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jkramer\Downloads\excel\"/>
    </mc:Choice>
  </mc:AlternateContent>
  <xr:revisionPtr revIDLastSave="0" documentId="13_ncr:1_{125FF3DC-83EA-4B98-A914-82B62D04325C}" xr6:coauthVersionLast="46" xr6:coauthVersionMax="46" xr10:uidLastSave="{00000000-0000-0000-0000-000000000000}"/>
  <bookViews>
    <workbookView xWindow="-120" yWindow="-120" windowWidth="29040" windowHeight="15840" firstSheet="1" activeTab="1" xr2:uid="{00000000-000D-0000-FFFF-FFFF00000000}"/>
  </bookViews>
  <sheets>
    <sheet name="check new aroi shhet" sheetId="1" r:id="rId1"/>
    <sheet name="dl-do all work in this" sheetId="2" r:id="rId2"/>
    <sheet name="Data to transfer" sheetId="3" r:id="rId3"/>
    <sheet name="README" sheetId="4" r:id="rId4"/>
    <sheet name="DATA" sheetId="5" r:id="rId5"/>
    <sheet name="OPEN POSITIONS" sheetId="6" r:id="rId6"/>
    <sheet name="CAMPAIGN" sheetId="7" r:id="rId7"/>
    <sheet name="PERFORMANCE" sheetId="8" r:id="rId8"/>
  </sheets>
  <calcPr calcId="191029" refMode="R1C1"/>
  <pivotCaches>
    <pivotCache cacheId="1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8" l="1"/>
  <c r="R5" i="7"/>
  <c r="Q5" i="7"/>
  <c r="R7" i="7" s="1"/>
  <c r="AA75" i="5"/>
  <c r="Z75" i="5"/>
  <c r="S75" i="5"/>
  <c r="R75" i="5"/>
  <c r="Q75" i="5"/>
  <c r="Y75" i="5" s="1"/>
  <c r="P75" i="5"/>
  <c r="AA74" i="5"/>
  <c r="Z74" i="5"/>
  <c r="S74" i="5"/>
  <c r="R74" i="5"/>
  <c r="Q74" i="5"/>
  <c r="Y74" i="5" s="1"/>
  <c r="P74" i="5"/>
  <c r="AE73" i="5"/>
  <c r="AA73" i="5"/>
  <c r="AB73" i="5" s="1"/>
  <c r="Z73" i="5"/>
  <c r="U73" i="5"/>
  <c r="S73" i="5"/>
  <c r="T73" i="5" s="1"/>
  <c r="R73" i="5"/>
  <c r="Q73" i="5"/>
  <c r="Y73" i="5" s="1"/>
  <c r="P73" i="5"/>
  <c r="AC72" i="5"/>
  <c r="AA72" i="5"/>
  <c r="AD72" i="5" s="1"/>
  <c r="Z72" i="5"/>
  <c r="U72" i="5"/>
  <c r="S72" i="5"/>
  <c r="R72" i="5"/>
  <c r="Q72" i="5"/>
  <c r="Y72" i="5" s="1"/>
  <c r="P72" i="5"/>
  <c r="AA71" i="5"/>
  <c r="Z71" i="5"/>
  <c r="S71" i="5"/>
  <c r="R71" i="5"/>
  <c r="Q71" i="5"/>
  <c r="Y71" i="5" s="1"/>
  <c r="P71" i="5"/>
  <c r="AA70" i="5"/>
  <c r="Z70" i="5"/>
  <c r="U70" i="5"/>
  <c r="S70" i="5"/>
  <c r="R70" i="5"/>
  <c r="Q70" i="5"/>
  <c r="Y70" i="5" s="1"/>
  <c r="P70" i="5"/>
  <c r="AE69" i="5"/>
  <c r="AA69" i="5"/>
  <c r="AB69" i="5" s="1"/>
  <c r="Z69" i="5"/>
  <c r="U69" i="5"/>
  <c r="S69" i="5"/>
  <c r="T69" i="5" s="1"/>
  <c r="R69" i="5"/>
  <c r="Q69" i="5"/>
  <c r="Y69" i="5" s="1"/>
  <c r="P69" i="5"/>
  <c r="AC68" i="5"/>
  <c r="AA68" i="5"/>
  <c r="AD68" i="5" s="1"/>
  <c r="Z68" i="5"/>
  <c r="Y68" i="5"/>
  <c r="U68" i="5"/>
  <c r="T68" i="5"/>
  <c r="S68" i="5"/>
  <c r="R68" i="5"/>
  <c r="Q68" i="5"/>
  <c r="P68" i="5"/>
  <c r="O68" i="5"/>
  <c r="AA67" i="5"/>
  <c r="Z67" i="5"/>
  <c r="U67" i="5"/>
  <c r="T67" i="5"/>
  <c r="S67" i="5"/>
  <c r="V67" i="5" s="1"/>
  <c r="W67" i="5" s="1"/>
  <c r="R67" i="5"/>
  <c r="Q67" i="5"/>
  <c r="Y67" i="5" s="1"/>
  <c r="P67" i="5"/>
  <c r="O67" i="5"/>
  <c r="AA66" i="5"/>
  <c r="AC66" i="5" s="1"/>
  <c r="Z66" i="5"/>
  <c r="S66" i="5"/>
  <c r="R66" i="5"/>
  <c r="Q66" i="5"/>
  <c r="Y66" i="5" s="1"/>
  <c r="P66" i="5"/>
  <c r="AA65" i="5"/>
  <c r="AB65" i="5" s="1"/>
  <c r="Z65" i="5"/>
  <c r="U65" i="5"/>
  <c r="S65" i="5"/>
  <c r="T65" i="5" s="1"/>
  <c r="R65" i="5"/>
  <c r="Q65" i="5"/>
  <c r="Y65" i="5" s="1"/>
  <c r="P65" i="5"/>
  <c r="AC64" i="5"/>
  <c r="AA64" i="5"/>
  <c r="AD64" i="5" s="1"/>
  <c r="Z64" i="5"/>
  <c r="U64" i="5"/>
  <c r="S64" i="5"/>
  <c r="R64" i="5"/>
  <c r="Q64" i="5"/>
  <c r="Y64" i="5" s="1"/>
  <c r="P64" i="5"/>
  <c r="AA63" i="5"/>
  <c r="Z63" i="5"/>
  <c r="U63" i="5"/>
  <c r="T63" i="5"/>
  <c r="S63" i="5"/>
  <c r="R63" i="5"/>
  <c r="Q63" i="5"/>
  <c r="Y63" i="5" s="1"/>
  <c r="P63" i="5"/>
  <c r="O63" i="5"/>
  <c r="AA62" i="5"/>
  <c r="Z62" i="5"/>
  <c r="U62" i="5"/>
  <c r="T62" i="5"/>
  <c r="S62" i="5"/>
  <c r="R62" i="5"/>
  <c r="Q62" i="5"/>
  <c r="Y62" i="5" s="1"/>
  <c r="P62" i="5"/>
  <c r="O62" i="5"/>
  <c r="AE61" i="5"/>
  <c r="AC61" i="5"/>
  <c r="AA61" i="5"/>
  <c r="AB61" i="5" s="1"/>
  <c r="Z61" i="5"/>
  <c r="U61" i="5"/>
  <c r="T61" i="5"/>
  <c r="S61" i="5"/>
  <c r="R61" i="5"/>
  <c r="Q61" i="5"/>
  <c r="Y61" i="5" s="1"/>
  <c r="P61" i="5"/>
  <c r="O61" i="5"/>
  <c r="N61" i="5"/>
  <c r="AC60" i="5"/>
  <c r="AA60" i="5"/>
  <c r="AD60" i="5" s="1"/>
  <c r="Z60" i="5"/>
  <c r="Y60" i="5"/>
  <c r="U60" i="5"/>
  <c r="T60" i="5"/>
  <c r="S60" i="5"/>
  <c r="R60" i="5"/>
  <c r="Q60" i="5"/>
  <c r="P60" i="5"/>
  <c r="O60" i="5"/>
  <c r="N60" i="5"/>
  <c r="AA59" i="5"/>
  <c r="Z59" i="5"/>
  <c r="U59" i="5"/>
  <c r="T59" i="5"/>
  <c r="S59" i="5"/>
  <c r="R59" i="5"/>
  <c r="Q59" i="5"/>
  <c r="Y59" i="5" s="1"/>
  <c r="P59" i="5"/>
  <c r="O59" i="5"/>
  <c r="N59" i="5"/>
  <c r="AA58" i="5"/>
  <c r="Z58" i="5"/>
  <c r="U58" i="5"/>
  <c r="T58" i="5"/>
  <c r="S58" i="5"/>
  <c r="V58" i="5" s="1"/>
  <c r="R58" i="5"/>
  <c r="Q58" i="5"/>
  <c r="Y58" i="5" s="1"/>
  <c r="P58" i="5"/>
  <c r="AC57" i="5"/>
  <c r="AA57" i="5"/>
  <c r="AB57" i="5" s="1"/>
  <c r="Z57" i="5"/>
  <c r="U57" i="5"/>
  <c r="T57" i="5"/>
  <c r="S57" i="5"/>
  <c r="R57" i="5"/>
  <c r="Q57" i="5"/>
  <c r="Y57" i="5" s="1"/>
  <c r="P57" i="5"/>
  <c r="O57" i="5"/>
  <c r="N57" i="5"/>
  <c r="AE56" i="5"/>
  <c r="AA56" i="5"/>
  <c r="AD56" i="5" s="1"/>
  <c r="Z56" i="5"/>
  <c r="Y56" i="5"/>
  <c r="U56" i="5"/>
  <c r="T56" i="5"/>
  <c r="S56" i="5"/>
  <c r="V56" i="5" s="1"/>
  <c r="R56" i="5"/>
  <c r="Q56" i="5"/>
  <c r="P56" i="5"/>
  <c r="O56" i="5"/>
  <c r="N56" i="5"/>
  <c r="AA55" i="5"/>
  <c r="Z55" i="5"/>
  <c r="U55" i="5"/>
  <c r="T55" i="5"/>
  <c r="S55" i="5"/>
  <c r="R55" i="5"/>
  <c r="Q55" i="5"/>
  <c r="Y55" i="5" s="1"/>
  <c r="P55" i="5"/>
  <c r="O55" i="5"/>
  <c r="N55" i="5"/>
  <c r="AC54" i="5"/>
  <c r="AA54" i="5"/>
  <c r="Z54" i="5"/>
  <c r="U54" i="5"/>
  <c r="T54" i="5"/>
  <c r="S54" i="5"/>
  <c r="V54" i="5" s="1"/>
  <c r="R54" i="5"/>
  <c r="Q54" i="5"/>
  <c r="Y54" i="5" s="1"/>
  <c r="P54" i="5"/>
  <c r="AA53" i="5"/>
  <c r="AB53" i="5" s="1"/>
  <c r="Z53" i="5"/>
  <c r="U53" i="5"/>
  <c r="T53" i="5"/>
  <c r="S53" i="5"/>
  <c r="V53" i="5" s="1"/>
  <c r="R53" i="5"/>
  <c r="Q53" i="5"/>
  <c r="Y53" i="5" s="1"/>
  <c r="P53" i="5"/>
  <c r="O53" i="5"/>
  <c r="AC52" i="5"/>
  <c r="AA52" i="5"/>
  <c r="AD52" i="5" s="1"/>
  <c r="Z52" i="5"/>
  <c r="U52" i="5"/>
  <c r="T52" i="5"/>
  <c r="S52" i="5"/>
  <c r="R52" i="5"/>
  <c r="Q52" i="5"/>
  <c r="Y52" i="5" s="1"/>
  <c r="P52" i="5"/>
  <c r="O52" i="5"/>
  <c r="AA51" i="5"/>
  <c r="Z51" i="5"/>
  <c r="Y51" i="5"/>
  <c r="U51" i="5"/>
  <c r="T51" i="5"/>
  <c r="S51" i="5"/>
  <c r="R51" i="5"/>
  <c r="Q51" i="5"/>
  <c r="P51" i="5"/>
  <c r="O51" i="5"/>
  <c r="AA50" i="5"/>
  <c r="AC50" i="5" s="1"/>
  <c r="Z50" i="5"/>
  <c r="U50" i="5"/>
  <c r="T50" i="5"/>
  <c r="S50" i="5"/>
  <c r="R50" i="5"/>
  <c r="Q50" i="5"/>
  <c r="Y50" i="5" s="1"/>
  <c r="P50" i="5"/>
  <c r="O50" i="5"/>
  <c r="N50" i="5"/>
  <c r="AC49" i="5"/>
  <c r="AA49" i="5"/>
  <c r="AB49" i="5" s="1"/>
  <c r="Z49" i="5"/>
  <c r="U49" i="5"/>
  <c r="T49" i="5"/>
  <c r="S49" i="5"/>
  <c r="R49" i="5"/>
  <c r="Q49" i="5"/>
  <c r="Y49" i="5" s="1"/>
  <c r="P49" i="5"/>
  <c r="AC48" i="5"/>
  <c r="AA48" i="5"/>
  <c r="AD48" i="5" s="1"/>
  <c r="Z48" i="5"/>
  <c r="U48" i="5"/>
  <c r="T48" i="5"/>
  <c r="S48" i="5"/>
  <c r="R48" i="5"/>
  <c r="Q48" i="5"/>
  <c r="Y48" i="5" s="1"/>
  <c r="P48" i="5"/>
  <c r="O48" i="5"/>
  <c r="AA47" i="5"/>
  <c r="AE47" i="5" s="1"/>
  <c r="Z47" i="5"/>
  <c r="U47" i="5"/>
  <c r="T47" i="5"/>
  <c r="S47" i="5"/>
  <c r="R47" i="5"/>
  <c r="V47" i="5" s="1"/>
  <c r="W47" i="5" s="1"/>
  <c r="P47" i="5"/>
  <c r="Q47" i="5" s="1"/>
  <c r="Y47" i="5" s="1"/>
  <c r="O47" i="5"/>
  <c r="AE46" i="5"/>
  <c r="AC46" i="5"/>
  <c r="AA46" i="5"/>
  <c r="AB46" i="5" s="1"/>
  <c r="Z46" i="5"/>
  <c r="U46" i="5"/>
  <c r="T46" i="5"/>
  <c r="S46" i="5"/>
  <c r="V46" i="5" s="1"/>
  <c r="R46" i="5"/>
  <c r="P46" i="5"/>
  <c r="O46" i="5"/>
  <c r="N46" i="5"/>
  <c r="AG45" i="5"/>
  <c r="AD45" i="5"/>
  <c r="AA45" i="5"/>
  <c r="AE45" i="5" s="1"/>
  <c r="Z45" i="5"/>
  <c r="U45" i="5"/>
  <c r="T45" i="5"/>
  <c r="S45" i="5"/>
  <c r="R45" i="5"/>
  <c r="V45" i="5" s="1"/>
  <c r="P45" i="5"/>
  <c r="AA44" i="5"/>
  <c r="Z44" i="5"/>
  <c r="U44" i="5"/>
  <c r="T44" i="5"/>
  <c r="S44" i="5"/>
  <c r="V44" i="5" s="1"/>
  <c r="R44" i="5"/>
  <c r="P44" i="5"/>
  <c r="O44" i="5"/>
  <c r="AG43" i="5"/>
  <c r="AD43" i="5"/>
  <c r="AA43" i="5"/>
  <c r="AE43" i="5" s="1"/>
  <c r="Z43" i="5"/>
  <c r="U43" i="5"/>
  <c r="T43" i="5"/>
  <c r="S43" i="5"/>
  <c r="R43" i="5"/>
  <c r="V43" i="5" s="1"/>
  <c r="P43" i="5"/>
  <c r="AC43" i="5" s="1"/>
  <c r="O43" i="5"/>
  <c r="AA42" i="5"/>
  <c r="AE42" i="5" s="1"/>
  <c r="Z42" i="5"/>
  <c r="W42" i="5"/>
  <c r="U42" i="5"/>
  <c r="T42" i="5"/>
  <c r="S42" i="5"/>
  <c r="V42" i="5" s="1"/>
  <c r="R42" i="5"/>
  <c r="Q42" i="5"/>
  <c r="Y42" i="5" s="1"/>
  <c r="P42" i="5"/>
  <c r="AG42" i="5" s="1"/>
  <c r="O42" i="5"/>
  <c r="AG41" i="5"/>
  <c r="AA41" i="5"/>
  <c r="AE41" i="5" s="1"/>
  <c r="Z41" i="5"/>
  <c r="U41" i="5"/>
  <c r="T41" i="5"/>
  <c r="S41" i="5"/>
  <c r="R41" i="5"/>
  <c r="V41" i="5" s="1"/>
  <c r="P41" i="5"/>
  <c r="Q41" i="5" s="1"/>
  <c r="Y41" i="5" s="1"/>
  <c r="O41" i="5"/>
  <c r="AE40" i="5"/>
  <c r="AA40" i="5"/>
  <c r="AC40" i="5" s="1"/>
  <c r="Z40" i="5"/>
  <c r="U40" i="5"/>
  <c r="T40" i="5"/>
  <c r="S40" i="5"/>
  <c r="R40" i="5"/>
  <c r="Q40" i="5"/>
  <c r="Y40" i="5" s="1"/>
  <c r="P40" i="5"/>
  <c r="AG40" i="5" s="1"/>
  <c r="O40" i="5"/>
  <c r="AA39" i="5"/>
  <c r="AE39" i="5" s="1"/>
  <c r="Z39" i="5"/>
  <c r="U39" i="5"/>
  <c r="T39" i="5"/>
  <c r="S39" i="5"/>
  <c r="R39" i="5"/>
  <c r="V39" i="5" s="1"/>
  <c r="P39" i="5"/>
  <c r="O39" i="5"/>
  <c r="AA38" i="5"/>
  <c r="Z38" i="5"/>
  <c r="U38" i="5"/>
  <c r="T38" i="5"/>
  <c r="S38" i="5"/>
  <c r="R38" i="5"/>
  <c r="Q38" i="5"/>
  <c r="Y38" i="5" s="1"/>
  <c r="P38" i="5"/>
  <c r="O38" i="5"/>
  <c r="AG37" i="5"/>
  <c r="AE37" i="5"/>
  <c r="AA37" i="5"/>
  <c r="Z37" i="5"/>
  <c r="U37" i="5"/>
  <c r="T37" i="5"/>
  <c r="S37" i="5"/>
  <c r="R37" i="5"/>
  <c r="V37" i="5" s="1"/>
  <c r="P37" i="5"/>
  <c r="AC37" i="5" s="1"/>
  <c r="O37" i="5"/>
  <c r="AE36" i="5"/>
  <c r="AC36" i="5"/>
  <c r="AA36" i="5"/>
  <c r="Z36" i="5"/>
  <c r="U36" i="5"/>
  <c r="T36" i="5"/>
  <c r="S36" i="5"/>
  <c r="V36" i="5" s="1"/>
  <c r="W36" i="5" s="1"/>
  <c r="X36" i="5" s="1"/>
  <c r="R36" i="5"/>
  <c r="Q36" i="5"/>
  <c r="Y36" i="5" s="1"/>
  <c r="P36" i="5"/>
  <c r="O36" i="5"/>
  <c r="AD35" i="5"/>
  <c r="AA35" i="5"/>
  <c r="AE35" i="5" s="1"/>
  <c r="Z35" i="5"/>
  <c r="U35" i="5"/>
  <c r="T35" i="5"/>
  <c r="S35" i="5"/>
  <c r="R35" i="5"/>
  <c r="V35" i="5" s="1"/>
  <c r="W35" i="5" s="1"/>
  <c r="P35" i="5"/>
  <c r="AG35" i="5" s="1"/>
  <c r="O35" i="5"/>
  <c r="AA34" i="5"/>
  <c r="Z34" i="5"/>
  <c r="U34" i="5"/>
  <c r="S34" i="5"/>
  <c r="R34" i="5"/>
  <c r="P34" i="5"/>
  <c r="O34" i="5"/>
  <c r="N34" i="5"/>
  <c r="AD33" i="5"/>
  <c r="AB33" i="5"/>
  <c r="AA33" i="5"/>
  <c r="AE33" i="5" s="1"/>
  <c r="Z33" i="5"/>
  <c r="U33" i="5"/>
  <c r="T33" i="5"/>
  <c r="S33" i="5"/>
  <c r="R33" i="5"/>
  <c r="V33" i="5" s="1"/>
  <c r="P33" i="5"/>
  <c r="O33" i="5"/>
  <c r="N33" i="5"/>
  <c r="AA32" i="5"/>
  <c r="AE32" i="5" s="1"/>
  <c r="Z32" i="5"/>
  <c r="S32" i="5"/>
  <c r="R32" i="5"/>
  <c r="P32" i="5"/>
  <c r="O32" i="5"/>
  <c r="N32" i="5"/>
  <c r="AB31" i="5"/>
  <c r="AA31" i="5"/>
  <c r="AE31" i="5" s="1"/>
  <c r="Z31" i="5"/>
  <c r="U31" i="5"/>
  <c r="T31" i="5"/>
  <c r="S31" i="5"/>
  <c r="R31" i="5"/>
  <c r="V31" i="5" s="1"/>
  <c r="P31" i="5"/>
  <c r="O31" i="5"/>
  <c r="N31" i="5"/>
  <c r="AE30" i="5"/>
  <c r="AC30" i="5"/>
  <c r="AA30" i="5"/>
  <c r="Z30" i="5"/>
  <c r="U30" i="5"/>
  <c r="T30" i="5"/>
  <c r="S30" i="5"/>
  <c r="V30" i="5" s="1"/>
  <c r="R30" i="5"/>
  <c r="P30" i="5"/>
  <c r="AE29" i="5"/>
  <c r="AA29" i="5"/>
  <c r="AD29" i="5" s="1"/>
  <c r="Z29" i="5"/>
  <c r="V29" i="5"/>
  <c r="U29" i="5"/>
  <c r="T29" i="5"/>
  <c r="S29" i="5"/>
  <c r="R29" i="5"/>
  <c r="P29" i="5"/>
  <c r="O29" i="5"/>
  <c r="AC28" i="5"/>
  <c r="AA28" i="5"/>
  <c r="AE28" i="5" s="1"/>
  <c r="Z28" i="5"/>
  <c r="U28" i="5"/>
  <c r="T28" i="5"/>
  <c r="S28" i="5"/>
  <c r="R28" i="5"/>
  <c r="P28" i="5"/>
  <c r="O28" i="5"/>
  <c r="AA27" i="5"/>
  <c r="AE27" i="5" s="1"/>
  <c r="Z27" i="5"/>
  <c r="V27" i="5"/>
  <c r="U27" i="5"/>
  <c r="T27" i="5"/>
  <c r="S27" i="5"/>
  <c r="R27" i="5"/>
  <c r="P27" i="5"/>
  <c r="O27" i="5"/>
  <c r="AE26" i="5"/>
  <c r="AC26" i="5"/>
  <c r="AA26" i="5"/>
  <c r="Z26" i="5"/>
  <c r="U26" i="5"/>
  <c r="T26" i="5"/>
  <c r="S26" i="5"/>
  <c r="R26" i="5"/>
  <c r="Q26" i="5"/>
  <c r="Y26" i="5" s="1"/>
  <c r="P26" i="5"/>
  <c r="O26" i="5"/>
  <c r="AG25" i="5"/>
  <c r="AA25" i="5"/>
  <c r="AE25" i="5" s="1"/>
  <c r="Z25" i="5"/>
  <c r="U25" i="5"/>
  <c r="T25" i="5"/>
  <c r="S25" i="5"/>
  <c r="R25" i="5"/>
  <c r="V25" i="5" s="1"/>
  <c r="P25" i="5"/>
  <c r="O25" i="5"/>
  <c r="AA24" i="5"/>
  <c r="Z24" i="5"/>
  <c r="U24" i="5"/>
  <c r="T24" i="5"/>
  <c r="S24" i="5"/>
  <c r="R24" i="5"/>
  <c r="Q24" i="5"/>
  <c r="Y24" i="5" s="1"/>
  <c r="P24" i="5"/>
  <c r="O24" i="5"/>
  <c r="AG23" i="5"/>
  <c r="AE23" i="5"/>
  <c r="AD23" i="5"/>
  <c r="AA23" i="5"/>
  <c r="Z23" i="5"/>
  <c r="U23" i="5"/>
  <c r="T23" i="5"/>
  <c r="S23" i="5"/>
  <c r="R23" i="5"/>
  <c r="V23" i="5" s="1"/>
  <c r="P23" i="5"/>
  <c r="O23" i="5"/>
  <c r="AE22" i="5"/>
  <c r="AC22" i="5"/>
  <c r="AA22" i="5"/>
  <c r="Z22" i="5"/>
  <c r="U22" i="5"/>
  <c r="T22" i="5"/>
  <c r="S22" i="5"/>
  <c r="R22" i="5"/>
  <c r="Q22" i="5"/>
  <c r="Y22" i="5" s="1"/>
  <c r="P22" i="5"/>
  <c r="AG22" i="5" s="1"/>
  <c r="O22" i="5"/>
  <c r="AE21" i="5"/>
  <c r="AC21" i="5"/>
  <c r="AB21" i="5"/>
  <c r="AA21" i="5"/>
  <c r="AD21" i="5" s="1"/>
  <c r="Z21" i="5"/>
  <c r="U21" i="5"/>
  <c r="T21" i="5"/>
  <c r="S21" i="5"/>
  <c r="R21" i="5"/>
  <c r="V21" i="5" s="1"/>
  <c r="P21" i="5"/>
  <c r="O21" i="5"/>
  <c r="AA20" i="5"/>
  <c r="AE20" i="5" s="1"/>
  <c r="Z20" i="5"/>
  <c r="U20" i="5"/>
  <c r="T20" i="5"/>
  <c r="S20" i="5"/>
  <c r="V20" i="5" s="1"/>
  <c r="R20" i="5"/>
  <c r="P20" i="5"/>
  <c r="O20" i="5"/>
  <c r="AB19" i="5"/>
  <c r="AA19" i="5"/>
  <c r="AD19" i="5" s="1"/>
  <c r="Z19" i="5"/>
  <c r="U19" i="5"/>
  <c r="T19" i="5"/>
  <c r="S19" i="5"/>
  <c r="R19" i="5"/>
  <c r="V19" i="5" s="1"/>
  <c r="P19" i="5"/>
  <c r="O19" i="5"/>
  <c r="AA18" i="5"/>
  <c r="Z18" i="5"/>
  <c r="U18" i="5"/>
  <c r="T18" i="5"/>
  <c r="S18" i="5"/>
  <c r="V18" i="5" s="1"/>
  <c r="R18" i="5"/>
  <c r="P18" i="5"/>
  <c r="AG18" i="5" s="1"/>
  <c r="O18" i="5"/>
  <c r="AA17" i="5"/>
  <c r="AD17" i="5" s="1"/>
  <c r="Z17" i="5"/>
  <c r="U17" i="5"/>
  <c r="T17" i="5"/>
  <c r="S17" i="5"/>
  <c r="V17" i="5" s="1"/>
  <c r="R17" i="5"/>
  <c r="P17" i="5"/>
  <c r="O17" i="5"/>
  <c r="AD16" i="5"/>
  <c r="AA16" i="5"/>
  <c r="AC16" i="5" s="1"/>
  <c r="Z16" i="5"/>
  <c r="V16" i="5"/>
  <c r="U16" i="5"/>
  <c r="T16" i="5"/>
  <c r="S16" i="5"/>
  <c r="R16" i="5"/>
  <c r="P16" i="5"/>
  <c r="O16" i="5"/>
  <c r="AE15" i="5"/>
  <c r="AD15" i="5"/>
  <c r="AA15" i="5"/>
  <c r="Z15" i="5"/>
  <c r="U15" i="5"/>
  <c r="T15" i="5"/>
  <c r="S15" i="5"/>
  <c r="R15" i="5"/>
  <c r="V15" i="5" s="1"/>
  <c r="Q15" i="5"/>
  <c r="Y15" i="5" s="1"/>
  <c r="P15" i="5"/>
  <c r="AG16" i="5" s="1"/>
  <c r="O15" i="5"/>
  <c r="AB14" i="5"/>
  <c r="AA14" i="5"/>
  <c r="Z14" i="5"/>
  <c r="U14" i="5"/>
  <c r="T14" i="5"/>
  <c r="S14" i="5"/>
  <c r="V14" i="5" s="1"/>
  <c r="R14" i="5"/>
  <c r="Q14" i="5"/>
  <c r="Y14" i="5" s="1"/>
  <c r="P14" i="5"/>
  <c r="AG14" i="5" s="1"/>
  <c r="O14" i="5"/>
  <c r="AE13" i="5"/>
  <c r="AC13" i="5"/>
  <c r="AB13" i="5"/>
  <c r="AA13" i="5"/>
  <c r="AD13" i="5" s="1"/>
  <c r="Z13" i="5"/>
  <c r="U13" i="5"/>
  <c r="T13" i="5"/>
  <c r="S13" i="5"/>
  <c r="R13" i="5"/>
  <c r="V13" i="5" s="1"/>
  <c r="W14" i="5" s="1"/>
  <c r="X14" i="5" s="1"/>
  <c r="P13" i="5"/>
  <c r="Q13" i="5" s="1"/>
  <c r="Y13" i="5" s="1"/>
  <c r="O13" i="5"/>
  <c r="AA12" i="5"/>
  <c r="AB12" i="5" s="1"/>
  <c r="Z12" i="5"/>
  <c r="U12" i="5"/>
  <c r="S12" i="5"/>
  <c r="T12" i="5" s="1"/>
  <c r="R12" i="5"/>
  <c r="V12" i="5" s="1"/>
  <c r="P12" i="5"/>
  <c r="AD12" i="5" s="1"/>
  <c r="AA11" i="5"/>
  <c r="AE11" i="5" s="1"/>
  <c r="Z11" i="5"/>
  <c r="U11" i="5"/>
  <c r="T11" i="5"/>
  <c r="S11" i="5"/>
  <c r="R11" i="5"/>
  <c r="P11" i="5"/>
  <c r="O11" i="5"/>
  <c r="AG10" i="5"/>
  <c r="AA10" i="5"/>
  <c r="AE10" i="5" s="1"/>
  <c r="Z10" i="5"/>
  <c r="V10" i="5"/>
  <c r="U10" i="5"/>
  <c r="T10" i="5"/>
  <c r="S10" i="5"/>
  <c r="R10" i="5"/>
  <c r="P10" i="5"/>
  <c r="O10" i="5"/>
  <c r="AA9" i="5"/>
  <c r="Z9" i="5"/>
  <c r="U9" i="5"/>
  <c r="T9" i="5"/>
  <c r="S9" i="5"/>
  <c r="R9" i="5"/>
  <c r="P9" i="5"/>
  <c r="O9" i="5"/>
  <c r="M3132" i="3"/>
  <c r="K3132" i="3"/>
  <c r="J3132" i="3"/>
  <c r="H3132" i="3"/>
  <c r="G3132" i="3"/>
  <c r="F3132" i="3"/>
  <c r="E3132" i="3"/>
  <c r="D3132" i="3"/>
  <c r="A3132" i="3"/>
  <c r="M3131" i="3"/>
  <c r="K3131" i="3"/>
  <c r="J3131" i="3"/>
  <c r="H3131" i="3"/>
  <c r="G3131" i="3"/>
  <c r="F3131" i="3"/>
  <c r="E3131" i="3"/>
  <c r="D3131" i="3"/>
  <c r="C3131" i="3"/>
  <c r="A3131" i="3"/>
  <c r="B3131" i="3" s="1"/>
  <c r="M3130" i="3"/>
  <c r="K3130" i="3"/>
  <c r="J3130" i="3"/>
  <c r="H3130" i="3"/>
  <c r="G3130" i="3"/>
  <c r="F3130" i="3"/>
  <c r="E3130" i="3"/>
  <c r="D3130" i="3"/>
  <c r="C3130" i="3"/>
  <c r="B3130" i="3"/>
  <c r="A3130" i="3"/>
  <c r="M3129" i="3"/>
  <c r="K3129" i="3"/>
  <c r="J3129" i="3"/>
  <c r="H3129" i="3"/>
  <c r="G3129" i="3"/>
  <c r="F3129" i="3"/>
  <c r="E3129" i="3"/>
  <c r="D3129" i="3"/>
  <c r="B3129" i="3"/>
  <c r="A3129" i="3"/>
  <c r="C3129" i="3" s="1"/>
  <c r="M3128" i="3"/>
  <c r="K3128" i="3"/>
  <c r="J3128" i="3"/>
  <c r="H3128" i="3"/>
  <c r="G3128" i="3"/>
  <c r="F3128" i="3"/>
  <c r="E3128" i="3"/>
  <c r="D3128" i="3"/>
  <c r="B3128" i="3"/>
  <c r="A3128" i="3"/>
  <c r="C3128" i="3" s="1"/>
  <c r="M3127" i="3"/>
  <c r="K3127" i="3"/>
  <c r="J3127" i="3"/>
  <c r="H3127" i="3"/>
  <c r="G3127" i="3"/>
  <c r="F3127" i="3"/>
  <c r="E3127" i="3"/>
  <c r="D3127" i="3"/>
  <c r="C3127" i="3"/>
  <c r="A3127" i="3"/>
  <c r="B3127" i="3" s="1"/>
  <c r="M3126" i="3"/>
  <c r="K3126" i="3"/>
  <c r="J3126" i="3"/>
  <c r="H3126" i="3"/>
  <c r="G3126" i="3"/>
  <c r="F3126" i="3"/>
  <c r="E3126" i="3"/>
  <c r="D3126" i="3"/>
  <c r="C3126" i="3"/>
  <c r="B3126" i="3"/>
  <c r="A3126" i="3"/>
  <c r="M3125" i="3"/>
  <c r="K3125" i="3"/>
  <c r="J3125" i="3"/>
  <c r="H3125" i="3"/>
  <c r="G3125" i="3"/>
  <c r="F3125" i="3"/>
  <c r="E3125" i="3"/>
  <c r="D3125" i="3"/>
  <c r="C3125" i="3"/>
  <c r="A3125" i="3"/>
  <c r="B3125" i="3" s="1"/>
  <c r="M3124" i="3"/>
  <c r="K3124" i="3"/>
  <c r="J3124" i="3"/>
  <c r="H3124" i="3"/>
  <c r="G3124" i="3"/>
  <c r="F3124" i="3"/>
  <c r="E3124" i="3"/>
  <c r="D3124" i="3"/>
  <c r="A3124" i="3"/>
  <c r="M3123" i="3"/>
  <c r="K3123" i="3"/>
  <c r="J3123" i="3"/>
  <c r="H3123" i="3"/>
  <c r="G3123" i="3"/>
  <c r="F3123" i="3"/>
  <c r="E3123" i="3"/>
  <c r="D3123" i="3"/>
  <c r="A3123" i="3"/>
  <c r="B3123" i="3" s="1"/>
  <c r="M3122" i="3"/>
  <c r="K3122" i="3"/>
  <c r="J3122" i="3"/>
  <c r="H3122" i="3"/>
  <c r="G3122" i="3"/>
  <c r="F3122" i="3"/>
  <c r="E3122" i="3"/>
  <c r="D3122" i="3"/>
  <c r="C3122" i="3"/>
  <c r="B3122" i="3"/>
  <c r="A3122" i="3"/>
  <c r="M3121" i="3"/>
  <c r="K3121" i="3"/>
  <c r="J3121" i="3"/>
  <c r="H3121" i="3"/>
  <c r="G3121" i="3"/>
  <c r="F3121" i="3"/>
  <c r="E3121" i="3"/>
  <c r="D3121" i="3"/>
  <c r="A3121" i="3"/>
  <c r="M3120" i="3"/>
  <c r="K3120" i="3"/>
  <c r="J3120" i="3"/>
  <c r="H3120" i="3"/>
  <c r="G3120" i="3"/>
  <c r="F3120" i="3"/>
  <c r="E3120" i="3"/>
  <c r="D3120" i="3"/>
  <c r="B3120" i="3"/>
  <c r="A3120" i="3"/>
  <c r="C3120" i="3" s="1"/>
  <c r="M3119" i="3"/>
  <c r="K3119" i="3"/>
  <c r="J3119" i="3"/>
  <c r="H3119" i="3"/>
  <c r="G3119" i="3"/>
  <c r="F3119" i="3"/>
  <c r="E3119" i="3"/>
  <c r="D3119" i="3"/>
  <c r="C3119" i="3"/>
  <c r="A3119" i="3"/>
  <c r="B3119" i="3" s="1"/>
  <c r="M3118" i="3"/>
  <c r="K3118" i="3"/>
  <c r="J3118" i="3"/>
  <c r="H3118" i="3"/>
  <c r="G3118" i="3"/>
  <c r="F3118" i="3"/>
  <c r="E3118" i="3"/>
  <c r="D3118" i="3"/>
  <c r="C3118" i="3"/>
  <c r="B3118" i="3"/>
  <c r="A3118" i="3"/>
  <c r="M3117" i="3"/>
  <c r="K3117" i="3"/>
  <c r="J3117" i="3"/>
  <c r="H3117" i="3"/>
  <c r="G3117" i="3"/>
  <c r="F3117" i="3"/>
  <c r="E3117" i="3"/>
  <c r="D3117" i="3"/>
  <c r="C3117" i="3"/>
  <c r="B3117" i="3"/>
  <c r="A3117" i="3"/>
  <c r="M3116" i="3"/>
  <c r="K3116" i="3"/>
  <c r="J3116" i="3"/>
  <c r="H3116" i="3"/>
  <c r="G3116" i="3"/>
  <c r="F3116" i="3"/>
  <c r="E3116" i="3"/>
  <c r="D3116" i="3"/>
  <c r="A3116" i="3"/>
  <c r="M3115" i="3"/>
  <c r="K3115" i="3"/>
  <c r="J3115" i="3"/>
  <c r="H3115" i="3"/>
  <c r="G3115" i="3"/>
  <c r="F3115" i="3"/>
  <c r="E3115" i="3"/>
  <c r="D3115" i="3"/>
  <c r="A3115" i="3"/>
  <c r="M3114" i="3"/>
  <c r="K3114" i="3"/>
  <c r="J3114" i="3"/>
  <c r="H3114" i="3"/>
  <c r="G3114" i="3"/>
  <c r="F3114" i="3"/>
  <c r="E3114" i="3"/>
  <c r="D3114" i="3"/>
  <c r="C3114" i="3"/>
  <c r="B3114" i="3"/>
  <c r="A3114" i="3"/>
  <c r="M3113" i="3"/>
  <c r="K3113" i="3"/>
  <c r="J3113" i="3"/>
  <c r="H3113" i="3"/>
  <c r="G3113" i="3"/>
  <c r="F3113" i="3"/>
  <c r="E3113" i="3"/>
  <c r="D3113" i="3"/>
  <c r="B3113" i="3"/>
  <c r="A3113" i="3"/>
  <c r="C3113" i="3" s="1"/>
  <c r="M3112" i="3"/>
  <c r="K3112" i="3"/>
  <c r="J3112" i="3"/>
  <c r="H3112" i="3"/>
  <c r="G3112" i="3"/>
  <c r="F3112" i="3"/>
  <c r="E3112" i="3"/>
  <c r="D3112" i="3"/>
  <c r="A3112" i="3"/>
  <c r="M3111" i="3"/>
  <c r="K3111" i="3"/>
  <c r="J3111" i="3"/>
  <c r="H3111" i="3"/>
  <c r="F3111" i="3"/>
  <c r="E3111" i="3"/>
  <c r="D3111" i="3"/>
  <c r="C3111" i="3"/>
  <c r="A3111" i="3"/>
  <c r="B3111" i="3" s="1"/>
  <c r="M3110" i="3"/>
  <c r="K3110" i="3"/>
  <c r="J3110" i="3"/>
  <c r="H3110" i="3"/>
  <c r="F3110" i="3"/>
  <c r="E3110" i="3"/>
  <c r="B3110" i="3"/>
  <c r="A3110" i="3"/>
  <c r="C3110" i="3" s="1"/>
  <c r="M3109" i="3"/>
  <c r="K3109" i="3"/>
  <c r="J3109" i="3"/>
  <c r="H3109" i="3"/>
  <c r="F3109" i="3"/>
  <c r="E3109" i="3"/>
  <c r="A3109" i="3"/>
  <c r="C3109" i="3" s="1"/>
  <c r="M3108" i="3"/>
  <c r="K3108" i="3"/>
  <c r="J3108" i="3"/>
  <c r="H3108" i="3"/>
  <c r="F3108" i="3"/>
  <c r="E3108" i="3"/>
  <c r="A3108" i="3"/>
  <c r="M3107" i="3"/>
  <c r="K3107" i="3"/>
  <c r="J3107" i="3"/>
  <c r="H3107" i="3"/>
  <c r="F3107" i="3"/>
  <c r="E3107" i="3"/>
  <c r="C3107" i="3"/>
  <c r="B3107" i="3"/>
  <c r="A3107" i="3"/>
  <c r="M3106" i="3"/>
  <c r="K3106" i="3"/>
  <c r="J3106" i="3"/>
  <c r="H3106" i="3"/>
  <c r="F3106" i="3"/>
  <c r="E3106" i="3"/>
  <c r="C3106" i="3"/>
  <c r="B3106" i="3"/>
  <c r="A3106" i="3"/>
  <c r="M3105" i="3"/>
  <c r="K3105" i="3"/>
  <c r="J3105" i="3"/>
  <c r="H3105" i="3"/>
  <c r="F3105" i="3"/>
  <c r="E3105" i="3"/>
  <c r="A3105" i="3"/>
  <c r="C3105" i="3" s="1"/>
  <c r="M3104" i="3"/>
  <c r="K3104" i="3"/>
  <c r="J3104" i="3"/>
  <c r="H3104" i="3"/>
  <c r="F3104" i="3"/>
  <c r="E3104" i="3"/>
  <c r="A3104" i="3"/>
  <c r="M3103" i="3"/>
  <c r="K3103" i="3"/>
  <c r="J3103" i="3"/>
  <c r="H3103" i="3"/>
  <c r="F3103" i="3"/>
  <c r="E3103" i="3"/>
  <c r="C3103" i="3"/>
  <c r="A3103" i="3"/>
  <c r="B3103" i="3" s="1"/>
  <c r="M3102" i="3"/>
  <c r="K3102" i="3"/>
  <c r="J3102" i="3"/>
  <c r="H3102" i="3"/>
  <c r="F3102" i="3"/>
  <c r="E3102" i="3"/>
  <c r="B3102" i="3"/>
  <c r="A3102" i="3"/>
  <c r="C3102" i="3" s="1"/>
  <c r="M3101" i="3"/>
  <c r="K3101" i="3"/>
  <c r="J3101" i="3"/>
  <c r="H3101" i="3"/>
  <c r="F3101" i="3"/>
  <c r="E3101" i="3"/>
  <c r="A3101" i="3"/>
  <c r="C3101" i="3" s="1"/>
  <c r="M3100" i="3"/>
  <c r="K3100" i="3"/>
  <c r="J3100" i="3"/>
  <c r="H3100" i="3"/>
  <c r="F3100" i="3"/>
  <c r="E3100" i="3"/>
  <c r="A3100" i="3"/>
  <c r="M3099" i="3"/>
  <c r="K3099" i="3"/>
  <c r="J3099" i="3"/>
  <c r="H3099" i="3"/>
  <c r="F3099" i="3"/>
  <c r="E3099" i="3"/>
  <c r="C3099" i="3"/>
  <c r="B3099" i="3"/>
  <c r="A3099" i="3"/>
  <c r="M3098" i="3"/>
  <c r="K3098" i="3"/>
  <c r="J3098" i="3"/>
  <c r="H3098" i="3"/>
  <c r="F3098" i="3"/>
  <c r="E3098" i="3"/>
  <c r="C3098" i="3"/>
  <c r="B3098" i="3"/>
  <c r="A3098" i="3"/>
  <c r="M3097" i="3"/>
  <c r="K3097" i="3"/>
  <c r="J3097" i="3"/>
  <c r="H3097" i="3"/>
  <c r="F3097" i="3"/>
  <c r="E3097" i="3"/>
  <c r="A3097" i="3"/>
  <c r="C3097" i="3" s="1"/>
  <c r="M3096" i="3"/>
  <c r="K3096" i="3"/>
  <c r="J3096" i="3"/>
  <c r="H3096" i="3"/>
  <c r="F3096" i="3"/>
  <c r="E3096" i="3"/>
  <c r="C3096" i="3"/>
  <c r="A3096" i="3"/>
  <c r="B3096" i="3" s="1"/>
  <c r="M3095" i="3"/>
  <c r="K3095" i="3"/>
  <c r="J3095" i="3"/>
  <c r="H3095" i="3"/>
  <c r="F3095" i="3"/>
  <c r="E3095" i="3"/>
  <c r="C3095" i="3"/>
  <c r="A3095" i="3"/>
  <c r="B3095" i="3" s="1"/>
  <c r="M3094" i="3"/>
  <c r="K3094" i="3"/>
  <c r="J3094" i="3"/>
  <c r="H3094" i="3"/>
  <c r="F3094" i="3"/>
  <c r="E3094" i="3"/>
  <c r="B3094" i="3"/>
  <c r="A3094" i="3"/>
  <c r="C3094" i="3" s="1"/>
  <c r="M3093" i="3"/>
  <c r="K3093" i="3"/>
  <c r="J3093" i="3"/>
  <c r="H3093" i="3"/>
  <c r="F3093" i="3"/>
  <c r="E3093" i="3"/>
  <c r="A3093" i="3"/>
  <c r="M3092" i="3"/>
  <c r="K3092" i="3"/>
  <c r="J3092" i="3"/>
  <c r="H3092" i="3"/>
  <c r="F3092" i="3"/>
  <c r="E3092" i="3"/>
  <c r="A3092" i="3"/>
  <c r="M3091" i="3"/>
  <c r="K3091" i="3"/>
  <c r="J3091" i="3"/>
  <c r="H3091" i="3"/>
  <c r="F3091" i="3"/>
  <c r="E3091" i="3"/>
  <c r="C3091" i="3"/>
  <c r="B3091" i="3"/>
  <c r="A3091" i="3"/>
  <c r="M3090" i="3"/>
  <c r="K3090" i="3"/>
  <c r="J3090" i="3"/>
  <c r="H3090" i="3"/>
  <c r="F3090" i="3"/>
  <c r="E3090" i="3"/>
  <c r="C3090" i="3"/>
  <c r="B3090" i="3"/>
  <c r="A3090" i="3"/>
  <c r="M3089" i="3"/>
  <c r="K3089" i="3"/>
  <c r="J3089" i="3"/>
  <c r="H3089" i="3"/>
  <c r="F3089" i="3"/>
  <c r="E3089" i="3"/>
  <c r="A3089" i="3"/>
  <c r="M3088" i="3"/>
  <c r="K3088" i="3"/>
  <c r="J3088" i="3"/>
  <c r="H3088" i="3"/>
  <c r="F3088" i="3"/>
  <c r="E3088" i="3"/>
  <c r="A3088" i="3"/>
  <c r="B3088" i="3" s="1"/>
  <c r="M3087" i="3"/>
  <c r="K3087" i="3"/>
  <c r="J3087" i="3"/>
  <c r="H3087" i="3"/>
  <c r="F3087" i="3"/>
  <c r="E3087" i="3"/>
  <c r="C3087" i="3"/>
  <c r="A3087" i="3"/>
  <c r="B3087" i="3" s="1"/>
  <c r="M3086" i="3"/>
  <c r="K3086" i="3"/>
  <c r="J3086" i="3"/>
  <c r="H3086" i="3"/>
  <c r="F3086" i="3"/>
  <c r="E3086" i="3"/>
  <c r="B3086" i="3"/>
  <c r="A3086" i="3"/>
  <c r="C3086" i="3" s="1"/>
  <c r="M3085" i="3"/>
  <c r="K3085" i="3"/>
  <c r="J3085" i="3"/>
  <c r="H3085" i="3"/>
  <c r="F3085" i="3"/>
  <c r="E3085" i="3"/>
  <c r="A3085" i="3"/>
  <c r="M3084" i="3"/>
  <c r="K3084" i="3"/>
  <c r="J3084" i="3"/>
  <c r="H3084" i="3"/>
  <c r="F3084" i="3"/>
  <c r="E3084" i="3"/>
  <c r="A3084" i="3"/>
  <c r="M3083" i="3"/>
  <c r="K3083" i="3"/>
  <c r="J3083" i="3"/>
  <c r="H3083" i="3"/>
  <c r="F3083" i="3"/>
  <c r="E3083" i="3"/>
  <c r="C3083" i="3"/>
  <c r="B3083" i="3"/>
  <c r="A3083" i="3"/>
  <c r="M3082" i="3"/>
  <c r="K3082" i="3"/>
  <c r="J3082" i="3"/>
  <c r="H3082" i="3"/>
  <c r="F3082" i="3"/>
  <c r="E3082" i="3"/>
  <c r="C3082" i="3"/>
  <c r="B3082" i="3"/>
  <c r="A3082" i="3"/>
  <c r="M3081" i="3"/>
  <c r="K3081" i="3"/>
  <c r="J3081" i="3"/>
  <c r="H3081" i="3"/>
  <c r="F3081" i="3"/>
  <c r="E3081" i="3"/>
  <c r="A3081" i="3"/>
  <c r="M3080" i="3"/>
  <c r="K3080" i="3"/>
  <c r="J3080" i="3"/>
  <c r="H3080" i="3"/>
  <c r="F3080" i="3"/>
  <c r="E3080" i="3"/>
  <c r="A3080" i="3"/>
  <c r="B3080" i="3" s="1"/>
  <c r="M3079" i="3"/>
  <c r="K3079" i="3"/>
  <c r="J3079" i="3"/>
  <c r="H3079" i="3"/>
  <c r="F3079" i="3"/>
  <c r="E3079" i="3"/>
  <c r="C3079" i="3"/>
  <c r="A3079" i="3"/>
  <c r="B3079" i="3" s="1"/>
  <c r="M3078" i="3"/>
  <c r="K3078" i="3"/>
  <c r="J3078" i="3"/>
  <c r="H3078" i="3"/>
  <c r="F3078" i="3"/>
  <c r="E3078" i="3"/>
  <c r="B3078" i="3"/>
  <c r="A3078" i="3"/>
  <c r="C3078" i="3" s="1"/>
  <c r="M3077" i="3"/>
  <c r="K3077" i="3"/>
  <c r="J3077" i="3"/>
  <c r="H3077" i="3"/>
  <c r="F3077" i="3"/>
  <c r="E3077" i="3"/>
  <c r="A3077" i="3"/>
  <c r="M3076" i="3"/>
  <c r="K3076" i="3"/>
  <c r="J3076" i="3"/>
  <c r="H3076" i="3"/>
  <c r="F3076" i="3"/>
  <c r="E3076" i="3"/>
  <c r="A3076" i="3"/>
  <c r="M3075" i="3"/>
  <c r="K3075" i="3"/>
  <c r="J3075" i="3"/>
  <c r="H3075" i="3"/>
  <c r="F3075" i="3"/>
  <c r="E3075" i="3"/>
  <c r="C3075" i="3"/>
  <c r="B3075" i="3"/>
  <c r="A3075" i="3"/>
  <c r="M3074" i="3"/>
  <c r="K3074" i="3"/>
  <c r="J3074" i="3"/>
  <c r="H3074" i="3"/>
  <c r="F3074" i="3"/>
  <c r="E3074" i="3"/>
  <c r="C3074" i="3"/>
  <c r="B3074" i="3"/>
  <c r="A3074" i="3"/>
  <c r="M3073" i="3"/>
  <c r="K3073" i="3"/>
  <c r="J3073" i="3"/>
  <c r="H3073" i="3"/>
  <c r="F3073" i="3"/>
  <c r="E3073" i="3"/>
  <c r="A3073" i="3"/>
  <c r="M3072" i="3"/>
  <c r="K3072" i="3"/>
  <c r="J3072" i="3"/>
  <c r="H3072" i="3"/>
  <c r="F3072" i="3"/>
  <c r="E3072" i="3"/>
  <c r="C3072" i="3"/>
  <c r="A3072" i="3"/>
  <c r="B3072" i="3" s="1"/>
  <c r="M3071" i="3"/>
  <c r="K3071" i="3"/>
  <c r="J3071" i="3"/>
  <c r="H3071" i="3"/>
  <c r="F3071" i="3"/>
  <c r="E3071" i="3"/>
  <c r="C3071" i="3"/>
  <c r="A3071" i="3"/>
  <c r="B3071" i="3" s="1"/>
  <c r="M3070" i="3"/>
  <c r="K3070" i="3"/>
  <c r="J3070" i="3"/>
  <c r="H3070" i="3"/>
  <c r="F3070" i="3"/>
  <c r="E3070" i="3"/>
  <c r="B3070" i="3"/>
  <c r="A3070" i="3"/>
  <c r="C3070" i="3" s="1"/>
  <c r="M3069" i="3"/>
  <c r="K3069" i="3"/>
  <c r="J3069" i="3"/>
  <c r="H3069" i="3"/>
  <c r="F3069" i="3"/>
  <c r="E3069" i="3"/>
  <c r="A3069" i="3"/>
  <c r="M3068" i="3"/>
  <c r="K3068" i="3"/>
  <c r="J3068" i="3"/>
  <c r="H3068" i="3"/>
  <c r="F3068" i="3"/>
  <c r="E3068" i="3"/>
  <c r="A3068" i="3"/>
  <c r="M3067" i="3"/>
  <c r="K3067" i="3"/>
  <c r="J3067" i="3"/>
  <c r="H3067" i="3"/>
  <c r="F3067" i="3"/>
  <c r="E3067" i="3"/>
  <c r="C3067" i="3"/>
  <c r="B3067" i="3"/>
  <c r="A3067" i="3"/>
  <c r="M3066" i="3"/>
  <c r="K3066" i="3"/>
  <c r="J3066" i="3"/>
  <c r="H3066" i="3"/>
  <c r="F3066" i="3"/>
  <c r="E3066" i="3"/>
  <c r="C3066" i="3"/>
  <c r="B3066" i="3"/>
  <c r="A3066" i="3"/>
  <c r="M3065" i="3"/>
  <c r="K3065" i="3"/>
  <c r="J3065" i="3"/>
  <c r="H3065" i="3"/>
  <c r="F3065" i="3"/>
  <c r="E3065" i="3"/>
  <c r="A3065" i="3"/>
  <c r="M3064" i="3"/>
  <c r="K3064" i="3"/>
  <c r="J3064" i="3"/>
  <c r="H3064" i="3"/>
  <c r="F3064" i="3"/>
  <c r="E3064" i="3"/>
  <c r="C3064" i="3"/>
  <c r="A3064" i="3"/>
  <c r="B3064" i="3" s="1"/>
  <c r="M3063" i="3"/>
  <c r="K3063" i="3"/>
  <c r="J3063" i="3"/>
  <c r="H3063" i="3"/>
  <c r="F3063" i="3"/>
  <c r="E3063" i="3"/>
  <c r="C3063" i="3"/>
  <c r="A3063" i="3"/>
  <c r="B3063" i="3" s="1"/>
  <c r="M3062" i="3"/>
  <c r="K3062" i="3"/>
  <c r="J3062" i="3"/>
  <c r="H3062" i="3"/>
  <c r="F3062" i="3"/>
  <c r="E3062" i="3"/>
  <c r="B3062" i="3"/>
  <c r="A3062" i="3"/>
  <c r="C3062" i="3" s="1"/>
  <c r="M3061" i="3"/>
  <c r="K3061" i="3"/>
  <c r="J3061" i="3"/>
  <c r="H3061" i="3"/>
  <c r="F3061" i="3"/>
  <c r="E3061" i="3"/>
  <c r="A3061" i="3"/>
  <c r="M3060" i="3"/>
  <c r="K3060" i="3"/>
  <c r="J3060" i="3"/>
  <c r="H3060" i="3"/>
  <c r="F3060" i="3"/>
  <c r="E3060" i="3"/>
  <c r="A3060" i="3"/>
  <c r="M3059" i="3"/>
  <c r="K3059" i="3"/>
  <c r="J3059" i="3"/>
  <c r="H3059" i="3"/>
  <c r="F3059" i="3"/>
  <c r="E3059" i="3"/>
  <c r="C3059" i="3"/>
  <c r="B3059" i="3"/>
  <c r="A3059" i="3"/>
  <c r="M3058" i="3"/>
  <c r="K3058" i="3"/>
  <c r="J3058" i="3"/>
  <c r="H3058" i="3"/>
  <c r="F3058" i="3"/>
  <c r="E3058" i="3"/>
  <c r="C3058" i="3"/>
  <c r="B3058" i="3"/>
  <c r="A3058" i="3"/>
  <c r="M3057" i="3"/>
  <c r="K3057" i="3"/>
  <c r="J3057" i="3"/>
  <c r="H3057" i="3"/>
  <c r="F3057" i="3"/>
  <c r="E3057" i="3"/>
  <c r="A3057" i="3"/>
  <c r="M3056" i="3"/>
  <c r="K3056" i="3"/>
  <c r="J3056" i="3"/>
  <c r="H3056" i="3"/>
  <c r="F3056" i="3"/>
  <c r="E3056" i="3"/>
  <c r="A3056" i="3"/>
  <c r="B3056" i="3" s="1"/>
  <c r="M3055" i="3"/>
  <c r="K3055" i="3"/>
  <c r="J3055" i="3"/>
  <c r="H3055" i="3"/>
  <c r="F3055" i="3"/>
  <c r="E3055" i="3"/>
  <c r="C3055" i="3"/>
  <c r="A3055" i="3"/>
  <c r="B3055" i="3" s="1"/>
  <c r="M3054" i="3"/>
  <c r="K3054" i="3"/>
  <c r="J3054" i="3"/>
  <c r="H3054" i="3"/>
  <c r="F3054" i="3"/>
  <c r="E3054" i="3"/>
  <c r="C3054" i="3"/>
  <c r="B3054" i="3"/>
  <c r="A3054" i="3"/>
  <c r="M3053" i="3"/>
  <c r="K3053" i="3"/>
  <c r="J3053" i="3"/>
  <c r="H3053" i="3"/>
  <c r="F3053" i="3"/>
  <c r="E3053" i="3"/>
  <c r="A3053" i="3"/>
  <c r="B3053" i="3" s="1"/>
  <c r="M3052" i="3"/>
  <c r="K3052" i="3"/>
  <c r="J3052" i="3"/>
  <c r="H3052" i="3"/>
  <c r="F3052" i="3"/>
  <c r="E3052" i="3"/>
  <c r="B3052" i="3"/>
  <c r="A3052" i="3"/>
  <c r="C3052" i="3" s="1"/>
  <c r="M3051" i="3"/>
  <c r="K3051" i="3"/>
  <c r="J3051" i="3"/>
  <c r="H3051" i="3"/>
  <c r="F3051" i="3"/>
  <c r="E3051" i="3"/>
  <c r="C3051" i="3"/>
  <c r="B3051" i="3"/>
  <c r="A3051" i="3"/>
  <c r="M3050" i="3"/>
  <c r="K3050" i="3"/>
  <c r="J3050" i="3"/>
  <c r="H3050" i="3"/>
  <c r="F3050" i="3"/>
  <c r="E3050" i="3"/>
  <c r="C3050" i="3"/>
  <c r="B3050" i="3"/>
  <c r="A3050" i="3"/>
  <c r="M3049" i="3"/>
  <c r="K3049" i="3"/>
  <c r="J3049" i="3"/>
  <c r="H3049" i="3"/>
  <c r="F3049" i="3"/>
  <c r="E3049" i="3"/>
  <c r="C3049" i="3"/>
  <c r="B3049" i="3"/>
  <c r="A3049" i="3"/>
  <c r="M3048" i="3"/>
  <c r="K3048" i="3"/>
  <c r="J3048" i="3"/>
  <c r="H3048" i="3"/>
  <c r="F3048" i="3"/>
  <c r="E3048" i="3"/>
  <c r="A3048" i="3"/>
  <c r="C3048" i="3" s="1"/>
  <c r="M3047" i="3"/>
  <c r="K3047" i="3"/>
  <c r="J3047" i="3"/>
  <c r="H3047" i="3"/>
  <c r="F3047" i="3"/>
  <c r="E3047" i="3"/>
  <c r="B3047" i="3"/>
  <c r="A3047" i="3"/>
  <c r="C3047" i="3" s="1"/>
  <c r="M3046" i="3"/>
  <c r="K3046" i="3"/>
  <c r="J3046" i="3"/>
  <c r="H3046" i="3"/>
  <c r="F3046" i="3"/>
  <c r="E3046" i="3"/>
  <c r="C3046" i="3"/>
  <c r="B3046" i="3"/>
  <c r="A3046" i="3"/>
  <c r="M3045" i="3"/>
  <c r="K3045" i="3"/>
  <c r="J3045" i="3"/>
  <c r="H3045" i="3"/>
  <c r="F3045" i="3"/>
  <c r="E3045" i="3"/>
  <c r="C3045" i="3"/>
  <c r="B3045" i="3"/>
  <c r="A3045" i="3"/>
  <c r="M3044" i="3"/>
  <c r="K3044" i="3"/>
  <c r="J3044" i="3"/>
  <c r="H3044" i="3"/>
  <c r="F3044" i="3"/>
  <c r="E3044" i="3"/>
  <c r="A3044" i="3"/>
  <c r="B3044" i="3" s="1"/>
  <c r="M3043" i="3"/>
  <c r="K3043" i="3"/>
  <c r="J3043" i="3"/>
  <c r="H3043" i="3"/>
  <c r="F3043" i="3"/>
  <c r="E3043" i="3"/>
  <c r="C3043" i="3"/>
  <c r="A3043" i="3"/>
  <c r="B3043" i="3" s="1"/>
  <c r="M3042" i="3"/>
  <c r="K3042" i="3"/>
  <c r="J3042" i="3"/>
  <c r="H3042" i="3"/>
  <c r="F3042" i="3"/>
  <c r="E3042" i="3"/>
  <c r="A3042" i="3"/>
  <c r="B3042" i="3" s="1"/>
  <c r="M3041" i="3"/>
  <c r="K3041" i="3"/>
  <c r="J3041" i="3"/>
  <c r="H3041" i="3"/>
  <c r="F3041" i="3"/>
  <c r="E3041" i="3"/>
  <c r="B3041" i="3"/>
  <c r="A3041" i="3"/>
  <c r="C3041" i="3" s="1"/>
  <c r="M3040" i="3"/>
  <c r="K3040" i="3"/>
  <c r="J3040" i="3"/>
  <c r="H3040" i="3"/>
  <c r="F3040" i="3"/>
  <c r="E3040" i="3"/>
  <c r="B3040" i="3"/>
  <c r="A3040" i="3"/>
  <c r="C3040" i="3" s="1"/>
  <c r="M3039" i="3"/>
  <c r="K3039" i="3"/>
  <c r="J3039" i="3"/>
  <c r="H3039" i="3"/>
  <c r="F3039" i="3"/>
  <c r="E3039" i="3"/>
  <c r="B3039" i="3"/>
  <c r="A3039" i="3"/>
  <c r="C3039" i="3" s="1"/>
  <c r="M3038" i="3"/>
  <c r="K3038" i="3"/>
  <c r="J3038" i="3"/>
  <c r="H3038" i="3"/>
  <c r="F3038" i="3"/>
  <c r="E3038" i="3"/>
  <c r="C3038" i="3"/>
  <c r="B3038" i="3"/>
  <c r="A3038" i="3"/>
  <c r="M3037" i="3"/>
  <c r="K3037" i="3"/>
  <c r="J3037" i="3"/>
  <c r="H3037" i="3"/>
  <c r="F3037" i="3"/>
  <c r="E3037" i="3"/>
  <c r="C3037" i="3"/>
  <c r="B3037" i="3"/>
  <c r="A3037" i="3"/>
  <c r="M3036" i="3"/>
  <c r="K3036" i="3"/>
  <c r="J3036" i="3"/>
  <c r="H3036" i="3"/>
  <c r="F3036" i="3"/>
  <c r="E3036" i="3"/>
  <c r="A3036" i="3"/>
  <c r="B3036" i="3" s="1"/>
  <c r="M3035" i="3"/>
  <c r="K3035" i="3"/>
  <c r="J3035" i="3"/>
  <c r="H3035" i="3"/>
  <c r="F3035" i="3"/>
  <c r="E3035" i="3"/>
  <c r="C3035" i="3"/>
  <c r="A3035" i="3"/>
  <c r="B3035" i="3" s="1"/>
  <c r="M3034" i="3"/>
  <c r="K3034" i="3"/>
  <c r="J3034" i="3"/>
  <c r="H3034" i="3"/>
  <c r="F3034" i="3"/>
  <c r="E3034" i="3"/>
  <c r="C3034" i="3"/>
  <c r="A3034" i="3"/>
  <c r="B3034" i="3" s="1"/>
  <c r="M3033" i="3"/>
  <c r="K3033" i="3"/>
  <c r="J3033" i="3"/>
  <c r="H3033" i="3"/>
  <c r="F3033" i="3"/>
  <c r="E3033" i="3"/>
  <c r="B3033" i="3"/>
  <c r="A3033" i="3"/>
  <c r="C3033" i="3" s="1"/>
  <c r="M3032" i="3"/>
  <c r="K3032" i="3"/>
  <c r="J3032" i="3"/>
  <c r="H3032" i="3"/>
  <c r="F3032" i="3"/>
  <c r="E3032" i="3"/>
  <c r="A3032" i="3"/>
  <c r="C3032" i="3" s="1"/>
  <c r="M3031" i="3"/>
  <c r="K3031" i="3"/>
  <c r="J3031" i="3"/>
  <c r="H3031" i="3"/>
  <c r="F3031" i="3"/>
  <c r="E3031" i="3"/>
  <c r="B3031" i="3"/>
  <c r="A3031" i="3"/>
  <c r="C3031" i="3" s="1"/>
  <c r="M3030" i="3"/>
  <c r="K3030" i="3"/>
  <c r="J3030" i="3"/>
  <c r="H3030" i="3"/>
  <c r="F3030" i="3"/>
  <c r="E3030" i="3"/>
  <c r="C3030" i="3"/>
  <c r="B3030" i="3"/>
  <c r="A3030" i="3"/>
  <c r="M3029" i="3"/>
  <c r="K3029" i="3"/>
  <c r="J3029" i="3"/>
  <c r="H3029" i="3"/>
  <c r="F3029" i="3"/>
  <c r="E3029" i="3"/>
  <c r="C3029" i="3"/>
  <c r="B3029" i="3"/>
  <c r="A3029" i="3"/>
  <c r="M3028" i="3"/>
  <c r="K3028" i="3"/>
  <c r="J3028" i="3"/>
  <c r="H3028" i="3"/>
  <c r="F3028" i="3"/>
  <c r="E3028" i="3"/>
  <c r="A3028" i="3"/>
  <c r="B3028" i="3" s="1"/>
  <c r="M3027" i="3"/>
  <c r="K3027" i="3"/>
  <c r="J3027" i="3"/>
  <c r="H3027" i="3"/>
  <c r="F3027" i="3"/>
  <c r="E3027" i="3"/>
  <c r="C3027" i="3"/>
  <c r="A3027" i="3"/>
  <c r="B3027" i="3" s="1"/>
  <c r="M3026" i="3"/>
  <c r="K3026" i="3"/>
  <c r="J3026" i="3"/>
  <c r="H3026" i="3"/>
  <c r="F3026" i="3"/>
  <c r="E3026" i="3"/>
  <c r="A3026" i="3"/>
  <c r="B3026" i="3" s="1"/>
  <c r="M3025" i="3"/>
  <c r="K3025" i="3"/>
  <c r="J3025" i="3"/>
  <c r="H3025" i="3"/>
  <c r="F3025" i="3"/>
  <c r="E3025" i="3"/>
  <c r="B3025" i="3"/>
  <c r="A3025" i="3"/>
  <c r="C3025" i="3" s="1"/>
  <c r="M3024" i="3"/>
  <c r="K3024" i="3"/>
  <c r="J3024" i="3"/>
  <c r="H3024" i="3"/>
  <c r="F3024" i="3"/>
  <c r="E3024" i="3"/>
  <c r="B3024" i="3"/>
  <c r="A3024" i="3"/>
  <c r="C3024" i="3" s="1"/>
  <c r="M3023" i="3"/>
  <c r="K3023" i="3"/>
  <c r="J3023" i="3"/>
  <c r="H3023" i="3"/>
  <c r="F3023" i="3"/>
  <c r="E3023" i="3"/>
  <c r="B3023" i="3"/>
  <c r="A3023" i="3"/>
  <c r="C3023" i="3" s="1"/>
  <c r="M3022" i="3"/>
  <c r="K3022" i="3"/>
  <c r="J3022" i="3"/>
  <c r="H3022" i="3"/>
  <c r="F3022" i="3"/>
  <c r="E3022" i="3"/>
  <c r="C3022" i="3"/>
  <c r="B3022" i="3"/>
  <c r="A3022" i="3"/>
  <c r="M3021" i="3"/>
  <c r="K3021" i="3"/>
  <c r="J3021" i="3"/>
  <c r="H3021" i="3"/>
  <c r="F3021" i="3"/>
  <c r="E3021" i="3"/>
  <c r="C3021" i="3"/>
  <c r="B3021" i="3"/>
  <c r="A3021" i="3"/>
  <c r="M3020" i="3"/>
  <c r="K3020" i="3"/>
  <c r="J3020" i="3"/>
  <c r="H3020" i="3"/>
  <c r="F3020" i="3"/>
  <c r="E3020" i="3"/>
  <c r="A3020" i="3"/>
  <c r="B3020" i="3" s="1"/>
  <c r="M3019" i="3"/>
  <c r="K3019" i="3"/>
  <c r="J3019" i="3"/>
  <c r="H3019" i="3"/>
  <c r="F3019" i="3"/>
  <c r="E3019" i="3"/>
  <c r="C3019" i="3"/>
  <c r="A3019" i="3"/>
  <c r="B3019" i="3" s="1"/>
  <c r="M3018" i="3"/>
  <c r="K3018" i="3"/>
  <c r="J3018" i="3"/>
  <c r="H3018" i="3"/>
  <c r="F3018" i="3"/>
  <c r="E3018" i="3"/>
  <c r="C3018" i="3"/>
  <c r="A3018" i="3"/>
  <c r="B3018" i="3" s="1"/>
  <c r="M3017" i="3"/>
  <c r="K3017" i="3"/>
  <c r="J3017" i="3"/>
  <c r="H3017" i="3"/>
  <c r="F3017" i="3"/>
  <c r="E3017" i="3"/>
  <c r="B3017" i="3"/>
  <c r="A3017" i="3"/>
  <c r="C3017" i="3" s="1"/>
  <c r="M3016" i="3"/>
  <c r="K3016" i="3"/>
  <c r="J3016" i="3"/>
  <c r="H3016" i="3"/>
  <c r="F3016" i="3"/>
  <c r="E3016" i="3"/>
  <c r="A3016" i="3"/>
  <c r="C3016" i="3" s="1"/>
  <c r="M3015" i="3"/>
  <c r="K3015" i="3"/>
  <c r="J3015" i="3"/>
  <c r="H3015" i="3"/>
  <c r="F3015" i="3"/>
  <c r="E3015" i="3"/>
  <c r="B3015" i="3"/>
  <c r="A3015" i="3"/>
  <c r="C3015" i="3" s="1"/>
  <c r="M3014" i="3"/>
  <c r="K3014" i="3"/>
  <c r="J3014" i="3"/>
  <c r="H3014" i="3"/>
  <c r="F3014" i="3"/>
  <c r="E3014" i="3"/>
  <c r="C3014" i="3"/>
  <c r="B3014" i="3"/>
  <c r="A3014" i="3"/>
  <c r="M3013" i="3"/>
  <c r="K3013" i="3"/>
  <c r="J3013" i="3"/>
  <c r="H3013" i="3"/>
  <c r="F3013" i="3"/>
  <c r="E3013" i="3"/>
  <c r="C3013" i="3"/>
  <c r="B3013" i="3"/>
  <c r="A3013" i="3"/>
  <c r="M3012" i="3"/>
  <c r="K3012" i="3"/>
  <c r="J3012" i="3"/>
  <c r="H3012" i="3"/>
  <c r="F3012" i="3"/>
  <c r="E3012" i="3"/>
  <c r="A3012" i="3"/>
  <c r="B3012" i="3" s="1"/>
  <c r="M3011" i="3"/>
  <c r="K3011" i="3"/>
  <c r="J3011" i="3"/>
  <c r="H3011" i="3"/>
  <c r="F3011" i="3"/>
  <c r="E3011" i="3"/>
  <c r="C3011" i="3"/>
  <c r="A3011" i="3"/>
  <c r="B3011" i="3" s="1"/>
  <c r="M3010" i="3"/>
  <c r="K3010" i="3"/>
  <c r="J3010" i="3"/>
  <c r="H3010" i="3"/>
  <c r="F3010" i="3"/>
  <c r="E3010" i="3"/>
  <c r="A3010" i="3"/>
  <c r="B3010" i="3" s="1"/>
  <c r="M3009" i="3"/>
  <c r="K3009" i="3"/>
  <c r="J3009" i="3"/>
  <c r="H3009" i="3"/>
  <c r="F3009" i="3"/>
  <c r="E3009" i="3"/>
  <c r="B3009" i="3"/>
  <c r="A3009" i="3"/>
  <c r="C3009" i="3" s="1"/>
  <c r="M3008" i="3"/>
  <c r="K3008" i="3"/>
  <c r="J3008" i="3"/>
  <c r="H3008" i="3"/>
  <c r="F3008" i="3"/>
  <c r="E3008" i="3"/>
  <c r="B3008" i="3"/>
  <c r="A3008" i="3"/>
  <c r="C3008" i="3" s="1"/>
  <c r="M3007" i="3"/>
  <c r="K3007" i="3"/>
  <c r="J3007" i="3"/>
  <c r="H3007" i="3"/>
  <c r="F3007" i="3"/>
  <c r="E3007" i="3"/>
  <c r="B3007" i="3"/>
  <c r="A3007" i="3"/>
  <c r="C3007" i="3" s="1"/>
  <c r="M3006" i="3"/>
  <c r="K3006" i="3"/>
  <c r="J3006" i="3"/>
  <c r="H3006" i="3"/>
  <c r="F3006" i="3"/>
  <c r="E3006" i="3"/>
  <c r="C3006" i="3"/>
  <c r="B3006" i="3"/>
  <c r="A3006" i="3"/>
  <c r="M3005" i="3"/>
  <c r="K3005" i="3"/>
  <c r="J3005" i="3"/>
  <c r="H3005" i="3"/>
  <c r="F3005" i="3"/>
  <c r="E3005" i="3"/>
  <c r="C3005" i="3"/>
  <c r="B3005" i="3"/>
  <c r="A3005" i="3"/>
  <c r="M3004" i="3"/>
  <c r="K3004" i="3"/>
  <c r="J3004" i="3"/>
  <c r="H3004" i="3"/>
  <c r="F3004" i="3"/>
  <c r="E3004" i="3"/>
  <c r="A3004" i="3"/>
  <c r="B3004" i="3" s="1"/>
  <c r="M3003" i="3"/>
  <c r="K3003" i="3"/>
  <c r="J3003" i="3"/>
  <c r="H3003" i="3"/>
  <c r="F3003" i="3"/>
  <c r="E3003" i="3"/>
  <c r="C3003" i="3"/>
  <c r="A3003" i="3"/>
  <c r="B3003" i="3" s="1"/>
  <c r="M3002" i="3"/>
  <c r="K3002" i="3"/>
  <c r="J3002" i="3"/>
  <c r="H3002" i="3"/>
  <c r="F3002" i="3"/>
  <c r="E3002" i="3"/>
  <c r="C3002" i="3"/>
  <c r="A3002" i="3"/>
  <c r="B3002" i="3" s="1"/>
  <c r="M3001" i="3"/>
  <c r="K3001" i="3"/>
  <c r="J3001" i="3"/>
  <c r="H3001" i="3"/>
  <c r="F3001" i="3"/>
  <c r="E3001" i="3"/>
  <c r="B3001" i="3"/>
  <c r="A3001" i="3"/>
  <c r="C3001" i="3" s="1"/>
  <c r="M3000" i="3"/>
  <c r="K3000" i="3"/>
  <c r="J3000" i="3"/>
  <c r="H3000" i="3"/>
  <c r="F3000" i="3"/>
  <c r="E3000" i="3"/>
  <c r="A3000" i="3"/>
  <c r="C3000" i="3" s="1"/>
  <c r="M2999" i="3"/>
  <c r="K2999" i="3"/>
  <c r="J2999" i="3"/>
  <c r="H2999" i="3"/>
  <c r="F2999" i="3"/>
  <c r="E2999" i="3"/>
  <c r="B2999" i="3"/>
  <c r="A2999" i="3"/>
  <c r="C2999" i="3" s="1"/>
  <c r="M2998" i="3"/>
  <c r="K2998" i="3"/>
  <c r="J2998" i="3"/>
  <c r="H2998" i="3"/>
  <c r="F2998" i="3"/>
  <c r="E2998" i="3"/>
  <c r="A2998" i="3"/>
  <c r="C2998" i="3" s="1"/>
  <c r="M2997" i="3"/>
  <c r="K2997" i="3"/>
  <c r="J2997" i="3"/>
  <c r="H2997" i="3"/>
  <c r="F2997" i="3"/>
  <c r="E2997" i="3"/>
  <c r="C2997" i="3"/>
  <c r="B2997" i="3"/>
  <c r="A2997" i="3"/>
  <c r="M2996" i="3"/>
  <c r="K2996" i="3"/>
  <c r="J2996" i="3"/>
  <c r="H2996" i="3"/>
  <c r="F2996" i="3"/>
  <c r="E2996" i="3"/>
  <c r="A2996" i="3"/>
  <c r="B2996" i="3" s="1"/>
  <c r="M2995" i="3"/>
  <c r="K2995" i="3"/>
  <c r="J2995" i="3"/>
  <c r="H2995" i="3"/>
  <c r="F2995" i="3"/>
  <c r="E2995" i="3"/>
  <c r="C2995" i="3"/>
  <c r="B2995" i="3"/>
  <c r="A2995" i="3"/>
  <c r="M2994" i="3"/>
  <c r="K2994" i="3"/>
  <c r="J2994" i="3"/>
  <c r="H2994" i="3"/>
  <c r="F2994" i="3"/>
  <c r="E2994" i="3"/>
  <c r="C2994" i="3"/>
  <c r="A2994" i="3"/>
  <c r="B2994" i="3" s="1"/>
  <c r="M2993" i="3"/>
  <c r="K2993" i="3"/>
  <c r="J2993" i="3"/>
  <c r="H2993" i="3"/>
  <c r="F2993" i="3"/>
  <c r="E2993" i="3"/>
  <c r="B2993" i="3"/>
  <c r="A2993" i="3"/>
  <c r="C2993" i="3" s="1"/>
  <c r="M2992" i="3"/>
  <c r="K2992" i="3"/>
  <c r="J2992" i="3"/>
  <c r="H2992" i="3"/>
  <c r="F2992" i="3"/>
  <c r="E2992" i="3"/>
  <c r="A2992" i="3"/>
  <c r="C2992" i="3" s="1"/>
  <c r="M2991" i="3"/>
  <c r="K2991" i="3"/>
  <c r="J2991" i="3"/>
  <c r="H2991" i="3"/>
  <c r="F2991" i="3"/>
  <c r="E2991" i="3"/>
  <c r="B2991" i="3"/>
  <c r="A2991" i="3"/>
  <c r="C2991" i="3" s="1"/>
  <c r="M2990" i="3"/>
  <c r="K2990" i="3"/>
  <c r="J2990" i="3"/>
  <c r="H2990" i="3"/>
  <c r="F2990" i="3"/>
  <c r="E2990" i="3"/>
  <c r="A2990" i="3"/>
  <c r="C2990" i="3" s="1"/>
  <c r="M2989" i="3"/>
  <c r="K2989" i="3"/>
  <c r="J2989" i="3"/>
  <c r="H2989" i="3"/>
  <c r="F2989" i="3"/>
  <c r="E2989" i="3"/>
  <c r="C2989" i="3"/>
  <c r="B2989" i="3"/>
  <c r="A2989" i="3"/>
  <c r="M2988" i="3"/>
  <c r="K2988" i="3"/>
  <c r="J2988" i="3"/>
  <c r="H2988" i="3"/>
  <c r="F2988" i="3"/>
  <c r="E2988" i="3"/>
  <c r="A2988" i="3"/>
  <c r="C2988" i="3" s="1"/>
  <c r="M2987" i="3"/>
  <c r="K2987" i="3"/>
  <c r="J2987" i="3"/>
  <c r="H2987" i="3"/>
  <c r="F2987" i="3"/>
  <c r="E2987" i="3"/>
  <c r="C2987" i="3"/>
  <c r="A2987" i="3"/>
  <c r="B2987" i="3" s="1"/>
  <c r="M2986" i="3"/>
  <c r="K2986" i="3"/>
  <c r="J2986" i="3"/>
  <c r="H2986" i="3"/>
  <c r="F2986" i="3"/>
  <c r="E2986" i="3"/>
  <c r="A2986" i="3"/>
  <c r="B2986" i="3" s="1"/>
  <c r="M2985" i="3"/>
  <c r="K2985" i="3"/>
  <c r="J2985" i="3"/>
  <c r="H2985" i="3"/>
  <c r="F2985" i="3"/>
  <c r="E2985" i="3"/>
  <c r="A2985" i="3"/>
  <c r="C2985" i="3" s="1"/>
  <c r="M2984" i="3"/>
  <c r="K2984" i="3"/>
  <c r="J2984" i="3"/>
  <c r="H2984" i="3"/>
  <c r="F2984" i="3"/>
  <c r="E2984" i="3"/>
  <c r="C2984" i="3"/>
  <c r="A2984" i="3"/>
  <c r="B2984" i="3" s="1"/>
  <c r="M2983" i="3"/>
  <c r="K2983" i="3"/>
  <c r="J2983" i="3"/>
  <c r="H2983" i="3"/>
  <c r="F2983" i="3"/>
  <c r="E2983" i="3"/>
  <c r="A2983" i="3"/>
  <c r="C2983" i="3" s="1"/>
  <c r="M2982" i="3"/>
  <c r="K2982" i="3"/>
  <c r="J2982" i="3"/>
  <c r="H2982" i="3"/>
  <c r="F2982" i="3"/>
  <c r="E2982" i="3"/>
  <c r="A2982" i="3"/>
  <c r="C2982" i="3" s="1"/>
  <c r="M2981" i="3"/>
  <c r="K2981" i="3"/>
  <c r="J2981" i="3"/>
  <c r="H2981" i="3"/>
  <c r="F2981" i="3"/>
  <c r="E2981" i="3"/>
  <c r="C2981" i="3"/>
  <c r="B2981" i="3"/>
  <c r="A2981" i="3"/>
  <c r="M2980" i="3"/>
  <c r="K2980" i="3"/>
  <c r="J2980" i="3"/>
  <c r="H2980" i="3"/>
  <c r="F2980" i="3"/>
  <c r="E2980" i="3"/>
  <c r="A2980" i="3"/>
  <c r="C2980" i="3" s="1"/>
  <c r="M2979" i="3"/>
  <c r="K2979" i="3"/>
  <c r="J2979" i="3"/>
  <c r="H2979" i="3"/>
  <c r="F2979" i="3"/>
  <c r="E2979" i="3"/>
  <c r="C2979" i="3"/>
  <c r="B2979" i="3"/>
  <c r="A2979" i="3"/>
  <c r="M2978" i="3"/>
  <c r="K2978" i="3"/>
  <c r="J2978" i="3"/>
  <c r="H2978" i="3"/>
  <c r="F2978" i="3"/>
  <c r="E2978" i="3"/>
  <c r="A2978" i="3"/>
  <c r="B2978" i="3" s="1"/>
  <c r="M2977" i="3"/>
  <c r="K2977" i="3"/>
  <c r="J2977" i="3"/>
  <c r="H2977" i="3"/>
  <c r="F2977" i="3"/>
  <c r="E2977" i="3"/>
  <c r="C2977" i="3"/>
  <c r="B2977" i="3"/>
  <c r="A2977" i="3"/>
  <c r="M2976" i="3"/>
  <c r="K2976" i="3"/>
  <c r="J2976" i="3"/>
  <c r="H2976" i="3"/>
  <c r="F2976" i="3"/>
  <c r="E2976" i="3"/>
  <c r="C2976" i="3"/>
  <c r="B2976" i="3"/>
  <c r="A2976" i="3"/>
  <c r="M2975" i="3"/>
  <c r="K2975" i="3"/>
  <c r="J2975" i="3"/>
  <c r="H2975" i="3"/>
  <c r="F2975" i="3"/>
  <c r="E2975" i="3"/>
  <c r="A2975" i="3"/>
  <c r="C2975" i="3" s="1"/>
  <c r="M2974" i="3"/>
  <c r="K2974" i="3"/>
  <c r="J2974" i="3"/>
  <c r="H2974" i="3"/>
  <c r="F2974" i="3"/>
  <c r="E2974" i="3"/>
  <c r="C2974" i="3"/>
  <c r="B2974" i="3"/>
  <c r="A2974" i="3"/>
  <c r="M2973" i="3"/>
  <c r="K2973" i="3"/>
  <c r="J2973" i="3"/>
  <c r="H2973" i="3"/>
  <c r="F2973" i="3"/>
  <c r="E2973" i="3"/>
  <c r="C2973" i="3"/>
  <c r="B2973" i="3"/>
  <c r="A2973" i="3"/>
  <c r="M2972" i="3"/>
  <c r="K2972" i="3"/>
  <c r="J2972" i="3"/>
  <c r="H2972" i="3"/>
  <c r="F2972" i="3"/>
  <c r="E2972" i="3"/>
  <c r="A2972" i="3"/>
  <c r="C2972" i="3" s="1"/>
  <c r="M2971" i="3"/>
  <c r="K2971" i="3"/>
  <c r="J2971" i="3"/>
  <c r="H2971" i="3"/>
  <c r="F2971" i="3"/>
  <c r="E2971" i="3"/>
  <c r="C2971" i="3"/>
  <c r="A2971" i="3"/>
  <c r="B2971" i="3" s="1"/>
  <c r="M2970" i="3"/>
  <c r="K2970" i="3"/>
  <c r="J2970" i="3"/>
  <c r="H2970" i="3"/>
  <c r="F2970" i="3"/>
  <c r="E2970" i="3"/>
  <c r="A2970" i="3"/>
  <c r="B2970" i="3" s="1"/>
  <c r="M2969" i="3"/>
  <c r="K2969" i="3"/>
  <c r="J2969" i="3"/>
  <c r="H2969" i="3"/>
  <c r="F2969" i="3"/>
  <c r="E2969" i="3"/>
  <c r="A2969" i="3"/>
  <c r="C2969" i="3" s="1"/>
  <c r="M2968" i="3"/>
  <c r="K2968" i="3"/>
  <c r="J2968" i="3"/>
  <c r="H2968" i="3"/>
  <c r="F2968" i="3"/>
  <c r="E2968" i="3"/>
  <c r="C2968" i="3"/>
  <c r="A2968" i="3"/>
  <c r="B2968" i="3" s="1"/>
  <c r="M2967" i="3"/>
  <c r="K2967" i="3"/>
  <c r="J2967" i="3"/>
  <c r="H2967" i="3"/>
  <c r="F2967" i="3"/>
  <c r="E2967" i="3"/>
  <c r="A2967" i="3"/>
  <c r="C2967" i="3" s="1"/>
  <c r="M2966" i="3"/>
  <c r="K2966" i="3"/>
  <c r="J2966" i="3"/>
  <c r="H2966" i="3"/>
  <c r="F2966" i="3"/>
  <c r="E2966" i="3"/>
  <c r="A2966" i="3"/>
  <c r="C2966" i="3" s="1"/>
  <c r="M2965" i="3"/>
  <c r="K2965" i="3"/>
  <c r="J2965" i="3"/>
  <c r="H2965" i="3"/>
  <c r="F2965" i="3"/>
  <c r="E2965" i="3"/>
  <c r="C2965" i="3"/>
  <c r="B2965" i="3"/>
  <c r="A2965" i="3"/>
  <c r="M2964" i="3"/>
  <c r="K2964" i="3"/>
  <c r="J2964" i="3"/>
  <c r="H2964" i="3"/>
  <c r="F2964" i="3"/>
  <c r="E2964" i="3"/>
  <c r="A2964" i="3"/>
  <c r="C2964" i="3" s="1"/>
  <c r="M2963" i="3"/>
  <c r="K2963" i="3"/>
  <c r="J2963" i="3"/>
  <c r="H2963" i="3"/>
  <c r="F2963" i="3"/>
  <c r="E2963" i="3"/>
  <c r="C2963" i="3"/>
  <c r="B2963" i="3"/>
  <c r="A2963" i="3"/>
  <c r="M2962" i="3"/>
  <c r="K2962" i="3"/>
  <c r="J2962" i="3"/>
  <c r="H2962" i="3"/>
  <c r="F2962" i="3"/>
  <c r="E2962" i="3"/>
  <c r="A2962" i="3"/>
  <c r="B2962" i="3" s="1"/>
  <c r="M2961" i="3"/>
  <c r="K2961" i="3"/>
  <c r="J2961" i="3"/>
  <c r="H2961" i="3"/>
  <c r="F2961" i="3"/>
  <c r="E2961" i="3"/>
  <c r="C2961" i="3"/>
  <c r="B2961" i="3"/>
  <c r="A2961" i="3"/>
  <c r="M2960" i="3"/>
  <c r="K2960" i="3"/>
  <c r="J2960" i="3"/>
  <c r="H2960" i="3"/>
  <c r="F2960" i="3"/>
  <c r="E2960" i="3"/>
  <c r="C2960" i="3"/>
  <c r="B2960" i="3"/>
  <c r="A2960" i="3"/>
  <c r="M2959" i="3"/>
  <c r="K2959" i="3"/>
  <c r="J2959" i="3"/>
  <c r="H2959" i="3"/>
  <c r="F2959" i="3"/>
  <c r="E2959" i="3"/>
  <c r="A2959" i="3"/>
  <c r="C2959" i="3" s="1"/>
  <c r="M2958" i="3"/>
  <c r="K2958" i="3"/>
  <c r="J2958" i="3"/>
  <c r="H2958" i="3"/>
  <c r="F2958" i="3"/>
  <c r="E2958" i="3"/>
  <c r="C2958" i="3"/>
  <c r="B2958" i="3"/>
  <c r="A2958" i="3"/>
  <c r="M2957" i="3"/>
  <c r="K2957" i="3"/>
  <c r="J2957" i="3"/>
  <c r="H2957" i="3"/>
  <c r="F2957" i="3"/>
  <c r="E2957" i="3"/>
  <c r="C2957" i="3"/>
  <c r="B2957" i="3"/>
  <c r="A2957" i="3"/>
  <c r="M2956" i="3"/>
  <c r="K2956" i="3"/>
  <c r="J2956" i="3"/>
  <c r="H2956" i="3"/>
  <c r="F2956" i="3"/>
  <c r="E2956" i="3"/>
  <c r="B2956" i="3"/>
  <c r="A2956" i="3"/>
  <c r="C2956" i="3" s="1"/>
  <c r="M2955" i="3"/>
  <c r="K2955" i="3"/>
  <c r="J2955" i="3"/>
  <c r="H2955" i="3"/>
  <c r="F2955" i="3"/>
  <c r="E2955" i="3"/>
  <c r="A2955" i="3"/>
  <c r="C2955" i="3" s="1"/>
  <c r="M2954" i="3"/>
  <c r="K2954" i="3"/>
  <c r="J2954" i="3"/>
  <c r="H2954" i="3"/>
  <c r="F2954" i="3"/>
  <c r="E2954" i="3"/>
  <c r="A2954" i="3"/>
  <c r="C2954" i="3" s="1"/>
  <c r="M2953" i="3"/>
  <c r="K2953" i="3"/>
  <c r="J2953" i="3"/>
  <c r="H2953" i="3"/>
  <c r="F2953" i="3"/>
  <c r="E2953" i="3"/>
  <c r="C2953" i="3"/>
  <c r="B2953" i="3"/>
  <c r="A2953" i="3"/>
  <c r="M2952" i="3"/>
  <c r="K2952" i="3"/>
  <c r="J2952" i="3"/>
  <c r="H2952" i="3"/>
  <c r="F2952" i="3"/>
  <c r="E2952" i="3"/>
  <c r="B2952" i="3"/>
  <c r="A2952" i="3"/>
  <c r="C2952" i="3" s="1"/>
  <c r="M2951" i="3"/>
  <c r="K2951" i="3"/>
  <c r="J2951" i="3"/>
  <c r="H2951" i="3"/>
  <c r="F2951" i="3"/>
  <c r="E2951" i="3"/>
  <c r="A2951" i="3"/>
  <c r="C2951" i="3" s="1"/>
  <c r="M2950" i="3"/>
  <c r="K2950" i="3"/>
  <c r="J2950" i="3"/>
  <c r="H2950" i="3"/>
  <c r="F2950" i="3"/>
  <c r="E2950" i="3"/>
  <c r="C2950" i="3"/>
  <c r="B2950" i="3"/>
  <c r="A2950" i="3"/>
  <c r="M2949" i="3"/>
  <c r="K2949" i="3"/>
  <c r="J2949" i="3"/>
  <c r="H2949" i="3"/>
  <c r="F2949" i="3"/>
  <c r="E2949" i="3"/>
  <c r="C2949" i="3"/>
  <c r="B2949" i="3"/>
  <c r="A2949" i="3"/>
  <c r="M2948" i="3"/>
  <c r="K2948" i="3"/>
  <c r="J2948" i="3"/>
  <c r="H2948" i="3"/>
  <c r="F2948" i="3"/>
  <c r="E2948" i="3"/>
  <c r="B2948" i="3"/>
  <c r="A2948" i="3"/>
  <c r="C2948" i="3" s="1"/>
  <c r="M2947" i="3"/>
  <c r="K2947" i="3"/>
  <c r="J2947" i="3"/>
  <c r="H2947" i="3"/>
  <c r="F2947" i="3"/>
  <c r="E2947" i="3"/>
  <c r="A2947" i="3"/>
  <c r="M2946" i="3"/>
  <c r="K2946" i="3"/>
  <c r="J2946" i="3"/>
  <c r="H2946" i="3"/>
  <c r="F2946" i="3"/>
  <c r="E2946" i="3"/>
  <c r="A2946" i="3"/>
  <c r="C2946" i="3" s="1"/>
  <c r="M2945" i="3"/>
  <c r="K2945" i="3"/>
  <c r="J2945" i="3"/>
  <c r="H2945" i="3"/>
  <c r="F2945" i="3"/>
  <c r="E2945" i="3"/>
  <c r="C2945" i="3"/>
  <c r="B2945" i="3"/>
  <c r="A2945" i="3"/>
  <c r="M2944" i="3"/>
  <c r="K2944" i="3"/>
  <c r="J2944" i="3"/>
  <c r="H2944" i="3"/>
  <c r="F2944" i="3"/>
  <c r="E2944" i="3"/>
  <c r="B2944" i="3"/>
  <c r="A2944" i="3"/>
  <c r="C2944" i="3" s="1"/>
  <c r="M2943" i="3"/>
  <c r="K2943" i="3"/>
  <c r="J2943" i="3"/>
  <c r="H2943" i="3"/>
  <c r="F2943" i="3"/>
  <c r="E2943" i="3"/>
  <c r="A2943" i="3"/>
  <c r="M2942" i="3"/>
  <c r="K2942" i="3"/>
  <c r="J2942" i="3"/>
  <c r="H2942" i="3"/>
  <c r="F2942" i="3"/>
  <c r="E2942" i="3"/>
  <c r="C2942" i="3"/>
  <c r="B2942" i="3"/>
  <c r="A2942" i="3"/>
  <c r="M2941" i="3"/>
  <c r="K2941" i="3"/>
  <c r="J2941" i="3"/>
  <c r="H2941" i="3"/>
  <c r="F2941" i="3"/>
  <c r="E2941" i="3"/>
  <c r="C2941" i="3"/>
  <c r="B2941" i="3"/>
  <c r="A2941" i="3"/>
  <c r="M2940" i="3"/>
  <c r="K2940" i="3"/>
  <c r="J2940" i="3"/>
  <c r="H2940" i="3"/>
  <c r="F2940" i="3"/>
  <c r="E2940" i="3"/>
  <c r="B2940" i="3"/>
  <c r="A2940" i="3"/>
  <c r="C2940" i="3" s="1"/>
  <c r="M2939" i="3"/>
  <c r="K2939" i="3"/>
  <c r="J2939" i="3"/>
  <c r="H2939" i="3"/>
  <c r="F2939" i="3"/>
  <c r="E2939" i="3"/>
  <c r="A2939" i="3"/>
  <c r="M2938" i="3"/>
  <c r="K2938" i="3"/>
  <c r="J2938" i="3"/>
  <c r="H2938" i="3"/>
  <c r="F2938" i="3"/>
  <c r="E2938" i="3"/>
  <c r="A2938" i="3"/>
  <c r="C2938" i="3" s="1"/>
  <c r="M2937" i="3"/>
  <c r="K2937" i="3"/>
  <c r="J2937" i="3"/>
  <c r="H2937" i="3"/>
  <c r="F2937" i="3"/>
  <c r="E2937" i="3"/>
  <c r="C2937" i="3"/>
  <c r="B2937" i="3"/>
  <c r="A2937" i="3"/>
  <c r="M2936" i="3"/>
  <c r="K2936" i="3"/>
  <c r="J2936" i="3"/>
  <c r="H2936" i="3"/>
  <c r="F2936" i="3"/>
  <c r="E2936" i="3"/>
  <c r="B2936" i="3"/>
  <c r="A2936" i="3"/>
  <c r="C2936" i="3" s="1"/>
  <c r="M2935" i="3"/>
  <c r="K2935" i="3"/>
  <c r="J2935" i="3"/>
  <c r="H2935" i="3"/>
  <c r="F2935" i="3"/>
  <c r="E2935" i="3"/>
  <c r="A2935" i="3"/>
  <c r="M2934" i="3"/>
  <c r="K2934" i="3"/>
  <c r="J2934" i="3"/>
  <c r="H2934" i="3"/>
  <c r="F2934" i="3"/>
  <c r="E2934" i="3"/>
  <c r="C2934" i="3"/>
  <c r="B2934" i="3"/>
  <c r="A2934" i="3"/>
  <c r="M2933" i="3"/>
  <c r="K2933" i="3"/>
  <c r="J2933" i="3"/>
  <c r="H2933" i="3"/>
  <c r="F2933" i="3"/>
  <c r="E2933" i="3"/>
  <c r="C2933" i="3"/>
  <c r="B2933" i="3"/>
  <c r="A2933" i="3"/>
  <c r="M2932" i="3"/>
  <c r="K2932" i="3"/>
  <c r="J2932" i="3"/>
  <c r="H2932" i="3"/>
  <c r="F2932" i="3"/>
  <c r="E2932" i="3"/>
  <c r="B2932" i="3"/>
  <c r="A2932" i="3"/>
  <c r="C2932" i="3" s="1"/>
  <c r="M2931" i="3"/>
  <c r="K2931" i="3"/>
  <c r="J2931" i="3"/>
  <c r="H2931" i="3"/>
  <c r="F2931" i="3"/>
  <c r="E2931" i="3"/>
  <c r="A2931" i="3"/>
  <c r="M2930" i="3"/>
  <c r="K2930" i="3"/>
  <c r="J2930" i="3"/>
  <c r="H2930" i="3"/>
  <c r="F2930" i="3"/>
  <c r="E2930" i="3"/>
  <c r="A2930" i="3"/>
  <c r="C2930" i="3" s="1"/>
  <c r="M2929" i="3"/>
  <c r="K2929" i="3"/>
  <c r="J2929" i="3"/>
  <c r="H2929" i="3"/>
  <c r="F2929" i="3"/>
  <c r="E2929" i="3"/>
  <c r="C2929" i="3"/>
  <c r="B2929" i="3"/>
  <c r="A2929" i="3"/>
  <c r="M2928" i="3"/>
  <c r="K2928" i="3"/>
  <c r="J2928" i="3"/>
  <c r="H2928" i="3"/>
  <c r="F2928" i="3"/>
  <c r="E2928" i="3"/>
  <c r="B2928" i="3"/>
  <c r="A2928" i="3"/>
  <c r="C2928" i="3" s="1"/>
  <c r="M2927" i="3"/>
  <c r="K2927" i="3"/>
  <c r="J2927" i="3"/>
  <c r="H2927" i="3"/>
  <c r="F2927" i="3"/>
  <c r="E2927" i="3"/>
  <c r="A2927" i="3"/>
  <c r="M2926" i="3"/>
  <c r="K2926" i="3"/>
  <c r="J2926" i="3"/>
  <c r="H2926" i="3"/>
  <c r="F2926" i="3"/>
  <c r="E2926" i="3"/>
  <c r="C2926" i="3"/>
  <c r="B2926" i="3"/>
  <c r="A2926" i="3"/>
  <c r="M2925" i="3"/>
  <c r="K2925" i="3"/>
  <c r="J2925" i="3"/>
  <c r="H2925" i="3"/>
  <c r="F2925" i="3"/>
  <c r="E2925" i="3"/>
  <c r="C2925" i="3"/>
  <c r="B2925" i="3"/>
  <c r="A2925" i="3"/>
  <c r="M2924" i="3"/>
  <c r="K2924" i="3"/>
  <c r="J2924" i="3"/>
  <c r="H2924" i="3"/>
  <c r="F2924" i="3"/>
  <c r="E2924" i="3"/>
  <c r="B2924" i="3"/>
  <c r="A2924" i="3"/>
  <c r="C2924" i="3" s="1"/>
  <c r="M2923" i="3"/>
  <c r="K2923" i="3"/>
  <c r="J2923" i="3"/>
  <c r="H2923" i="3"/>
  <c r="F2923" i="3"/>
  <c r="E2923" i="3"/>
  <c r="A2923" i="3"/>
  <c r="M2922" i="3"/>
  <c r="K2922" i="3"/>
  <c r="J2922" i="3"/>
  <c r="H2922" i="3"/>
  <c r="F2922" i="3"/>
  <c r="E2922" i="3"/>
  <c r="A2922" i="3"/>
  <c r="C2922" i="3" s="1"/>
  <c r="M2921" i="3"/>
  <c r="K2921" i="3"/>
  <c r="J2921" i="3"/>
  <c r="H2921" i="3"/>
  <c r="F2921" i="3"/>
  <c r="E2921" i="3"/>
  <c r="C2921" i="3"/>
  <c r="B2921" i="3"/>
  <c r="A2921" i="3"/>
  <c r="M2920" i="3"/>
  <c r="K2920" i="3"/>
  <c r="J2920" i="3"/>
  <c r="H2920" i="3"/>
  <c r="F2920" i="3"/>
  <c r="E2920" i="3"/>
  <c r="B2920" i="3"/>
  <c r="A2920" i="3"/>
  <c r="C2920" i="3" s="1"/>
  <c r="M2919" i="3"/>
  <c r="K2919" i="3"/>
  <c r="J2919" i="3"/>
  <c r="H2919" i="3"/>
  <c r="F2919" i="3"/>
  <c r="E2919" i="3"/>
  <c r="A2919" i="3"/>
  <c r="M2918" i="3"/>
  <c r="K2918" i="3"/>
  <c r="J2918" i="3"/>
  <c r="H2918" i="3"/>
  <c r="F2918" i="3"/>
  <c r="E2918" i="3"/>
  <c r="C2918" i="3"/>
  <c r="B2918" i="3"/>
  <c r="A2918" i="3"/>
  <c r="M2917" i="3"/>
  <c r="K2917" i="3"/>
  <c r="J2917" i="3"/>
  <c r="H2917" i="3"/>
  <c r="F2917" i="3"/>
  <c r="E2917" i="3"/>
  <c r="C2917" i="3"/>
  <c r="B2917" i="3"/>
  <c r="A2917" i="3"/>
  <c r="M2916" i="3"/>
  <c r="K2916" i="3"/>
  <c r="J2916" i="3"/>
  <c r="H2916" i="3"/>
  <c r="F2916" i="3"/>
  <c r="E2916" i="3"/>
  <c r="B2916" i="3"/>
  <c r="A2916" i="3"/>
  <c r="C2916" i="3" s="1"/>
  <c r="M2915" i="3"/>
  <c r="K2915" i="3"/>
  <c r="J2915" i="3"/>
  <c r="H2915" i="3"/>
  <c r="F2915" i="3"/>
  <c r="E2915" i="3"/>
  <c r="A2915" i="3"/>
  <c r="M2914" i="3"/>
  <c r="K2914" i="3"/>
  <c r="J2914" i="3"/>
  <c r="H2914" i="3"/>
  <c r="F2914" i="3"/>
  <c r="E2914" i="3"/>
  <c r="C2914" i="3"/>
  <c r="A2914" i="3"/>
  <c r="B2914" i="3" s="1"/>
  <c r="M2913" i="3"/>
  <c r="K2913" i="3"/>
  <c r="J2913" i="3"/>
  <c r="H2913" i="3"/>
  <c r="F2913" i="3"/>
  <c r="E2913" i="3"/>
  <c r="C2913" i="3"/>
  <c r="B2913" i="3"/>
  <c r="A2913" i="3"/>
  <c r="M2912" i="3"/>
  <c r="K2912" i="3"/>
  <c r="J2912" i="3"/>
  <c r="H2912" i="3"/>
  <c r="F2912" i="3"/>
  <c r="E2912" i="3"/>
  <c r="B2912" i="3"/>
  <c r="A2912" i="3"/>
  <c r="C2912" i="3" s="1"/>
  <c r="M2911" i="3"/>
  <c r="K2911" i="3"/>
  <c r="J2911" i="3"/>
  <c r="H2911" i="3"/>
  <c r="F2911" i="3"/>
  <c r="E2911" i="3"/>
  <c r="A2911" i="3"/>
  <c r="M2910" i="3"/>
  <c r="K2910" i="3"/>
  <c r="J2910" i="3"/>
  <c r="H2910" i="3"/>
  <c r="F2910" i="3"/>
  <c r="E2910" i="3"/>
  <c r="C2910" i="3"/>
  <c r="B2910" i="3"/>
  <c r="A2910" i="3"/>
  <c r="M2909" i="3"/>
  <c r="K2909" i="3"/>
  <c r="J2909" i="3"/>
  <c r="H2909" i="3"/>
  <c r="F2909" i="3"/>
  <c r="E2909" i="3"/>
  <c r="C2909" i="3"/>
  <c r="B2909" i="3"/>
  <c r="A2909" i="3"/>
  <c r="M2908" i="3"/>
  <c r="K2908" i="3"/>
  <c r="J2908" i="3"/>
  <c r="H2908" i="3"/>
  <c r="F2908" i="3"/>
  <c r="E2908" i="3"/>
  <c r="A2908" i="3"/>
  <c r="C2908" i="3" s="1"/>
  <c r="M2907" i="3"/>
  <c r="K2907" i="3"/>
  <c r="J2907" i="3"/>
  <c r="H2907" i="3"/>
  <c r="F2907" i="3"/>
  <c r="E2907" i="3"/>
  <c r="A2907" i="3"/>
  <c r="M2906" i="3"/>
  <c r="K2906" i="3"/>
  <c r="J2906" i="3"/>
  <c r="H2906" i="3"/>
  <c r="F2906" i="3"/>
  <c r="E2906" i="3"/>
  <c r="C2906" i="3"/>
  <c r="A2906" i="3"/>
  <c r="B2906" i="3" s="1"/>
  <c r="M2905" i="3"/>
  <c r="K2905" i="3"/>
  <c r="J2905" i="3"/>
  <c r="H2905" i="3"/>
  <c r="F2905" i="3"/>
  <c r="E2905" i="3"/>
  <c r="A2905" i="3"/>
  <c r="C2905" i="3" s="1"/>
  <c r="M2904" i="3"/>
  <c r="K2904" i="3"/>
  <c r="J2904" i="3"/>
  <c r="H2904" i="3"/>
  <c r="F2904" i="3"/>
  <c r="E2904" i="3"/>
  <c r="B2904" i="3"/>
  <c r="A2904" i="3"/>
  <c r="C2904" i="3" s="1"/>
  <c r="M2903" i="3"/>
  <c r="K2903" i="3"/>
  <c r="J2903" i="3"/>
  <c r="H2903" i="3"/>
  <c r="F2903" i="3"/>
  <c r="E2903" i="3"/>
  <c r="A2903" i="3"/>
  <c r="M2902" i="3"/>
  <c r="K2902" i="3"/>
  <c r="J2902" i="3"/>
  <c r="H2902" i="3"/>
  <c r="F2902" i="3"/>
  <c r="E2902" i="3"/>
  <c r="C2902" i="3"/>
  <c r="B2902" i="3"/>
  <c r="A2902" i="3"/>
  <c r="M2901" i="3"/>
  <c r="K2901" i="3"/>
  <c r="J2901" i="3"/>
  <c r="H2901" i="3"/>
  <c r="F2901" i="3"/>
  <c r="E2901" i="3"/>
  <c r="C2901" i="3"/>
  <c r="B2901" i="3"/>
  <c r="A2901" i="3"/>
  <c r="M2900" i="3"/>
  <c r="K2900" i="3"/>
  <c r="J2900" i="3"/>
  <c r="H2900" i="3"/>
  <c r="F2900" i="3"/>
  <c r="E2900" i="3"/>
  <c r="B2900" i="3"/>
  <c r="A2900" i="3"/>
  <c r="C2900" i="3" s="1"/>
  <c r="M2899" i="3"/>
  <c r="K2899" i="3"/>
  <c r="J2899" i="3"/>
  <c r="H2899" i="3"/>
  <c r="F2899" i="3"/>
  <c r="E2899" i="3"/>
  <c r="A2899" i="3"/>
  <c r="B2899" i="3" s="1"/>
  <c r="M2898" i="3"/>
  <c r="K2898" i="3"/>
  <c r="J2898" i="3"/>
  <c r="H2898" i="3"/>
  <c r="F2898" i="3"/>
  <c r="E2898" i="3"/>
  <c r="C2898" i="3"/>
  <c r="A2898" i="3"/>
  <c r="B2898" i="3" s="1"/>
  <c r="M2897" i="3"/>
  <c r="K2897" i="3"/>
  <c r="J2897" i="3"/>
  <c r="H2897" i="3"/>
  <c r="F2897" i="3"/>
  <c r="E2897" i="3"/>
  <c r="B2897" i="3"/>
  <c r="A2897" i="3"/>
  <c r="C2897" i="3" s="1"/>
  <c r="M2896" i="3"/>
  <c r="K2896" i="3"/>
  <c r="J2896" i="3"/>
  <c r="H2896" i="3"/>
  <c r="F2896" i="3"/>
  <c r="E2896" i="3"/>
  <c r="B2896" i="3"/>
  <c r="A2896" i="3"/>
  <c r="C2896" i="3" s="1"/>
  <c r="M2895" i="3"/>
  <c r="K2895" i="3"/>
  <c r="J2895" i="3"/>
  <c r="H2895" i="3"/>
  <c r="F2895" i="3"/>
  <c r="E2895" i="3"/>
  <c r="A2895" i="3"/>
  <c r="M2894" i="3"/>
  <c r="K2894" i="3"/>
  <c r="J2894" i="3"/>
  <c r="H2894" i="3"/>
  <c r="F2894" i="3"/>
  <c r="E2894" i="3"/>
  <c r="C2894" i="3"/>
  <c r="B2894" i="3"/>
  <c r="A2894" i="3"/>
  <c r="M2893" i="3"/>
  <c r="K2893" i="3"/>
  <c r="J2893" i="3"/>
  <c r="H2893" i="3"/>
  <c r="F2893" i="3"/>
  <c r="E2893" i="3"/>
  <c r="C2893" i="3"/>
  <c r="B2893" i="3"/>
  <c r="A2893" i="3"/>
  <c r="M2892" i="3"/>
  <c r="K2892" i="3"/>
  <c r="J2892" i="3"/>
  <c r="H2892" i="3"/>
  <c r="F2892" i="3"/>
  <c r="E2892" i="3"/>
  <c r="B2892" i="3"/>
  <c r="A2892" i="3"/>
  <c r="C2892" i="3" s="1"/>
  <c r="M2891" i="3"/>
  <c r="K2891" i="3"/>
  <c r="J2891" i="3"/>
  <c r="H2891" i="3"/>
  <c r="F2891" i="3"/>
  <c r="E2891" i="3"/>
  <c r="C2891" i="3"/>
  <c r="A2891" i="3"/>
  <c r="B2891" i="3" s="1"/>
  <c r="M2890" i="3"/>
  <c r="K2890" i="3"/>
  <c r="J2890" i="3"/>
  <c r="H2890" i="3"/>
  <c r="F2890" i="3"/>
  <c r="E2890" i="3"/>
  <c r="C2890" i="3"/>
  <c r="A2890" i="3"/>
  <c r="B2890" i="3" s="1"/>
  <c r="M2889" i="3"/>
  <c r="K2889" i="3"/>
  <c r="J2889" i="3"/>
  <c r="H2889" i="3"/>
  <c r="F2889" i="3"/>
  <c r="E2889" i="3"/>
  <c r="A2889" i="3"/>
  <c r="C2889" i="3" s="1"/>
  <c r="M2888" i="3"/>
  <c r="K2888" i="3"/>
  <c r="J2888" i="3"/>
  <c r="H2888" i="3"/>
  <c r="F2888" i="3"/>
  <c r="E2888" i="3"/>
  <c r="B2888" i="3"/>
  <c r="A2888" i="3"/>
  <c r="C2888" i="3" s="1"/>
  <c r="M2887" i="3"/>
  <c r="K2887" i="3"/>
  <c r="J2887" i="3"/>
  <c r="H2887" i="3"/>
  <c r="F2887" i="3"/>
  <c r="E2887" i="3"/>
  <c r="A2887" i="3"/>
  <c r="C2887" i="3" s="1"/>
  <c r="M2886" i="3"/>
  <c r="K2886" i="3"/>
  <c r="J2886" i="3"/>
  <c r="H2886" i="3"/>
  <c r="F2886" i="3"/>
  <c r="E2886" i="3"/>
  <c r="C2886" i="3"/>
  <c r="B2886" i="3"/>
  <c r="A2886" i="3"/>
  <c r="M2885" i="3"/>
  <c r="K2885" i="3"/>
  <c r="J2885" i="3"/>
  <c r="H2885" i="3"/>
  <c r="F2885" i="3"/>
  <c r="E2885" i="3"/>
  <c r="C2885" i="3"/>
  <c r="B2885" i="3"/>
  <c r="A2885" i="3"/>
  <c r="M2884" i="3"/>
  <c r="K2884" i="3"/>
  <c r="J2884" i="3"/>
  <c r="H2884" i="3"/>
  <c r="F2884" i="3"/>
  <c r="E2884" i="3"/>
  <c r="B2884" i="3"/>
  <c r="A2884" i="3"/>
  <c r="C2884" i="3" s="1"/>
  <c r="M2883" i="3"/>
  <c r="K2883" i="3"/>
  <c r="J2883" i="3"/>
  <c r="H2883" i="3"/>
  <c r="F2883" i="3"/>
  <c r="E2883" i="3"/>
  <c r="C2883" i="3"/>
  <c r="A2883" i="3"/>
  <c r="B2883" i="3" s="1"/>
  <c r="M2882" i="3"/>
  <c r="K2882" i="3"/>
  <c r="J2882" i="3"/>
  <c r="H2882" i="3"/>
  <c r="F2882" i="3"/>
  <c r="E2882" i="3"/>
  <c r="C2882" i="3"/>
  <c r="A2882" i="3"/>
  <c r="B2882" i="3" s="1"/>
  <c r="M2881" i="3"/>
  <c r="K2881" i="3"/>
  <c r="J2881" i="3"/>
  <c r="H2881" i="3"/>
  <c r="F2881" i="3"/>
  <c r="E2881" i="3"/>
  <c r="A2881" i="3"/>
  <c r="C2881" i="3" s="1"/>
  <c r="M2880" i="3"/>
  <c r="K2880" i="3"/>
  <c r="J2880" i="3"/>
  <c r="H2880" i="3"/>
  <c r="F2880" i="3"/>
  <c r="E2880" i="3"/>
  <c r="B2880" i="3"/>
  <c r="A2880" i="3"/>
  <c r="C2880" i="3" s="1"/>
  <c r="M2879" i="3"/>
  <c r="K2879" i="3"/>
  <c r="J2879" i="3"/>
  <c r="H2879" i="3"/>
  <c r="F2879" i="3"/>
  <c r="E2879" i="3"/>
  <c r="A2879" i="3"/>
  <c r="C2879" i="3" s="1"/>
  <c r="M2878" i="3"/>
  <c r="K2878" i="3"/>
  <c r="J2878" i="3"/>
  <c r="H2878" i="3"/>
  <c r="F2878" i="3"/>
  <c r="E2878" i="3"/>
  <c r="C2878" i="3"/>
  <c r="B2878" i="3"/>
  <c r="A2878" i="3"/>
  <c r="M2877" i="3"/>
  <c r="K2877" i="3"/>
  <c r="J2877" i="3"/>
  <c r="H2877" i="3"/>
  <c r="F2877" i="3"/>
  <c r="E2877" i="3"/>
  <c r="C2877" i="3"/>
  <c r="B2877" i="3"/>
  <c r="A2877" i="3"/>
  <c r="M2876" i="3"/>
  <c r="K2876" i="3"/>
  <c r="J2876" i="3"/>
  <c r="H2876" i="3"/>
  <c r="F2876" i="3"/>
  <c r="E2876" i="3"/>
  <c r="B2876" i="3"/>
  <c r="A2876" i="3"/>
  <c r="C2876" i="3" s="1"/>
  <c r="M2875" i="3"/>
  <c r="K2875" i="3"/>
  <c r="J2875" i="3"/>
  <c r="H2875" i="3"/>
  <c r="F2875" i="3"/>
  <c r="E2875" i="3"/>
  <c r="C2875" i="3"/>
  <c r="A2875" i="3"/>
  <c r="B2875" i="3" s="1"/>
  <c r="M2874" i="3"/>
  <c r="K2874" i="3"/>
  <c r="J2874" i="3"/>
  <c r="H2874" i="3"/>
  <c r="F2874" i="3"/>
  <c r="E2874" i="3"/>
  <c r="C2874" i="3"/>
  <c r="A2874" i="3"/>
  <c r="B2874" i="3" s="1"/>
  <c r="M2873" i="3"/>
  <c r="K2873" i="3"/>
  <c r="J2873" i="3"/>
  <c r="H2873" i="3"/>
  <c r="F2873" i="3"/>
  <c r="E2873" i="3"/>
  <c r="A2873" i="3"/>
  <c r="C2873" i="3" s="1"/>
  <c r="M2872" i="3"/>
  <c r="K2872" i="3"/>
  <c r="J2872" i="3"/>
  <c r="H2872" i="3"/>
  <c r="F2872" i="3"/>
  <c r="E2872" i="3"/>
  <c r="B2872" i="3"/>
  <c r="A2872" i="3"/>
  <c r="C2872" i="3" s="1"/>
  <c r="M2871" i="3"/>
  <c r="K2871" i="3"/>
  <c r="J2871" i="3"/>
  <c r="H2871" i="3"/>
  <c r="F2871" i="3"/>
  <c r="E2871" i="3"/>
  <c r="A2871" i="3"/>
  <c r="C2871" i="3" s="1"/>
  <c r="M2870" i="3"/>
  <c r="K2870" i="3"/>
  <c r="J2870" i="3"/>
  <c r="H2870" i="3"/>
  <c r="F2870" i="3"/>
  <c r="E2870" i="3"/>
  <c r="C2870" i="3"/>
  <c r="B2870" i="3"/>
  <c r="A2870" i="3"/>
  <c r="M2869" i="3"/>
  <c r="K2869" i="3"/>
  <c r="J2869" i="3"/>
  <c r="H2869" i="3"/>
  <c r="F2869" i="3"/>
  <c r="E2869" i="3"/>
  <c r="C2869" i="3"/>
  <c r="B2869" i="3"/>
  <c r="A2869" i="3"/>
  <c r="M2868" i="3"/>
  <c r="K2868" i="3"/>
  <c r="J2868" i="3"/>
  <c r="H2868" i="3"/>
  <c r="F2868" i="3"/>
  <c r="E2868" i="3"/>
  <c r="B2868" i="3"/>
  <c r="A2868" i="3"/>
  <c r="C2868" i="3" s="1"/>
  <c r="M2867" i="3"/>
  <c r="K2867" i="3"/>
  <c r="J2867" i="3"/>
  <c r="H2867" i="3"/>
  <c r="F2867" i="3"/>
  <c r="E2867" i="3"/>
  <c r="C2867" i="3"/>
  <c r="A2867" i="3"/>
  <c r="B2867" i="3" s="1"/>
  <c r="M2866" i="3"/>
  <c r="K2866" i="3"/>
  <c r="J2866" i="3"/>
  <c r="H2866" i="3"/>
  <c r="F2866" i="3"/>
  <c r="E2866" i="3"/>
  <c r="C2866" i="3"/>
  <c r="A2866" i="3"/>
  <c r="B2866" i="3" s="1"/>
  <c r="M2865" i="3"/>
  <c r="K2865" i="3"/>
  <c r="J2865" i="3"/>
  <c r="H2865" i="3"/>
  <c r="F2865" i="3"/>
  <c r="E2865" i="3"/>
  <c r="A2865" i="3"/>
  <c r="C2865" i="3" s="1"/>
  <c r="M2864" i="3"/>
  <c r="K2864" i="3"/>
  <c r="J2864" i="3"/>
  <c r="H2864" i="3"/>
  <c r="F2864" i="3"/>
  <c r="E2864" i="3"/>
  <c r="B2864" i="3"/>
  <c r="A2864" i="3"/>
  <c r="C2864" i="3" s="1"/>
  <c r="M2863" i="3"/>
  <c r="K2863" i="3"/>
  <c r="J2863" i="3"/>
  <c r="H2863" i="3"/>
  <c r="F2863" i="3"/>
  <c r="E2863" i="3"/>
  <c r="A2863" i="3"/>
  <c r="C2863" i="3" s="1"/>
  <c r="M2862" i="3"/>
  <c r="K2862" i="3"/>
  <c r="J2862" i="3"/>
  <c r="H2862" i="3"/>
  <c r="F2862" i="3"/>
  <c r="E2862" i="3"/>
  <c r="C2862" i="3"/>
  <c r="B2862" i="3"/>
  <c r="A2862" i="3"/>
  <c r="M2861" i="3"/>
  <c r="K2861" i="3"/>
  <c r="J2861" i="3"/>
  <c r="H2861" i="3"/>
  <c r="F2861" i="3"/>
  <c r="E2861" i="3"/>
  <c r="C2861" i="3"/>
  <c r="B2861" i="3"/>
  <c r="A2861" i="3"/>
  <c r="M2860" i="3"/>
  <c r="K2860" i="3"/>
  <c r="J2860" i="3"/>
  <c r="H2860" i="3"/>
  <c r="F2860" i="3"/>
  <c r="E2860" i="3"/>
  <c r="B2860" i="3"/>
  <c r="A2860" i="3"/>
  <c r="C2860" i="3" s="1"/>
  <c r="M2859" i="3"/>
  <c r="K2859" i="3"/>
  <c r="J2859" i="3"/>
  <c r="H2859" i="3"/>
  <c r="F2859" i="3"/>
  <c r="E2859" i="3"/>
  <c r="B2859" i="3"/>
  <c r="A2859" i="3"/>
  <c r="C2859" i="3" s="1"/>
  <c r="M2858" i="3"/>
  <c r="K2858" i="3"/>
  <c r="J2858" i="3"/>
  <c r="H2858" i="3"/>
  <c r="F2858" i="3"/>
  <c r="E2858" i="3"/>
  <c r="A2858" i="3"/>
  <c r="C2858" i="3" s="1"/>
  <c r="M2857" i="3"/>
  <c r="K2857" i="3"/>
  <c r="J2857" i="3"/>
  <c r="H2857" i="3"/>
  <c r="F2857" i="3"/>
  <c r="E2857" i="3"/>
  <c r="C2857" i="3"/>
  <c r="B2857" i="3"/>
  <c r="A2857" i="3"/>
  <c r="M2856" i="3"/>
  <c r="K2856" i="3"/>
  <c r="J2856" i="3"/>
  <c r="H2856" i="3"/>
  <c r="F2856" i="3"/>
  <c r="E2856" i="3"/>
  <c r="C2856" i="3"/>
  <c r="B2856" i="3"/>
  <c r="A2856" i="3"/>
  <c r="M2855" i="3"/>
  <c r="K2855" i="3"/>
  <c r="J2855" i="3"/>
  <c r="H2855" i="3"/>
  <c r="F2855" i="3"/>
  <c r="E2855" i="3"/>
  <c r="A2855" i="3"/>
  <c r="M2854" i="3"/>
  <c r="K2854" i="3"/>
  <c r="J2854" i="3"/>
  <c r="H2854" i="3"/>
  <c r="F2854" i="3"/>
  <c r="E2854" i="3"/>
  <c r="A2854" i="3"/>
  <c r="C2854" i="3" s="1"/>
  <c r="M2853" i="3"/>
  <c r="K2853" i="3"/>
  <c r="J2853" i="3"/>
  <c r="H2853" i="3"/>
  <c r="F2853" i="3"/>
  <c r="E2853" i="3"/>
  <c r="C2853" i="3"/>
  <c r="B2853" i="3"/>
  <c r="A2853" i="3"/>
  <c r="M2852" i="3"/>
  <c r="K2852" i="3"/>
  <c r="J2852" i="3"/>
  <c r="H2852" i="3"/>
  <c r="F2852" i="3"/>
  <c r="E2852" i="3"/>
  <c r="B2852" i="3"/>
  <c r="A2852" i="3"/>
  <c r="C2852" i="3" s="1"/>
  <c r="M2851" i="3"/>
  <c r="K2851" i="3"/>
  <c r="J2851" i="3"/>
  <c r="H2851" i="3"/>
  <c r="F2851" i="3"/>
  <c r="E2851" i="3"/>
  <c r="B2851" i="3"/>
  <c r="A2851" i="3"/>
  <c r="C2851" i="3" s="1"/>
  <c r="M2850" i="3"/>
  <c r="K2850" i="3"/>
  <c r="J2850" i="3"/>
  <c r="H2850" i="3"/>
  <c r="F2850" i="3"/>
  <c r="E2850" i="3"/>
  <c r="A2850" i="3"/>
  <c r="C2850" i="3" s="1"/>
  <c r="M2849" i="3"/>
  <c r="K2849" i="3"/>
  <c r="J2849" i="3"/>
  <c r="H2849" i="3"/>
  <c r="F2849" i="3"/>
  <c r="E2849" i="3"/>
  <c r="C2849" i="3"/>
  <c r="B2849" i="3"/>
  <c r="A2849" i="3"/>
  <c r="M2848" i="3"/>
  <c r="K2848" i="3"/>
  <c r="J2848" i="3"/>
  <c r="H2848" i="3"/>
  <c r="F2848" i="3"/>
  <c r="E2848" i="3"/>
  <c r="C2848" i="3"/>
  <c r="B2848" i="3"/>
  <c r="A2848" i="3"/>
  <c r="M2847" i="3"/>
  <c r="K2847" i="3"/>
  <c r="J2847" i="3"/>
  <c r="H2847" i="3"/>
  <c r="F2847" i="3"/>
  <c r="E2847" i="3"/>
  <c r="A2847" i="3"/>
  <c r="M2846" i="3"/>
  <c r="K2846" i="3"/>
  <c r="J2846" i="3"/>
  <c r="H2846" i="3"/>
  <c r="F2846" i="3"/>
  <c r="E2846" i="3"/>
  <c r="A2846" i="3"/>
  <c r="C2846" i="3" s="1"/>
  <c r="M2845" i="3"/>
  <c r="K2845" i="3"/>
  <c r="J2845" i="3"/>
  <c r="H2845" i="3"/>
  <c r="F2845" i="3"/>
  <c r="E2845" i="3"/>
  <c r="C2845" i="3"/>
  <c r="B2845" i="3"/>
  <c r="A2845" i="3"/>
  <c r="M2844" i="3"/>
  <c r="K2844" i="3"/>
  <c r="J2844" i="3"/>
  <c r="H2844" i="3"/>
  <c r="F2844" i="3"/>
  <c r="E2844" i="3"/>
  <c r="B2844" i="3"/>
  <c r="A2844" i="3"/>
  <c r="C2844" i="3" s="1"/>
  <c r="M2843" i="3"/>
  <c r="K2843" i="3"/>
  <c r="J2843" i="3"/>
  <c r="H2843" i="3"/>
  <c r="F2843" i="3"/>
  <c r="E2843" i="3"/>
  <c r="B2843" i="3"/>
  <c r="A2843" i="3"/>
  <c r="C2843" i="3" s="1"/>
  <c r="M2842" i="3"/>
  <c r="K2842" i="3"/>
  <c r="J2842" i="3"/>
  <c r="H2842" i="3"/>
  <c r="F2842" i="3"/>
  <c r="E2842" i="3"/>
  <c r="A2842" i="3"/>
  <c r="C2842" i="3" s="1"/>
  <c r="M2841" i="3"/>
  <c r="K2841" i="3"/>
  <c r="J2841" i="3"/>
  <c r="H2841" i="3"/>
  <c r="F2841" i="3"/>
  <c r="E2841" i="3"/>
  <c r="C2841" i="3"/>
  <c r="B2841" i="3"/>
  <c r="A2841" i="3"/>
  <c r="M2840" i="3"/>
  <c r="K2840" i="3"/>
  <c r="J2840" i="3"/>
  <c r="H2840" i="3"/>
  <c r="F2840" i="3"/>
  <c r="E2840" i="3"/>
  <c r="C2840" i="3"/>
  <c r="B2840" i="3"/>
  <c r="A2840" i="3"/>
  <c r="M2839" i="3"/>
  <c r="K2839" i="3"/>
  <c r="J2839" i="3"/>
  <c r="H2839" i="3"/>
  <c r="F2839" i="3"/>
  <c r="E2839" i="3"/>
  <c r="A2839" i="3"/>
  <c r="M2838" i="3"/>
  <c r="K2838" i="3"/>
  <c r="J2838" i="3"/>
  <c r="H2838" i="3"/>
  <c r="F2838" i="3"/>
  <c r="E2838" i="3"/>
  <c r="A2838" i="3"/>
  <c r="M2837" i="3"/>
  <c r="K2837" i="3"/>
  <c r="J2837" i="3"/>
  <c r="H2837" i="3"/>
  <c r="F2837" i="3"/>
  <c r="E2837" i="3"/>
  <c r="C2837" i="3"/>
  <c r="B2837" i="3"/>
  <c r="A2837" i="3"/>
  <c r="M2836" i="3"/>
  <c r="K2836" i="3"/>
  <c r="J2836" i="3"/>
  <c r="H2836" i="3"/>
  <c r="F2836" i="3"/>
  <c r="E2836" i="3"/>
  <c r="B2836" i="3"/>
  <c r="A2836" i="3"/>
  <c r="C2836" i="3" s="1"/>
  <c r="M2835" i="3"/>
  <c r="K2835" i="3"/>
  <c r="J2835" i="3"/>
  <c r="H2835" i="3"/>
  <c r="F2835" i="3"/>
  <c r="E2835" i="3"/>
  <c r="B2835" i="3"/>
  <c r="A2835" i="3"/>
  <c r="C2835" i="3" s="1"/>
  <c r="M2834" i="3"/>
  <c r="K2834" i="3"/>
  <c r="J2834" i="3"/>
  <c r="H2834" i="3"/>
  <c r="F2834" i="3"/>
  <c r="E2834" i="3"/>
  <c r="A2834" i="3"/>
  <c r="C2834" i="3" s="1"/>
  <c r="M2833" i="3"/>
  <c r="K2833" i="3"/>
  <c r="J2833" i="3"/>
  <c r="H2833" i="3"/>
  <c r="F2833" i="3"/>
  <c r="E2833" i="3"/>
  <c r="C2833" i="3"/>
  <c r="B2833" i="3"/>
  <c r="A2833" i="3"/>
  <c r="M2832" i="3"/>
  <c r="K2832" i="3"/>
  <c r="J2832" i="3"/>
  <c r="H2832" i="3"/>
  <c r="F2832" i="3"/>
  <c r="E2832" i="3"/>
  <c r="C2832" i="3"/>
  <c r="B2832" i="3"/>
  <c r="A2832" i="3"/>
  <c r="M2831" i="3"/>
  <c r="K2831" i="3"/>
  <c r="J2831" i="3"/>
  <c r="H2831" i="3"/>
  <c r="F2831" i="3"/>
  <c r="E2831" i="3"/>
  <c r="A2831" i="3"/>
  <c r="M2830" i="3"/>
  <c r="K2830" i="3"/>
  <c r="J2830" i="3"/>
  <c r="H2830" i="3"/>
  <c r="F2830" i="3"/>
  <c r="E2830" i="3"/>
  <c r="A2830" i="3"/>
  <c r="M2829" i="3"/>
  <c r="K2829" i="3"/>
  <c r="J2829" i="3"/>
  <c r="H2829" i="3"/>
  <c r="F2829" i="3"/>
  <c r="E2829" i="3"/>
  <c r="C2829" i="3"/>
  <c r="B2829" i="3"/>
  <c r="A2829" i="3"/>
  <c r="M2828" i="3"/>
  <c r="K2828" i="3"/>
  <c r="J2828" i="3"/>
  <c r="H2828" i="3"/>
  <c r="F2828" i="3"/>
  <c r="E2828" i="3"/>
  <c r="B2828" i="3"/>
  <c r="A2828" i="3"/>
  <c r="C2828" i="3" s="1"/>
  <c r="M2827" i="3"/>
  <c r="K2827" i="3"/>
  <c r="J2827" i="3"/>
  <c r="H2827" i="3"/>
  <c r="F2827" i="3"/>
  <c r="E2827" i="3"/>
  <c r="B2827" i="3"/>
  <c r="A2827" i="3"/>
  <c r="C2827" i="3" s="1"/>
  <c r="M2826" i="3"/>
  <c r="K2826" i="3"/>
  <c r="J2826" i="3"/>
  <c r="H2826" i="3"/>
  <c r="F2826" i="3"/>
  <c r="E2826" i="3"/>
  <c r="A2826" i="3"/>
  <c r="C2826" i="3" s="1"/>
  <c r="M2825" i="3"/>
  <c r="K2825" i="3"/>
  <c r="J2825" i="3"/>
  <c r="H2825" i="3"/>
  <c r="F2825" i="3"/>
  <c r="E2825" i="3"/>
  <c r="C2825" i="3"/>
  <c r="B2825" i="3"/>
  <c r="A2825" i="3"/>
  <c r="M2824" i="3"/>
  <c r="K2824" i="3"/>
  <c r="J2824" i="3"/>
  <c r="H2824" i="3"/>
  <c r="F2824" i="3"/>
  <c r="E2824" i="3"/>
  <c r="C2824" i="3"/>
  <c r="B2824" i="3"/>
  <c r="A2824" i="3"/>
  <c r="M2823" i="3"/>
  <c r="K2823" i="3"/>
  <c r="J2823" i="3"/>
  <c r="H2823" i="3"/>
  <c r="F2823" i="3"/>
  <c r="E2823" i="3"/>
  <c r="A2823" i="3"/>
  <c r="M2822" i="3"/>
  <c r="K2822" i="3"/>
  <c r="J2822" i="3"/>
  <c r="H2822" i="3"/>
  <c r="F2822" i="3"/>
  <c r="E2822" i="3"/>
  <c r="A2822" i="3"/>
  <c r="M2821" i="3"/>
  <c r="K2821" i="3"/>
  <c r="J2821" i="3"/>
  <c r="H2821" i="3"/>
  <c r="F2821" i="3"/>
  <c r="E2821" i="3"/>
  <c r="C2821" i="3"/>
  <c r="B2821" i="3"/>
  <c r="A2821" i="3"/>
  <c r="M2820" i="3"/>
  <c r="K2820" i="3"/>
  <c r="J2820" i="3"/>
  <c r="H2820" i="3"/>
  <c r="F2820" i="3"/>
  <c r="E2820" i="3"/>
  <c r="B2820" i="3"/>
  <c r="A2820" i="3"/>
  <c r="C2820" i="3" s="1"/>
  <c r="M2819" i="3"/>
  <c r="K2819" i="3"/>
  <c r="J2819" i="3"/>
  <c r="H2819" i="3"/>
  <c r="F2819" i="3"/>
  <c r="E2819" i="3"/>
  <c r="B2819" i="3"/>
  <c r="A2819" i="3"/>
  <c r="C2819" i="3" s="1"/>
  <c r="M2818" i="3"/>
  <c r="K2818" i="3"/>
  <c r="J2818" i="3"/>
  <c r="H2818" i="3"/>
  <c r="F2818" i="3"/>
  <c r="E2818" i="3"/>
  <c r="C2818" i="3"/>
  <c r="A2818" i="3"/>
  <c r="B2818" i="3" s="1"/>
  <c r="M2817" i="3"/>
  <c r="K2817" i="3"/>
  <c r="J2817" i="3"/>
  <c r="H2817" i="3"/>
  <c r="F2817" i="3"/>
  <c r="E2817" i="3"/>
  <c r="C2817" i="3"/>
  <c r="B2817" i="3"/>
  <c r="A2817" i="3"/>
  <c r="M2816" i="3"/>
  <c r="K2816" i="3"/>
  <c r="J2816" i="3"/>
  <c r="H2816" i="3"/>
  <c r="F2816" i="3"/>
  <c r="E2816" i="3"/>
  <c r="C2816" i="3"/>
  <c r="B2816" i="3"/>
  <c r="A2816" i="3"/>
  <c r="M2815" i="3"/>
  <c r="K2815" i="3"/>
  <c r="J2815" i="3"/>
  <c r="H2815" i="3"/>
  <c r="F2815" i="3"/>
  <c r="E2815" i="3"/>
  <c r="A2815" i="3"/>
  <c r="M2814" i="3"/>
  <c r="K2814" i="3"/>
  <c r="J2814" i="3"/>
  <c r="H2814" i="3"/>
  <c r="F2814" i="3"/>
  <c r="E2814" i="3"/>
  <c r="C2814" i="3"/>
  <c r="A2814" i="3"/>
  <c r="B2814" i="3" s="1"/>
  <c r="M2813" i="3"/>
  <c r="K2813" i="3"/>
  <c r="J2813" i="3"/>
  <c r="H2813" i="3"/>
  <c r="F2813" i="3"/>
  <c r="E2813" i="3"/>
  <c r="C2813" i="3"/>
  <c r="B2813" i="3"/>
  <c r="A2813" i="3"/>
  <c r="M2812" i="3"/>
  <c r="K2812" i="3"/>
  <c r="J2812" i="3"/>
  <c r="H2812" i="3"/>
  <c r="F2812" i="3"/>
  <c r="E2812" i="3"/>
  <c r="A2812" i="3"/>
  <c r="C2812" i="3" s="1"/>
  <c r="M2811" i="3"/>
  <c r="K2811" i="3"/>
  <c r="J2811" i="3"/>
  <c r="H2811" i="3"/>
  <c r="F2811" i="3"/>
  <c r="E2811" i="3"/>
  <c r="B2811" i="3"/>
  <c r="A2811" i="3"/>
  <c r="C2811" i="3" s="1"/>
  <c r="M2810" i="3"/>
  <c r="K2810" i="3"/>
  <c r="J2810" i="3"/>
  <c r="H2810" i="3"/>
  <c r="F2810" i="3"/>
  <c r="E2810" i="3"/>
  <c r="C2810" i="3"/>
  <c r="A2810" i="3"/>
  <c r="B2810" i="3" s="1"/>
  <c r="M2809" i="3"/>
  <c r="K2809" i="3"/>
  <c r="J2809" i="3"/>
  <c r="H2809" i="3"/>
  <c r="F2809" i="3"/>
  <c r="E2809" i="3"/>
  <c r="C2809" i="3"/>
  <c r="B2809" i="3"/>
  <c r="A2809" i="3"/>
  <c r="M2808" i="3"/>
  <c r="K2808" i="3"/>
  <c r="J2808" i="3"/>
  <c r="H2808" i="3"/>
  <c r="F2808" i="3"/>
  <c r="E2808" i="3"/>
  <c r="C2808" i="3"/>
  <c r="B2808" i="3"/>
  <c r="A2808" i="3"/>
  <c r="M2807" i="3"/>
  <c r="K2807" i="3"/>
  <c r="J2807" i="3"/>
  <c r="H2807" i="3"/>
  <c r="F2807" i="3"/>
  <c r="E2807" i="3"/>
  <c r="A2807" i="3"/>
  <c r="M2806" i="3"/>
  <c r="K2806" i="3"/>
  <c r="J2806" i="3"/>
  <c r="H2806" i="3"/>
  <c r="F2806" i="3"/>
  <c r="E2806" i="3"/>
  <c r="C2806" i="3"/>
  <c r="A2806" i="3"/>
  <c r="B2806" i="3" s="1"/>
  <c r="M2805" i="3"/>
  <c r="K2805" i="3"/>
  <c r="J2805" i="3"/>
  <c r="H2805" i="3"/>
  <c r="F2805" i="3"/>
  <c r="E2805" i="3"/>
  <c r="C2805" i="3"/>
  <c r="B2805" i="3"/>
  <c r="A2805" i="3"/>
  <c r="M2804" i="3"/>
  <c r="K2804" i="3"/>
  <c r="J2804" i="3"/>
  <c r="H2804" i="3"/>
  <c r="F2804" i="3"/>
  <c r="E2804" i="3"/>
  <c r="A2804" i="3"/>
  <c r="C2804" i="3" s="1"/>
  <c r="M2803" i="3"/>
  <c r="K2803" i="3"/>
  <c r="J2803" i="3"/>
  <c r="H2803" i="3"/>
  <c r="F2803" i="3"/>
  <c r="E2803" i="3"/>
  <c r="B2803" i="3"/>
  <c r="A2803" i="3"/>
  <c r="C2803" i="3" s="1"/>
  <c r="M2802" i="3"/>
  <c r="K2802" i="3"/>
  <c r="J2802" i="3"/>
  <c r="H2802" i="3"/>
  <c r="F2802" i="3"/>
  <c r="E2802" i="3"/>
  <c r="C2802" i="3"/>
  <c r="A2802" i="3"/>
  <c r="B2802" i="3" s="1"/>
  <c r="M2801" i="3"/>
  <c r="K2801" i="3"/>
  <c r="J2801" i="3"/>
  <c r="H2801" i="3"/>
  <c r="F2801" i="3"/>
  <c r="E2801" i="3"/>
  <c r="C2801" i="3"/>
  <c r="B2801" i="3"/>
  <c r="A2801" i="3"/>
  <c r="M2800" i="3"/>
  <c r="K2800" i="3"/>
  <c r="J2800" i="3"/>
  <c r="H2800" i="3"/>
  <c r="F2800" i="3"/>
  <c r="E2800" i="3"/>
  <c r="C2800" i="3"/>
  <c r="B2800" i="3"/>
  <c r="A2800" i="3"/>
  <c r="M2799" i="3"/>
  <c r="K2799" i="3"/>
  <c r="J2799" i="3"/>
  <c r="H2799" i="3"/>
  <c r="F2799" i="3"/>
  <c r="E2799" i="3"/>
  <c r="A2799" i="3"/>
  <c r="M2798" i="3"/>
  <c r="K2798" i="3"/>
  <c r="J2798" i="3"/>
  <c r="H2798" i="3"/>
  <c r="F2798" i="3"/>
  <c r="E2798" i="3"/>
  <c r="C2798" i="3"/>
  <c r="A2798" i="3"/>
  <c r="B2798" i="3" s="1"/>
  <c r="M2797" i="3"/>
  <c r="K2797" i="3"/>
  <c r="J2797" i="3"/>
  <c r="H2797" i="3"/>
  <c r="F2797" i="3"/>
  <c r="E2797" i="3"/>
  <c r="C2797" i="3"/>
  <c r="B2797" i="3"/>
  <c r="A2797" i="3"/>
  <c r="M2796" i="3"/>
  <c r="K2796" i="3"/>
  <c r="J2796" i="3"/>
  <c r="H2796" i="3"/>
  <c r="F2796" i="3"/>
  <c r="E2796" i="3"/>
  <c r="A2796" i="3"/>
  <c r="C2796" i="3" s="1"/>
  <c r="M2795" i="3"/>
  <c r="K2795" i="3"/>
  <c r="J2795" i="3"/>
  <c r="H2795" i="3"/>
  <c r="F2795" i="3"/>
  <c r="E2795" i="3"/>
  <c r="B2795" i="3"/>
  <c r="A2795" i="3"/>
  <c r="C2795" i="3" s="1"/>
  <c r="M2794" i="3"/>
  <c r="K2794" i="3"/>
  <c r="J2794" i="3"/>
  <c r="H2794" i="3"/>
  <c r="F2794" i="3"/>
  <c r="E2794" i="3"/>
  <c r="C2794" i="3"/>
  <c r="A2794" i="3"/>
  <c r="B2794" i="3" s="1"/>
  <c r="M2793" i="3"/>
  <c r="K2793" i="3"/>
  <c r="J2793" i="3"/>
  <c r="H2793" i="3"/>
  <c r="F2793" i="3"/>
  <c r="E2793" i="3"/>
  <c r="C2793" i="3"/>
  <c r="B2793" i="3"/>
  <c r="A2793" i="3"/>
  <c r="M2792" i="3"/>
  <c r="K2792" i="3"/>
  <c r="J2792" i="3"/>
  <c r="H2792" i="3"/>
  <c r="F2792" i="3"/>
  <c r="E2792" i="3"/>
  <c r="C2792" i="3"/>
  <c r="B2792" i="3"/>
  <c r="A2792" i="3"/>
  <c r="M2791" i="3"/>
  <c r="K2791" i="3"/>
  <c r="J2791" i="3"/>
  <c r="H2791" i="3"/>
  <c r="F2791" i="3"/>
  <c r="E2791" i="3"/>
  <c r="A2791" i="3"/>
  <c r="M2790" i="3"/>
  <c r="K2790" i="3"/>
  <c r="J2790" i="3"/>
  <c r="H2790" i="3"/>
  <c r="F2790" i="3"/>
  <c r="E2790" i="3"/>
  <c r="C2790" i="3"/>
  <c r="A2790" i="3"/>
  <c r="B2790" i="3" s="1"/>
  <c r="M2789" i="3"/>
  <c r="K2789" i="3"/>
  <c r="J2789" i="3"/>
  <c r="H2789" i="3"/>
  <c r="F2789" i="3"/>
  <c r="E2789" i="3"/>
  <c r="C2789" i="3"/>
  <c r="B2789" i="3"/>
  <c r="A2789" i="3"/>
  <c r="M2788" i="3"/>
  <c r="K2788" i="3"/>
  <c r="J2788" i="3"/>
  <c r="H2788" i="3"/>
  <c r="F2788" i="3"/>
  <c r="E2788" i="3"/>
  <c r="A2788" i="3"/>
  <c r="C2788" i="3" s="1"/>
  <c r="M2787" i="3"/>
  <c r="K2787" i="3"/>
  <c r="J2787" i="3"/>
  <c r="H2787" i="3"/>
  <c r="F2787" i="3"/>
  <c r="E2787" i="3"/>
  <c r="A2787" i="3"/>
  <c r="C2787" i="3" s="1"/>
  <c r="M2786" i="3"/>
  <c r="K2786" i="3"/>
  <c r="J2786" i="3"/>
  <c r="H2786" i="3"/>
  <c r="F2786" i="3"/>
  <c r="E2786" i="3"/>
  <c r="C2786" i="3"/>
  <c r="A2786" i="3"/>
  <c r="B2786" i="3" s="1"/>
  <c r="M2785" i="3"/>
  <c r="K2785" i="3"/>
  <c r="J2785" i="3"/>
  <c r="H2785" i="3"/>
  <c r="F2785" i="3"/>
  <c r="E2785" i="3"/>
  <c r="C2785" i="3"/>
  <c r="B2785" i="3"/>
  <c r="A2785" i="3"/>
  <c r="M2784" i="3"/>
  <c r="K2784" i="3"/>
  <c r="J2784" i="3"/>
  <c r="H2784" i="3"/>
  <c r="F2784" i="3"/>
  <c r="E2784" i="3"/>
  <c r="C2784" i="3"/>
  <c r="B2784" i="3"/>
  <c r="A2784" i="3"/>
  <c r="M2783" i="3"/>
  <c r="K2783" i="3"/>
  <c r="J2783" i="3"/>
  <c r="H2783" i="3"/>
  <c r="F2783" i="3"/>
  <c r="E2783" i="3"/>
  <c r="A2783" i="3"/>
  <c r="M2782" i="3"/>
  <c r="K2782" i="3"/>
  <c r="J2782" i="3"/>
  <c r="H2782" i="3"/>
  <c r="F2782" i="3"/>
  <c r="E2782" i="3"/>
  <c r="A2782" i="3"/>
  <c r="B2782" i="3" s="1"/>
  <c r="M2781" i="3"/>
  <c r="K2781" i="3"/>
  <c r="J2781" i="3"/>
  <c r="H2781" i="3"/>
  <c r="F2781" i="3"/>
  <c r="E2781" i="3"/>
  <c r="C2781" i="3"/>
  <c r="B2781" i="3"/>
  <c r="A2781" i="3"/>
  <c r="M2780" i="3"/>
  <c r="K2780" i="3"/>
  <c r="J2780" i="3"/>
  <c r="H2780" i="3"/>
  <c r="F2780" i="3"/>
  <c r="E2780" i="3"/>
  <c r="B2780" i="3"/>
  <c r="A2780" i="3"/>
  <c r="C2780" i="3" s="1"/>
  <c r="M2779" i="3"/>
  <c r="K2779" i="3"/>
  <c r="J2779" i="3"/>
  <c r="H2779" i="3"/>
  <c r="F2779" i="3"/>
  <c r="E2779" i="3"/>
  <c r="A2779" i="3"/>
  <c r="C2779" i="3" s="1"/>
  <c r="M2778" i="3"/>
  <c r="K2778" i="3"/>
  <c r="J2778" i="3"/>
  <c r="H2778" i="3"/>
  <c r="F2778" i="3"/>
  <c r="E2778" i="3"/>
  <c r="C2778" i="3"/>
  <c r="A2778" i="3"/>
  <c r="B2778" i="3" s="1"/>
  <c r="M2777" i="3"/>
  <c r="K2777" i="3"/>
  <c r="J2777" i="3"/>
  <c r="H2777" i="3"/>
  <c r="F2777" i="3"/>
  <c r="E2777" i="3"/>
  <c r="C2777" i="3"/>
  <c r="B2777" i="3"/>
  <c r="A2777" i="3"/>
  <c r="M2776" i="3"/>
  <c r="K2776" i="3"/>
  <c r="J2776" i="3"/>
  <c r="H2776" i="3"/>
  <c r="F2776" i="3"/>
  <c r="E2776" i="3"/>
  <c r="A2776" i="3"/>
  <c r="M2775" i="3"/>
  <c r="K2775" i="3"/>
  <c r="J2775" i="3"/>
  <c r="H2775" i="3"/>
  <c r="F2775" i="3"/>
  <c r="E2775" i="3"/>
  <c r="A2775" i="3"/>
  <c r="M2774" i="3"/>
  <c r="K2774" i="3"/>
  <c r="J2774" i="3"/>
  <c r="H2774" i="3"/>
  <c r="F2774" i="3"/>
  <c r="E2774" i="3"/>
  <c r="C2774" i="3"/>
  <c r="A2774" i="3"/>
  <c r="B2774" i="3" s="1"/>
  <c r="M2773" i="3"/>
  <c r="K2773" i="3"/>
  <c r="J2773" i="3"/>
  <c r="H2773" i="3"/>
  <c r="F2773" i="3"/>
  <c r="E2773" i="3"/>
  <c r="C2773" i="3"/>
  <c r="B2773" i="3"/>
  <c r="A2773" i="3"/>
  <c r="M2772" i="3"/>
  <c r="K2772" i="3"/>
  <c r="J2772" i="3"/>
  <c r="H2772" i="3"/>
  <c r="F2772" i="3"/>
  <c r="E2772" i="3"/>
  <c r="A2772" i="3"/>
  <c r="C2772" i="3" s="1"/>
  <c r="M2771" i="3"/>
  <c r="K2771" i="3"/>
  <c r="J2771" i="3"/>
  <c r="H2771" i="3"/>
  <c r="F2771" i="3"/>
  <c r="E2771" i="3"/>
  <c r="A2771" i="3"/>
  <c r="C2771" i="3" s="1"/>
  <c r="M2770" i="3"/>
  <c r="K2770" i="3"/>
  <c r="J2770" i="3"/>
  <c r="H2770" i="3"/>
  <c r="F2770" i="3"/>
  <c r="E2770" i="3"/>
  <c r="C2770" i="3"/>
  <c r="A2770" i="3"/>
  <c r="B2770" i="3" s="1"/>
  <c r="M2769" i="3"/>
  <c r="K2769" i="3"/>
  <c r="J2769" i="3"/>
  <c r="H2769" i="3"/>
  <c r="F2769" i="3"/>
  <c r="E2769" i="3"/>
  <c r="C2769" i="3"/>
  <c r="B2769" i="3"/>
  <c r="A2769" i="3"/>
  <c r="M2768" i="3"/>
  <c r="K2768" i="3"/>
  <c r="J2768" i="3"/>
  <c r="H2768" i="3"/>
  <c r="F2768" i="3"/>
  <c r="E2768" i="3"/>
  <c r="C2768" i="3"/>
  <c r="B2768" i="3"/>
  <c r="A2768" i="3"/>
  <c r="M2767" i="3"/>
  <c r="K2767" i="3"/>
  <c r="J2767" i="3"/>
  <c r="H2767" i="3"/>
  <c r="F2767" i="3"/>
  <c r="E2767" i="3"/>
  <c r="A2767" i="3"/>
  <c r="M2766" i="3"/>
  <c r="K2766" i="3"/>
  <c r="J2766" i="3"/>
  <c r="H2766" i="3"/>
  <c r="F2766" i="3"/>
  <c r="E2766" i="3"/>
  <c r="A2766" i="3"/>
  <c r="B2766" i="3" s="1"/>
  <c r="M2765" i="3"/>
  <c r="K2765" i="3"/>
  <c r="J2765" i="3"/>
  <c r="H2765" i="3"/>
  <c r="F2765" i="3"/>
  <c r="E2765" i="3"/>
  <c r="C2765" i="3"/>
  <c r="B2765" i="3"/>
  <c r="A2765" i="3"/>
  <c r="M2764" i="3"/>
  <c r="K2764" i="3"/>
  <c r="J2764" i="3"/>
  <c r="H2764" i="3"/>
  <c r="F2764" i="3"/>
  <c r="E2764" i="3"/>
  <c r="A2764" i="3"/>
  <c r="C2764" i="3" s="1"/>
  <c r="M2763" i="3"/>
  <c r="K2763" i="3"/>
  <c r="J2763" i="3"/>
  <c r="H2763" i="3"/>
  <c r="F2763" i="3"/>
  <c r="E2763" i="3"/>
  <c r="B2763" i="3"/>
  <c r="A2763" i="3"/>
  <c r="C2763" i="3" s="1"/>
  <c r="M2762" i="3"/>
  <c r="K2762" i="3"/>
  <c r="J2762" i="3"/>
  <c r="H2762" i="3"/>
  <c r="F2762" i="3"/>
  <c r="E2762" i="3"/>
  <c r="A2762" i="3"/>
  <c r="B2762" i="3" s="1"/>
  <c r="M2761" i="3"/>
  <c r="K2761" i="3"/>
  <c r="J2761" i="3"/>
  <c r="H2761" i="3"/>
  <c r="F2761" i="3"/>
  <c r="E2761" i="3"/>
  <c r="C2761" i="3"/>
  <c r="B2761" i="3"/>
  <c r="A2761" i="3"/>
  <c r="M2760" i="3"/>
  <c r="K2760" i="3"/>
  <c r="J2760" i="3"/>
  <c r="H2760" i="3"/>
  <c r="F2760" i="3"/>
  <c r="E2760" i="3"/>
  <c r="A2760" i="3"/>
  <c r="C2760" i="3" s="1"/>
  <c r="M2759" i="3"/>
  <c r="K2759" i="3"/>
  <c r="J2759" i="3"/>
  <c r="H2759" i="3"/>
  <c r="F2759" i="3"/>
  <c r="E2759" i="3"/>
  <c r="B2759" i="3"/>
  <c r="A2759" i="3"/>
  <c r="C2759" i="3" s="1"/>
  <c r="M2758" i="3"/>
  <c r="K2758" i="3"/>
  <c r="J2758" i="3"/>
  <c r="H2758" i="3"/>
  <c r="F2758" i="3"/>
  <c r="E2758" i="3"/>
  <c r="A2758" i="3"/>
  <c r="B2758" i="3" s="1"/>
  <c r="M2757" i="3"/>
  <c r="K2757" i="3"/>
  <c r="J2757" i="3"/>
  <c r="H2757" i="3"/>
  <c r="F2757" i="3"/>
  <c r="E2757" i="3"/>
  <c r="C2757" i="3"/>
  <c r="B2757" i="3"/>
  <c r="A2757" i="3"/>
  <c r="M2756" i="3"/>
  <c r="K2756" i="3"/>
  <c r="J2756" i="3"/>
  <c r="H2756" i="3"/>
  <c r="F2756" i="3"/>
  <c r="E2756" i="3"/>
  <c r="A2756" i="3"/>
  <c r="C2756" i="3" s="1"/>
  <c r="M2755" i="3"/>
  <c r="K2755" i="3"/>
  <c r="J2755" i="3"/>
  <c r="H2755" i="3"/>
  <c r="F2755" i="3"/>
  <c r="E2755" i="3"/>
  <c r="B2755" i="3"/>
  <c r="A2755" i="3"/>
  <c r="C2755" i="3" s="1"/>
  <c r="M2754" i="3"/>
  <c r="K2754" i="3"/>
  <c r="J2754" i="3"/>
  <c r="H2754" i="3"/>
  <c r="F2754" i="3"/>
  <c r="E2754" i="3"/>
  <c r="A2754" i="3"/>
  <c r="B2754" i="3" s="1"/>
  <c r="M2753" i="3"/>
  <c r="K2753" i="3"/>
  <c r="J2753" i="3"/>
  <c r="H2753" i="3"/>
  <c r="F2753" i="3"/>
  <c r="E2753" i="3"/>
  <c r="C2753" i="3"/>
  <c r="B2753" i="3"/>
  <c r="A2753" i="3"/>
  <c r="M2752" i="3"/>
  <c r="K2752" i="3"/>
  <c r="J2752" i="3"/>
  <c r="H2752" i="3"/>
  <c r="F2752" i="3"/>
  <c r="E2752" i="3"/>
  <c r="A2752" i="3"/>
  <c r="C2752" i="3" s="1"/>
  <c r="M2751" i="3"/>
  <c r="K2751" i="3"/>
  <c r="J2751" i="3"/>
  <c r="H2751" i="3"/>
  <c r="F2751" i="3"/>
  <c r="E2751" i="3"/>
  <c r="B2751" i="3"/>
  <c r="A2751" i="3"/>
  <c r="C2751" i="3" s="1"/>
  <c r="M2750" i="3"/>
  <c r="K2750" i="3"/>
  <c r="J2750" i="3"/>
  <c r="H2750" i="3"/>
  <c r="F2750" i="3"/>
  <c r="E2750" i="3"/>
  <c r="A2750" i="3"/>
  <c r="B2750" i="3" s="1"/>
  <c r="M2749" i="3"/>
  <c r="K2749" i="3"/>
  <c r="J2749" i="3"/>
  <c r="H2749" i="3"/>
  <c r="F2749" i="3"/>
  <c r="E2749" i="3"/>
  <c r="C2749" i="3"/>
  <c r="B2749" i="3"/>
  <c r="A2749" i="3"/>
  <c r="M2748" i="3"/>
  <c r="K2748" i="3"/>
  <c r="J2748" i="3"/>
  <c r="H2748" i="3"/>
  <c r="F2748" i="3"/>
  <c r="E2748" i="3"/>
  <c r="A2748" i="3"/>
  <c r="C2748" i="3" s="1"/>
  <c r="M2747" i="3"/>
  <c r="K2747" i="3"/>
  <c r="J2747" i="3"/>
  <c r="H2747" i="3"/>
  <c r="F2747" i="3"/>
  <c r="E2747" i="3"/>
  <c r="B2747" i="3"/>
  <c r="A2747" i="3"/>
  <c r="C2747" i="3" s="1"/>
  <c r="M2746" i="3"/>
  <c r="K2746" i="3"/>
  <c r="J2746" i="3"/>
  <c r="H2746" i="3"/>
  <c r="F2746" i="3"/>
  <c r="E2746" i="3"/>
  <c r="A2746" i="3"/>
  <c r="B2746" i="3" s="1"/>
  <c r="M2745" i="3"/>
  <c r="K2745" i="3"/>
  <c r="J2745" i="3"/>
  <c r="H2745" i="3"/>
  <c r="F2745" i="3"/>
  <c r="E2745" i="3"/>
  <c r="C2745" i="3"/>
  <c r="B2745" i="3"/>
  <c r="A2745" i="3"/>
  <c r="M2744" i="3"/>
  <c r="K2744" i="3"/>
  <c r="J2744" i="3"/>
  <c r="H2744" i="3"/>
  <c r="F2744" i="3"/>
  <c r="E2744" i="3"/>
  <c r="A2744" i="3"/>
  <c r="C2744" i="3" s="1"/>
  <c r="M2743" i="3"/>
  <c r="K2743" i="3"/>
  <c r="J2743" i="3"/>
  <c r="H2743" i="3"/>
  <c r="F2743" i="3"/>
  <c r="E2743" i="3"/>
  <c r="B2743" i="3"/>
  <c r="A2743" i="3"/>
  <c r="C2743" i="3" s="1"/>
  <c r="M2742" i="3"/>
  <c r="K2742" i="3"/>
  <c r="J2742" i="3"/>
  <c r="H2742" i="3"/>
  <c r="F2742" i="3"/>
  <c r="E2742" i="3"/>
  <c r="A2742" i="3"/>
  <c r="B2742" i="3" s="1"/>
  <c r="M2741" i="3"/>
  <c r="K2741" i="3"/>
  <c r="J2741" i="3"/>
  <c r="H2741" i="3"/>
  <c r="F2741" i="3"/>
  <c r="E2741" i="3"/>
  <c r="C2741" i="3"/>
  <c r="B2741" i="3"/>
  <c r="A2741" i="3"/>
  <c r="M2740" i="3"/>
  <c r="K2740" i="3"/>
  <c r="J2740" i="3"/>
  <c r="H2740" i="3"/>
  <c r="F2740" i="3"/>
  <c r="E2740" i="3"/>
  <c r="A2740" i="3"/>
  <c r="C2740" i="3" s="1"/>
  <c r="M2739" i="3"/>
  <c r="K2739" i="3"/>
  <c r="J2739" i="3"/>
  <c r="H2739" i="3"/>
  <c r="F2739" i="3"/>
  <c r="E2739" i="3"/>
  <c r="B2739" i="3"/>
  <c r="A2739" i="3"/>
  <c r="C2739" i="3" s="1"/>
  <c r="M2738" i="3"/>
  <c r="K2738" i="3"/>
  <c r="J2738" i="3"/>
  <c r="H2738" i="3"/>
  <c r="F2738" i="3"/>
  <c r="E2738" i="3"/>
  <c r="A2738" i="3"/>
  <c r="B2738" i="3" s="1"/>
  <c r="M2737" i="3"/>
  <c r="K2737" i="3"/>
  <c r="J2737" i="3"/>
  <c r="H2737" i="3"/>
  <c r="F2737" i="3"/>
  <c r="E2737" i="3"/>
  <c r="C2737" i="3"/>
  <c r="B2737" i="3"/>
  <c r="A2737" i="3"/>
  <c r="M2736" i="3"/>
  <c r="K2736" i="3"/>
  <c r="J2736" i="3"/>
  <c r="H2736" i="3"/>
  <c r="F2736" i="3"/>
  <c r="E2736" i="3"/>
  <c r="A2736" i="3"/>
  <c r="C2736" i="3" s="1"/>
  <c r="M2735" i="3"/>
  <c r="K2735" i="3"/>
  <c r="J2735" i="3"/>
  <c r="H2735" i="3"/>
  <c r="F2735" i="3"/>
  <c r="E2735" i="3"/>
  <c r="B2735" i="3"/>
  <c r="A2735" i="3"/>
  <c r="C2735" i="3" s="1"/>
  <c r="M2734" i="3"/>
  <c r="K2734" i="3"/>
  <c r="J2734" i="3"/>
  <c r="H2734" i="3"/>
  <c r="F2734" i="3"/>
  <c r="E2734" i="3"/>
  <c r="A2734" i="3"/>
  <c r="B2734" i="3" s="1"/>
  <c r="M2733" i="3"/>
  <c r="K2733" i="3"/>
  <c r="J2733" i="3"/>
  <c r="H2733" i="3"/>
  <c r="F2733" i="3"/>
  <c r="E2733" i="3"/>
  <c r="C2733" i="3"/>
  <c r="B2733" i="3"/>
  <c r="A2733" i="3"/>
  <c r="M2732" i="3"/>
  <c r="K2732" i="3"/>
  <c r="J2732" i="3"/>
  <c r="H2732" i="3"/>
  <c r="F2732" i="3"/>
  <c r="E2732" i="3"/>
  <c r="A2732" i="3"/>
  <c r="C2732" i="3" s="1"/>
  <c r="M2731" i="3"/>
  <c r="K2731" i="3"/>
  <c r="J2731" i="3"/>
  <c r="H2731" i="3"/>
  <c r="F2731" i="3"/>
  <c r="E2731" i="3"/>
  <c r="B2731" i="3"/>
  <c r="A2731" i="3"/>
  <c r="C2731" i="3" s="1"/>
  <c r="M2730" i="3"/>
  <c r="K2730" i="3"/>
  <c r="J2730" i="3"/>
  <c r="H2730" i="3"/>
  <c r="F2730" i="3"/>
  <c r="E2730" i="3"/>
  <c r="A2730" i="3"/>
  <c r="B2730" i="3" s="1"/>
  <c r="M2729" i="3"/>
  <c r="K2729" i="3"/>
  <c r="J2729" i="3"/>
  <c r="H2729" i="3"/>
  <c r="F2729" i="3"/>
  <c r="E2729" i="3"/>
  <c r="C2729" i="3"/>
  <c r="B2729" i="3"/>
  <c r="A2729" i="3"/>
  <c r="M2728" i="3"/>
  <c r="K2728" i="3"/>
  <c r="J2728" i="3"/>
  <c r="H2728" i="3"/>
  <c r="F2728" i="3"/>
  <c r="E2728" i="3"/>
  <c r="A2728" i="3"/>
  <c r="C2728" i="3" s="1"/>
  <c r="M2727" i="3"/>
  <c r="K2727" i="3"/>
  <c r="J2727" i="3"/>
  <c r="H2727" i="3"/>
  <c r="F2727" i="3"/>
  <c r="E2727" i="3"/>
  <c r="B2727" i="3"/>
  <c r="A2727" i="3"/>
  <c r="C2727" i="3" s="1"/>
  <c r="M2726" i="3"/>
  <c r="K2726" i="3"/>
  <c r="J2726" i="3"/>
  <c r="H2726" i="3"/>
  <c r="F2726" i="3"/>
  <c r="E2726" i="3"/>
  <c r="A2726" i="3"/>
  <c r="B2726" i="3" s="1"/>
  <c r="M2725" i="3"/>
  <c r="K2725" i="3"/>
  <c r="J2725" i="3"/>
  <c r="H2725" i="3"/>
  <c r="F2725" i="3"/>
  <c r="E2725" i="3"/>
  <c r="C2725" i="3"/>
  <c r="B2725" i="3"/>
  <c r="A2725" i="3"/>
  <c r="M2724" i="3"/>
  <c r="K2724" i="3"/>
  <c r="J2724" i="3"/>
  <c r="H2724" i="3"/>
  <c r="F2724" i="3"/>
  <c r="E2724" i="3"/>
  <c r="A2724" i="3"/>
  <c r="C2724" i="3" s="1"/>
  <c r="M2723" i="3"/>
  <c r="K2723" i="3"/>
  <c r="J2723" i="3"/>
  <c r="H2723" i="3"/>
  <c r="F2723" i="3"/>
  <c r="E2723" i="3"/>
  <c r="B2723" i="3"/>
  <c r="A2723" i="3"/>
  <c r="C2723" i="3" s="1"/>
  <c r="M2722" i="3"/>
  <c r="K2722" i="3"/>
  <c r="J2722" i="3"/>
  <c r="H2722" i="3"/>
  <c r="F2722" i="3"/>
  <c r="E2722" i="3"/>
  <c r="A2722" i="3"/>
  <c r="B2722" i="3" s="1"/>
  <c r="M2721" i="3"/>
  <c r="K2721" i="3"/>
  <c r="J2721" i="3"/>
  <c r="H2721" i="3"/>
  <c r="F2721" i="3"/>
  <c r="E2721" i="3"/>
  <c r="C2721" i="3"/>
  <c r="B2721" i="3"/>
  <c r="A2721" i="3"/>
  <c r="M2720" i="3"/>
  <c r="K2720" i="3"/>
  <c r="J2720" i="3"/>
  <c r="H2720" i="3"/>
  <c r="F2720" i="3"/>
  <c r="E2720" i="3"/>
  <c r="A2720" i="3"/>
  <c r="C2720" i="3" s="1"/>
  <c r="M2719" i="3"/>
  <c r="K2719" i="3"/>
  <c r="J2719" i="3"/>
  <c r="H2719" i="3"/>
  <c r="F2719" i="3"/>
  <c r="E2719" i="3"/>
  <c r="A2719" i="3"/>
  <c r="C2719" i="3" s="1"/>
  <c r="M2718" i="3"/>
  <c r="K2718" i="3"/>
  <c r="J2718" i="3"/>
  <c r="H2718" i="3"/>
  <c r="F2718" i="3"/>
  <c r="E2718" i="3"/>
  <c r="C2718" i="3"/>
  <c r="B2718" i="3"/>
  <c r="A2718" i="3"/>
  <c r="M2717" i="3"/>
  <c r="K2717" i="3"/>
  <c r="J2717" i="3"/>
  <c r="H2717" i="3"/>
  <c r="F2717" i="3"/>
  <c r="E2717" i="3"/>
  <c r="B2717" i="3"/>
  <c r="A2717" i="3"/>
  <c r="C2717" i="3" s="1"/>
  <c r="M2716" i="3"/>
  <c r="K2716" i="3"/>
  <c r="J2716" i="3"/>
  <c r="H2716" i="3"/>
  <c r="F2716" i="3"/>
  <c r="E2716" i="3"/>
  <c r="A2716" i="3"/>
  <c r="C2716" i="3" s="1"/>
  <c r="M2715" i="3"/>
  <c r="K2715" i="3"/>
  <c r="J2715" i="3"/>
  <c r="H2715" i="3"/>
  <c r="F2715" i="3"/>
  <c r="E2715" i="3"/>
  <c r="C2715" i="3"/>
  <c r="B2715" i="3"/>
  <c r="A2715" i="3"/>
  <c r="M2714" i="3"/>
  <c r="K2714" i="3"/>
  <c r="J2714" i="3"/>
  <c r="H2714" i="3"/>
  <c r="F2714" i="3"/>
  <c r="E2714" i="3"/>
  <c r="C2714" i="3"/>
  <c r="B2714" i="3"/>
  <c r="A2714" i="3"/>
  <c r="M2713" i="3"/>
  <c r="K2713" i="3"/>
  <c r="J2713" i="3"/>
  <c r="H2713" i="3"/>
  <c r="F2713" i="3"/>
  <c r="E2713" i="3"/>
  <c r="A2713" i="3"/>
  <c r="M2712" i="3"/>
  <c r="K2712" i="3"/>
  <c r="J2712" i="3"/>
  <c r="H2712" i="3"/>
  <c r="F2712" i="3"/>
  <c r="E2712" i="3"/>
  <c r="A2712" i="3"/>
  <c r="C2712" i="3" s="1"/>
  <c r="M2711" i="3"/>
  <c r="K2711" i="3"/>
  <c r="J2711" i="3"/>
  <c r="H2711" i="3"/>
  <c r="F2711" i="3"/>
  <c r="E2711" i="3"/>
  <c r="C2711" i="3"/>
  <c r="A2711" i="3"/>
  <c r="B2711" i="3" s="1"/>
  <c r="M2710" i="3"/>
  <c r="K2710" i="3"/>
  <c r="J2710" i="3"/>
  <c r="H2710" i="3"/>
  <c r="F2710" i="3"/>
  <c r="E2710" i="3"/>
  <c r="C2710" i="3"/>
  <c r="B2710" i="3"/>
  <c r="A2710" i="3"/>
  <c r="M2709" i="3"/>
  <c r="K2709" i="3"/>
  <c r="J2709" i="3"/>
  <c r="H2709" i="3"/>
  <c r="F2709" i="3"/>
  <c r="E2709" i="3"/>
  <c r="B2709" i="3"/>
  <c r="A2709" i="3"/>
  <c r="C2709" i="3" s="1"/>
  <c r="M2708" i="3"/>
  <c r="K2708" i="3"/>
  <c r="J2708" i="3"/>
  <c r="H2708" i="3"/>
  <c r="F2708" i="3"/>
  <c r="E2708" i="3"/>
  <c r="A2708" i="3"/>
  <c r="C2708" i="3" s="1"/>
  <c r="M2707" i="3"/>
  <c r="K2707" i="3"/>
  <c r="J2707" i="3"/>
  <c r="H2707" i="3"/>
  <c r="F2707" i="3"/>
  <c r="E2707" i="3"/>
  <c r="C2707" i="3"/>
  <c r="B2707" i="3"/>
  <c r="A2707" i="3"/>
  <c r="M2706" i="3"/>
  <c r="K2706" i="3"/>
  <c r="J2706" i="3"/>
  <c r="H2706" i="3"/>
  <c r="F2706" i="3"/>
  <c r="E2706" i="3"/>
  <c r="C2706" i="3"/>
  <c r="B2706" i="3"/>
  <c r="A2706" i="3"/>
  <c r="M2705" i="3"/>
  <c r="K2705" i="3"/>
  <c r="J2705" i="3"/>
  <c r="H2705" i="3"/>
  <c r="F2705" i="3"/>
  <c r="E2705" i="3"/>
  <c r="A2705" i="3"/>
  <c r="M2704" i="3"/>
  <c r="K2704" i="3"/>
  <c r="J2704" i="3"/>
  <c r="H2704" i="3"/>
  <c r="F2704" i="3"/>
  <c r="E2704" i="3"/>
  <c r="A2704" i="3"/>
  <c r="C2704" i="3" s="1"/>
  <c r="M2703" i="3"/>
  <c r="K2703" i="3"/>
  <c r="J2703" i="3"/>
  <c r="H2703" i="3"/>
  <c r="F2703" i="3"/>
  <c r="E2703" i="3"/>
  <c r="C2703" i="3"/>
  <c r="A2703" i="3"/>
  <c r="B2703" i="3" s="1"/>
  <c r="M2702" i="3"/>
  <c r="K2702" i="3"/>
  <c r="J2702" i="3"/>
  <c r="H2702" i="3"/>
  <c r="F2702" i="3"/>
  <c r="E2702" i="3"/>
  <c r="C2702" i="3"/>
  <c r="B2702" i="3"/>
  <c r="A2702" i="3"/>
  <c r="M2701" i="3"/>
  <c r="K2701" i="3"/>
  <c r="J2701" i="3"/>
  <c r="H2701" i="3"/>
  <c r="F2701" i="3"/>
  <c r="E2701" i="3"/>
  <c r="B2701" i="3"/>
  <c r="A2701" i="3"/>
  <c r="C2701" i="3" s="1"/>
  <c r="M2700" i="3"/>
  <c r="K2700" i="3"/>
  <c r="J2700" i="3"/>
  <c r="H2700" i="3"/>
  <c r="F2700" i="3"/>
  <c r="E2700" i="3"/>
  <c r="A2700" i="3"/>
  <c r="C2700" i="3" s="1"/>
  <c r="M2699" i="3"/>
  <c r="K2699" i="3"/>
  <c r="J2699" i="3"/>
  <c r="H2699" i="3"/>
  <c r="F2699" i="3"/>
  <c r="E2699" i="3"/>
  <c r="C2699" i="3"/>
  <c r="B2699" i="3"/>
  <c r="A2699" i="3"/>
  <c r="M2698" i="3"/>
  <c r="K2698" i="3"/>
  <c r="J2698" i="3"/>
  <c r="H2698" i="3"/>
  <c r="F2698" i="3"/>
  <c r="E2698" i="3"/>
  <c r="C2698" i="3"/>
  <c r="B2698" i="3"/>
  <c r="A2698" i="3"/>
  <c r="M2697" i="3"/>
  <c r="K2697" i="3"/>
  <c r="J2697" i="3"/>
  <c r="H2697" i="3"/>
  <c r="F2697" i="3"/>
  <c r="E2697" i="3"/>
  <c r="A2697" i="3"/>
  <c r="M2696" i="3"/>
  <c r="K2696" i="3"/>
  <c r="J2696" i="3"/>
  <c r="H2696" i="3"/>
  <c r="F2696" i="3"/>
  <c r="E2696" i="3"/>
  <c r="A2696" i="3"/>
  <c r="C2696" i="3" s="1"/>
  <c r="M2695" i="3"/>
  <c r="K2695" i="3"/>
  <c r="J2695" i="3"/>
  <c r="H2695" i="3"/>
  <c r="F2695" i="3"/>
  <c r="E2695" i="3"/>
  <c r="C2695" i="3"/>
  <c r="A2695" i="3"/>
  <c r="B2695" i="3" s="1"/>
  <c r="M2694" i="3"/>
  <c r="K2694" i="3"/>
  <c r="J2694" i="3"/>
  <c r="H2694" i="3"/>
  <c r="F2694" i="3"/>
  <c r="E2694" i="3"/>
  <c r="C2694" i="3"/>
  <c r="B2694" i="3"/>
  <c r="A2694" i="3"/>
  <c r="M2693" i="3"/>
  <c r="K2693" i="3"/>
  <c r="J2693" i="3"/>
  <c r="H2693" i="3"/>
  <c r="F2693" i="3"/>
  <c r="E2693" i="3"/>
  <c r="B2693" i="3"/>
  <c r="A2693" i="3"/>
  <c r="C2693" i="3" s="1"/>
  <c r="M2692" i="3"/>
  <c r="K2692" i="3"/>
  <c r="J2692" i="3"/>
  <c r="H2692" i="3"/>
  <c r="F2692" i="3"/>
  <c r="E2692" i="3"/>
  <c r="A2692" i="3"/>
  <c r="C2692" i="3" s="1"/>
  <c r="M2691" i="3"/>
  <c r="K2691" i="3"/>
  <c r="J2691" i="3"/>
  <c r="H2691" i="3"/>
  <c r="F2691" i="3"/>
  <c r="E2691" i="3"/>
  <c r="C2691" i="3"/>
  <c r="B2691" i="3"/>
  <c r="A2691" i="3"/>
  <c r="M2690" i="3"/>
  <c r="K2690" i="3"/>
  <c r="J2690" i="3"/>
  <c r="H2690" i="3"/>
  <c r="F2690" i="3"/>
  <c r="E2690" i="3"/>
  <c r="C2690" i="3"/>
  <c r="B2690" i="3"/>
  <c r="A2690" i="3"/>
  <c r="M2689" i="3"/>
  <c r="K2689" i="3"/>
  <c r="J2689" i="3"/>
  <c r="H2689" i="3"/>
  <c r="F2689" i="3"/>
  <c r="E2689" i="3"/>
  <c r="A2689" i="3"/>
  <c r="M2688" i="3"/>
  <c r="K2688" i="3"/>
  <c r="J2688" i="3"/>
  <c r="H2688" i="3"/>
  <c r="F2688" i="3"/>
  <c r="E2688" i="3"/>
  <c r="A2688" i="3"/>
  <c r="C2688" i="3" s="1"/>
  <c r="M2687" i="3"/>
  <c r="K2687" i="3"/>
  <c r="J2687" i="3"/>
  <c r="H2687" i="3"/>
  <c r="F2687" i="3"/>
  <c r="E2687" i="3"/>
  <c r="C2687" i="3"/>
  <c r="A2687" i="3"/>
  <c r="B2687" i="3" s="1"/>
  <c r="M2686" i="3"/>
  <c r="K2686" i="3"/>
  <c r="J2686" i="3"/>
  <c r="H2686" i="3"/>
  <c r="F2686" i="3"/>
  <c r="E2686" i="3"/>
  <c r="C2686" i="3"/>
  <c r="B2686" i="3"/>
  <c r="A2686" i="3"/>
  <c r="M2685" i="3"/>
  <c r="K2685" i="3"/>
  <c r="J2685" i="3"/>
  <c r="H2685" i="3"/>
  <c r="F2685" i="3"/>
  <c r="E2685" i="3"/>
  <c r="B2685" i="3"/>
  <c r="A2685" i="3"/>
  <c r="C2685" i="3" s="1"/>
  <c r="M2684" i="3"/>
  <c r="K2684" i="3"/>
  <c r="J2684" i="3"/>
  <c r="H2684" i="3"/>
  <c r="F2684" i="3"/>
  <c r="E2684" i="3"/>
  <c r="A2684" i="3"/>
  <c r="C2684" i="3" s="1"/>
  <c r="M2683" i="3"/>
  <c r="K2683" i="3"/>
  <c r="J2683" i="3"/>
  <c r="H2683" i="3"/>
  <c r="F2683" i="3"/>
  <c r="E2683" i="3"/>
  <c r="C2683" i="3"/>
  <c r="B2683" i="3"/>
  <c r="A2683" i="3"/>
  <c r="M2682" i="3"/>
  <c r="K2682" i="3"/>
  <c r="J2682" i="3"/>
  <c r="H2682" i="3"/>
  <c r="F2682" i="3"/>
  <c r="E2682" i="3"/>
  <c r="C2682" i="3"/>
  <c r="B2682" i="3"/>
  <c r="A2682" i="3"/>
  <c r="M2681" i="3"/>
  <c r="K2681" i="3"/>
  <c r="J2681" i="3"/>
  <c r="H2681" i="3"/>
  <c r="F2681" i="3"/>
  <c r="E2681" i="3"/>
  <c r="A2681" i="3"/>
  <c r="M2680" i="3"/>
  <c r="K2680" i="3"/>
  <c r="J2680" i="3"/>
  <c r="H2680" i="3"/>
  <c r="F2680" i="3"/>
  <c r="E2680" i="3"/>
  <c r="A2680" i="3"/>
  <c r="C2680" i="3" s="1"/>
  <c r="M2679" i="3"/>
  <c r="K2679" i="3"/>
  <c r="J2679" i="3"/>
  <c r="H2679" i="3"/>
  <c r="F2679" i="3"/>
  <c r="E2679" i="3"/>
  <c r="C2679" i="3"/>
  <c r="A2679" i="3"/>
  <c r="B2679" i="3" s="1"/>
  <c r="M2678" i="3"/>
  <c r="K2678" i="3"/>
  <c r="J2678" i="3"/>
  <c r="H2678" i="3"/>
  <c r="F2678" i="3"/>
  <c r="E2678" i="3"/>
  <c r="C2678" i="3"/>
  <c r="B2678" i="3"/>
  <c r="A2678" i="3"/>
  <c r="M2677" i="3"/>
  <c r="K2677" i="3"/>
  <c r="J2677" i="3"/>
  <c r="H2677" i="3"/>
  <c r="F2677" i="3"/>
  <c r="E2677" i="3"/>
  <c r="B2677" i="3"/>
  <c r="A2677" i="3"/>
  <c r="C2677" i="3" s="1"/>
  <c r="M2676" i="3"/>
  <c r="K2676" i="3"/>
  <c r="J2676" i="3"/>
  <c r="H2676" i="3"/>
  <c r="F2676" i="3"/>
  <c r="E2676" i="3"/>
  <c r="A2676" i="3"/>
  <c r="C2676" i="3" s="1"/>
  <c r="M2675" i="3"/>
  <c r="K2675" i="3"/>
  <c r="J2675" i="3"/>
  <c r="H2675" i="3"/>
  <c r="F2675" i="3"/>
  <c r="E2675" i="3"/>
  <c r="C2675" i="3"/>
  <c r="B2675" i="3"/>
  <c r="A2675" i="3"/>
  <c r="M2674" i="3"/>
  <c r="K2674" i="3"/>
  <c r="J2674" i="3"/>
  <c r="H2674" i="3"/>
  <c r="F2674" i="3"/>
  <c r="E2674" i="3"/>
  <c r="C2674" i="3"/>
  <c r="B2674" i="3"/>
  <c r="A2674" i="3"/>
  <c r="M2673" i="3"/>
  <c r="K2673" i="3"/>
  <c r="J2673" i="3"/>
  <c r="H2673" i="3"/>
  <c r="F2673" i="3"/>
  <c r="E2673" i="3"/>
  <c r="A2673" i="3"/>
  <c r="M2672" i="3"/>
  <c r="K2672" i="3"/>
  <c r="J2672" i="3"/>
  <c r="H2672" i="3"/>
  <c r="F2672" i="3"/>
  <c r="E2672" i="3"/>
  <c r="A2672" i="3"/>
  <c r="C2672" i="3" s="1"/>
  <c r="M2671" i="3"/>
  <c r="K2671" i="3"/>
  <c r="J2671" i="3"/>
  <c r="H2671" i="3"/>
  <c r="F2671" i="3"/>
  <c r="E2671" i="3"/>
  <c r="C2671" i="3"/>
  <c r="A2671" i="3"/>
  <c r="B2671" i="3" s="1"/>
  <c r="M2670" i="3"/>
  <c r="K2670" i="3"/>
  <c r="J2670" i="3"/>
  <c r="H2670" i="3"/>
  <c r="F2670" i="3"/>
  <c r="E2670" i="3"/>
  <c r="C2670" i="3"/>
  <c r="B2670" i="3"/>
  <c r="A2670" i="3"/>
  <c r="M2669" i="3"/>
  <c r="K2669" i="3"/>
  <c r="J2669" i="3"/>
  <c r="H2669" i="3"/>
  <c r="F2669" i="3"/>
  <c r="E2669" i="3"/>
  <c r="B2669" i="3"/>
  <c r="A2669" i="3"/>
  <c r="C2669" i="3" s="1"/>
  <c r="M2668" i="3"/>
  <c r="K2668" i="3"/>
  <c r="J2668" i="3"/>
  <c r="H2668" i="3"/>
  <c r="F2668" i="3"/>
  <c r="E2668" i="3"/>
  <c r="A2668" i="3"/>
  <c r="C2668" i="3" s="1"/>
  <c r="M2667" i="3"/>
  <c r="K2667" i="3"/>
  <c r="J2667" i="3"/>
  <c r="H2667" i="3"/>
  <c r="F2667" i="3"/>
  <c r="E2667" i="3"/>
  <c r="C2667" i="3"/>
  <c r="B2667" i="3"/>
  <c r="A2667" i="3"/>
  <c r="M2666" i="3"/>
  <c r="K2666" i="3"/>
  <c r="J2666" i="3"/>
  <c r="H2666" i="3"/>
  <c r="F2666" i="3"/>
  <c r="E2666" i="3"/>
  <c r="C2666" i="3"/>
  <c r="B2666" i="3"/>
  <c r="A2666" i="3"/>
  <c r="M2665" i="3"/>
  <c r="K2665" i="3"/>
  <c r="J2665" i="3"/>
  <c r="H2665" i="3"/>
  <c r="F2665" i="3"/>
  <c r="E2665" i="3"/>
  <c r="A2665" i="3"/>
  <c r="M2664" i="3"/>
  <c r="K2664" i="3"/>
  <c r="J2664" i="3"/>
  <c r="H2664" i="3"/>
  <c r="F2664" i="3"/>
  <c r="E2664" i="3"/>
  <c r="A2664" i="3"/>
  <c r="C2664" i="3" s="1"/>
  <c r="M2663" i="3"/>
  <c r="K2663" i="3"/>
  <c r="J2663" i="3"/>
  <c r="H2663" i="3"/>
  <c r="F2663" i="3"/>
  <c r="E2663" i="3"/>
  <c r="C2663" i="3"/>
  <c r="A2663" i="3"/>
  <c r="B2663" i="3" s="1"/>
  <c r="M2662" i="3"/>
  <c r="K2662" i="3"/>
  <c r="J2662" i="3"/>
  <c r="H2662" i="3"/>
  <c r="F2662" i="3"/>
  <c r="E2662" i="3"/>
  <c r="C2662" i="3"/>
  <c r="B2662" i="3"/>
  <c r="A2662" i="3"/>
  <c r="M2661" i="3"/>
  <c r="K2661" i="3"/>
  <c r="J2661" i="3"/>
  <c r="H2661" i="3"/>
  <c r="F2661" i="3"/>
  <c r="E2661" i="3"/>
  <c r="B2661" i="3"/>
  <c r="A2661" i="3"/>
  <c r="C2661" i="3" s="1"/>
  <c r="M2660" i="3"/>
  <c r="K2660" i="3"/>
  <c r="J2660" i="3"/>
  <c r="H2660" i="3"/>
  <c r="F2660" i="3"/>
  <c r="E2660" i="3"/>
  <c r="A2660" i="3"/>
  <c r="C2660" i="3" s="1"/>
  <c r="M2659" i="3"/>
  <c r="K2659" i="3"/>
  <c r="J2659" i="3"/>
  <c r="H2659" i="3"/>
  <c r="F2659" i="3"/>
  <c r="E2659" i="3"/>
  <c r="C2659" i="3"/>
  <c r="B2659" i="3"/>
  <c r="A2659" i="3"/>
  <c r="M2658" i="3"/>
  <c r="K2658" i="3"/>
  <c r="J2658" i="3"/>
  <c r="H2658" i="3"/>
  <c r="F2658" i="3"/>
  <c r="E2658" i="3"/>
  <c r="C2658" i="3"/>
  <c r="B2658" i="3"/>
  <c r="A2658" i="3"/>
  <c r="M2657" i="3"/>
  <c r="K2657" i="3"/>
  <c r="J2657" i="3"/>
  <c r="H2657" i="3"/>
  <c r="F2657" i="3"/>
  <c r="E2657" i="3"/>
  <c r="A2657" i="3"/>
  <c r="M2656" i="3"/>
  <c r="K2656" i="3"/>
  <c r="J2656" i="3"/>
  <c r="H2656" i="3"/>
  <c r="F2656" i="3"/>
  <c r="E2656" i="3"/>
  <c r="A2656" i="3"/>
  <c r="C2656" i="3" s="1"/>
  <c r="M2655" i="3"/>
  <c r="K2655" i="3"/>
  <c r="J2655" i="3"/>
  <c r="H2655" i="3"/>
  <c r="F2655" i="3"/>
  <c r="E2655" i="3"/>
  <c r="C2655" i="3"/>
  <c r="A2655" i="3"/>
  <c r="B2655" i="3" s="1"/>
  <c r="M2654" i="3"/>
  <c r="K2654" i="3"/>
  <c r="J2654" i="3"/>
  <c r="H2654" i="3"/>
  <c r="F2654" i="3"/>
  <c r="E2654" i="3"/>
  <c r="C2654" i="3"/>
  <c r="B2654" i="3"/>
  <c r="A2654" i="3"/>
  <c r="M2653" i="3"/>
  <c r="K2653" i="3"/>
  <c r="J2653" i="3"/>
  <c r="H2653" i="3"/>
  <c r="F2653" i="3"/>
  <c r="E2653" i="3"/>
  <c r="B2653" i="3"/>
  <c r="A2653" i="3"/>
  <c r="C2653" i="3" s="1"/>
  <c r="M2652" i="3"/>
  <c r="K2652" i="3"/>
  <c r="J2652" i="3"/>
  <c r="H2652" i="3"/>
  <c r="F2652" i="3"/>
  <c r="E2652" i="3"/>
  <c r="A2652" i="3"/>
  <c r="C2652" i="3" s="1"/>
  <c r="M2651" i="3"/>
  <c r="K2651" i="3"/>
  <c r="J2651" i="3"/>
  <c r="H2651" i="3"/>
  <c r="F2651" i="3"/>
  <c r="E2651" i="3"/>
  <c r="C2651" i="3"/>
  <c r="B2651" i="3"/>
  <c r="A2651" i="3"/>
  <c r="M2650" i="3"/>
  <c r="K2650" i="3"/>
  <c r="J2650" i="3"/>
  <c r="H2650" i="3"/>
  <c r="F2650" i="3"/>
  <c r="E2650" i="3"/>
  <c r="C2650" i="3"/>
  <c r="B2650" i="3"/>
  <c r="A2650" i="3"/>
  <c r="M2649" i="3"/>
  <c r="K2649" i="3"/>
  <c r="J2649" i="3"/>
  <c r="H2649" i="3"/>
  <c r="F2649" i="3"/>
  <c r="E2649" i="3"/>
  <c r="A2649" i="3"/>
  <c r="M2648" i="3"/>
  <c r="K2648" i="3"/>
  <c r="J2648" i="3"/>
  <c r="H2648" i="3"/>
  <c r="F2648" i="3"/>
  <c r="E2648" i="3"/>
  <c r="A2648" i="3"/>
  <c r="C2648" i="3" s="1"/>
  <c r="M2647" i="3"/>
  <c r="K2647" i="3"/>
  <c r="J2647" i="3"/>
  <c r="H2647" i="3"/>
  <c r="F2647" i="3"/>
  <c r="E2647" i="3"/>
  <c r="C2647" i="3"/>
  <c r="A2647" i="3"/>
  <c r="B2647" i="3" s="1"/>
  <c r="M2646" i="3"/>
  <c r="K2646" i="3"/>
  <c r="J2646" i="3"/>
  <c r="H2646" i="3"/>
  <c r="F2646" i="3"/>
  <c r="E2646" i="3"/>
  <c r="C2646" i="3"/>
  <c r="B2646" i="3"/>
  <c r="A2646" i="3"/>
  <c r="M2645" i="3"/>
  <c r="K2645" i="3"/>
  <c r="J2645" i="3"/>
  <c r="H2645" i="3"/>
  <c r="F2645" i="3"/>
  <c r="E2645" i="3"/>
  <c r="B2645" i="3"/>
  <c r="A2645" i="3"/>
  <c r="C2645" i="3" s="1"/>
  <c r="M2644" i="3"/>
  <c r="K2644" i="3"/>
  <c r="J2644" i="3"/>
  <c r="H2644" i="3"/>
  <c r="F2644" i="3"/>
  <c r="E2644" i="3"/>
  <c r="A2644" i="3"/>
  <c r="C2644" i="3" s="1"/>
  <c r="M2643" i="3"/>
  <c r="K2643" i="3"/>
  <c r="J2643" i="3"/>
  <c r="H2643" i="3"/>
  <c r="F2643" i="3"/>
  <c r="E2643" i="3"/>
  <c r="C2643" i="3"/>
  <c r="B2643" i="3"/>
  <c r="A2643" i="3"/>
  <c r="M2642" i="3"/>
  <c r="K2642" i="3"/>
  <c r="J2642" i="3"/>
  <c r="H2642" i="3"/>
  <c r="F2642" i="3"/>
  <c r="E2642" i="3"/>
  <c r="C2642" i="3"/>
  <c r="B2642" i="3"/>
  <c r="A2642" i="3"/>
  <c r="M2641" i="3"/>
  <c r="K2641" i="3"/>
  <c r="J2641" i="3"/>
  <c r="H2641" i="3"/>
  <c r="F2641" i="3"/>
  <c r="E2641" i="3"/>
  <c r="A2641" i="3"/>
  <c r="M2640" i="3"/>
  <c r="K2640" i="3"/>
  <c r="J2640" i="3"/>
  <c r="H2640" i="3"/>
  <c r="F2640" i="3"/>
  <c r="E2640" i="3"/>
  <c r="A2640" i="3"/>
  <c r="C2640" i="3" s="1"/>
  <c r="M2639" i="3"/>
  <c r="K2639" i="3"/>
  <c r="J2639" i="3"/>
  <c r="H2639" i="3"/>
  <c r="F2639" i="3"/>
  <c r="E2639" i="3"/>
  <c r="C2639" i="3"/>
  <c r="A2639" i="3"/>
  <c r="B2639" i="3" s="1"/>
  <c r="M2638" i="3"/>
  <c r="K2638" i="3"/>
  <c r="J2638" i="3"/>
  <c r="H2638" i="3"/>
  <c r="F2638" i="3"/>
  <c r="E2638" i="3"/>
  <c r="C2638" i="3"/>
  <c r="B2638" i="3"/>
  <c r="A2638" i="3"/>
  <c r="M2637" i="3"/>
  <c r="K2637" i="3"/>
  <c r="J2637" i="3"/>
  <c r="H2637" i="3"/>
  <c r="F2637" i="3"/>
  <c r="E2637" i="3"/>
  <c r="B2637" i="3"/>
  <c r="A2637" i="3"/>
  <c r="C2637" i="3" s="1"/>
  <c r="M2636" i="3"/>
  <c r="K2636" i="3"/>
  <c r="J2636" i="3"/>
  <c r="H2636" i="3"/>
  <c r="F2636" i="3"/>
  <c r="E2636" i="3"/>
  <c r="A2636" i="3"/>
  <c r="C2636" i="3" s="1"/>
  <c r="M2635" i="3"/>
  <c r="K2635" i="3"/>
  <c r="J2635" i="3"/>
  <c r="H2635" i="3"/>
  <c r="F2635" i="3"/>
  <c r="E2635" i="3"/>
  <c r="C2635" i="3"/>
  <c r="B2635" i="3"/>
  <c r="A2635" i="3"/>
  <c r="M2634" i="3"/>
  <c r="K2634" i="3"/>
  <c r="J2634" i="3"/>
  <c r="H2634" i="3"/>
  <c r="F2634" i="3"/>
  <c r="E2634" i="3"/>
  <c r="C2634" i="3"/>
  <c r="B2634" i="3"/>
  <c r="A2634" i="3"/>
  <c r="M2633" i="3"/>
  <c r="K2633" i="3"/>
  <c r="J2633" i="3"/>
  <c r="H2633" i="3"/>
  <c r="F2633" i="3"/>
  <c r="E2633" i="3"/>
  <c r="A2633" i="3"/>
  <c r="M2632" i="3"/>
  <c r="K2632" i="3"/>
  <c r="J2632" i="3"/>
  <c r="H2632" i="3"/>
  <c r="F2632" i="3"/>
  <c r="E2632" i="3"/>
  <c r="A2632" i="3"/>
  <c r="C2632" i="3" s="1"/>
  <c r="M2631" i="3"/>
  <c r="K2631" i="3"/>
  <c r="J2631" i="3"/>
  <c r="H2631" i="3"/>
  <c r="F2631" i="3"/>
  <c r="E2631" i="3"/>
  <c r="C2631" i="3"/>
  <c r="A2631" i="3"/>
  <c r="B2631" i="3" s="1"/>
  <c r="M2630" i="3"/>
  <c r="K2630" i="3"/>
  <c r="J2630" i="3"/>
  <c r="H2630" i="3"/>
  <c r="F2630" i="3"/>
  <c r="E2630" i="3"/>
  <c r="C2630" i="3"/>
  <c r="B2630" i="3"/>
  <c r="A2630" i="3"/>
  <c r="M2629" i="3"/>
  <c r="K2629" i="3"/>
  <c r="J2629" i="3"/>
  <c r="H2629" i="3"/>
  <c r="F2629" i="3"/>
  <c r="E2629" i="3"/>
  <c r="B2629" i="3"/>
  <c r="A2629" i="3"/>
  <c r="C2629" i="3" s="1"/>
  <c r="M2628" i="3"/>
  <c r="K2628" i="3"/>
  <c r="J2628" i="3"/>
  <c r="H2628" i="3"/>
  <c r="F2628" i="3"/>
  <c r="E2628" i="3"/>
  <c r="A2628" i="3"/>
  <c r="C2628" i="3" s="1"/>
  <c r="M2627" i="3"/>
  <c r="K2627" i="3"/>
  <c r="J2627" i="3"/>
  <c r="H2627" i="3"/>
  <c r="F2627" i="3"/>
  <c r="E2627" i="3"/>
  <c r="C2627" i="3"/>
  <c r="B2627" i="3"/>
  <c r="A2627" i="3"/>
  <c r="M2626" i="3"/>
  <c r="K2626" i="3"/>
  <c r="J2626" i="3"/>
  <c r="H2626" i="3"/>
  <c r="F2626" i="3"/>
  <c r="E2626" i="3"/>
  <c r="C2626" i="3"/>
  <c r="B2626" i="3"/>
  <c r="A2626" i="3"/>
  <c r="M2625" i="3"/>
  <c r="K2625" i="3"/>
  <c r="J2625" i="3"/>
  <c r="H2625" i="3"/>
  <c r="F2625" i="3"/>
  <c r="E2625" i="3"/>
  <c r="A2625" i="3"/>
  <c r="M2624" i="3"/>
  <c r="K2624" i="3"/>
  <c r="J2624" i="3"/>
  <c r="H2624" i="3"/>
  <c r="F2624" i="3"/>
  <c r="E2624" i="3"/>
  <c r="A2624" i="3"/>
  <c r="C2624" i="3" s="1"/>
  <c r="M2623" i="3"/>
  <c r="K2623" i="3"/>
  <c r="J2623" i="3"/>
  <c r="H2623" i="3"/>
  <c r="F2623" i="3"/>
  <c r="E2623" i="3"/>
  <c r="C2623" i="3"/>
  <c r="A2623" i="3"/>
  <c r="B2623" i="3" s="1"/>
  <c r="M2622" i="3"/>
  <c r="K2622" i="3"/>
  <c r="J2622" i="3"/>
  <c r="H2622" i="3"/>
  <c r="F2622" i="3"/>
  <c r="E2622" i="3"/>
  <c r="C2622" i="3"/>
  <c r="B2622" i="3"/>
  <c r="A2622" i="3"/>
  <c r="M2621" i="3"/>
  <c r="K2621" i="3"/>
  <c r="J2621" i="3"/>
  <c r="H2621" i="3"/>
  <c r="F2621" i="3"/>
  <c r="E2621" i="3"/>
  <c r="B2621" i="3"/>
  <c r="A2621" i="3"/>
  <c r="C2621" i="3" s="1"/>
  <c r="M2620" i="3"/>
  <c r="K2620" i="3"/>
  <c r="J2620" i="3"/>
  <c r="H2620" i="3"/>
  <c r="F2620" i="3"/>
  <c r="E2620" i="3"/>
  <c r="A2620" i="3"/>
  <c r="C2620" i="3" s="1"/>
  <c r="M2619" i="3"/>
  <c r="K2619" i="3"/>
  <c r="J2619" i="3"/>
  <c r="H2619" i="3"/>
  <c r="F2619" i="3"/>
  <c r="E2619" i="3"/>
  <c r="C2619" i="3"/>
  <c r="B2619" i="3"/>
  <c r="A2619" i="3"/>
  <c r="M2618" i="3"/>
  <c r="K2618" i="3"/>
  <c r="J2618" i="3"/>
  <c r="H2618" i="3"/>
  <c r="F2618" i="3"/>
  <c r="E2618" i="3"/>
  <c r="C2618" i="3"/>
  <c r="B2618" i="3"/>
  <c r="A2618" i="3"/>
  <c r="M2617" i="3"/>
  <c r="K2617" i="3"/>
  <c r="J2617" i="3"/>
  <c r="H2617" i="3"/>
  <c r="F2617" i="3"/>
  <c r="E2617" i="3"/>
  <c r="A2617" i="3"/>
  <c r="M2616" i="3"/>
  <c r="K2616" i="3"/>
  <c r="J2616" i="3"/>
  <c r="H2616" i="3"/>
  <c r="F2616" i="3"/>
  <c r="E2616" i="3"/>
  <c r="A2616" i="3"/>
  <c r="C2616" i="3" s="1"/>
  <c r="M2615" i="3"/>
  <c r="K2615" i="3"/>
  <c r="J2615" i="3"/>
  <c r="H2615" i="3"/>
  <c r="F2615" i="3"/>
  <c r="E2615" i="3"/>
  <c r="C2615" i="3"/>
  <c r="A2615" i="3"/>
  <c r="B2615" i="3" s="1"/>
  <c r="M2614" i="3"/>
  <c r="K2614" i="3"/>
  <c r="J2614" i="3"/>
  <c r="H2614" i="3"/>
  <c r="F2614" i="3"/>
  <c r="E2614" i="3"/>
  <c r="C2614" i="3"/>
  <c r="B2614" i="3"/>
  <c r="A2614" i="3"/>
  <c r="M2613" i="3"/>
  <c r="K2613" i="3"/>
  <c r="J2613" i="3"/>
  <c r="H2613" i="3"/>
  <c r="F2613" i="3"/>
  <c r="E2613" i="3"/>
  <c r="B2613" i="3"/>
  <c r="A2613" i="3"/>
  <c r="C2613" i="3" s="1"/>
  <c r="M2612" i="3"/>
  <c r="K2612" i="3"/>
  <c r="J2612" i="3"/>
  <c r="H2612" i="3"/>
  <c r="F2612" i="3"/>
  <c r="E2612" i="3"/>
  <c r="A2612" i="3"/>
  <c r="C2612" i="3" s="1"/>
  <c r="M2611" i="3"/>
  <c r="K2611" i="3"/>
  <c r="J2611" i="3"/>
  <c r="H2611" i="3"/>
  <c r="F2611" i="3"/>
  <c r="E2611" i="3"/>
  <c r="C2611" i="3"/>
  <c r="B2611" i="3"/>
  <c r="A2611" i="3"/>
  <c r="M2610" i="3"/>
  <c r="K2610" i="3"/>
  <c r="J2610" i="3"/>
  <c r="H2610" i="3"/>
  <c r="F2610" i="3"/>
  <c r="E2610" i="3"/>
  <c r="C2610" i="3"/>
  <c r="B2610" i="3"/>
  <c r="A2610" i="3"/>
  <c r="M2609" i="3"/>
  <c r="K2609" i="3"/>
  <c r="J2609" i="3"/>
  <c r="H2609" i="3"/>
  <c r="F2609" i="3"/>
  <c r="E2609" i="3"/>
  <c r="A2609" i="3"/>
  <c r="M2608" i="3"/>
  <c r="K2608" i="3"/>
  <c r="J2608" i="3"/>
  <c r="H2608" i="3"/>
  <c r="F2608" i="3"/>
  <c r="E2608" i="3"/>
  <c r="A2608" i="3"/>
  <c r="M2607" i="3"/>
  <c r="K2607" i="3"/>
  <c r="J2607" i="3"/>
  <c r="H2607" i="3"/>
  <c r="F2607" i="3"/>
  <c r="E2607" i="3"/>
  <c r="C2607" i="3"/>
  <c r="A2607" i="3"/>
  <c r="B2607" i="3" s="1"/>
  <c r="M2606" i="3"/>
  <c r="K2606" i="3"/>
  <c r="J2606" i="3"/>
  <c r="H2606" i="3"/>
  <c r="F2606" i="3"/>
  <c r="E2606" i="3"/>
  <c r="C2606" i="3"/>
  <c r="B2606" i="3"/>
  <c r="A2606" i="3"/>
  <c r="M2605" i="3"/>
  <c r="K2605" i="3"/>
  <c r="J2605" i="3"/>
  <c r="H2605" i="3"/>
  <c r="F2605" i="3"/>
  <c r="E2605" i="3"/>
  <c r="B2605" i="3"/>
  <c r="A2605" i="3"/>
  <c r="C2605" i="3" s="1"/>
  <c r="M2604" i="3"/>
  <c r="K2604" i="3"/>
  <c r="J2604" i="3"/>
  <c r="H2604" i="3"/>
  <c r="F2604" i="3"/>
  <c r="E2604" i="3"/>
  <c r="A2604" i="3"/>
  <c r="C2604" i="3" s="1"/>
  <c r="M2603" i="3"/>
  <c r="K2603" i="3"/>
  <c r="J2603" i="3"/>
  <c r="H2603" i="3"/>
  <c r="F2603" i="3"/>
  <c r="E2603" i="3"/>
  <c r="C2603" i="3"/>
  <c r="B2603" i="3"/>
  <c r="A2603" i="3"/>
  <c r="M2602" i="3"/>
  <c r="K2602" i="3"/>
  <c r="J2602" i="3"/>
  <c r="H2602" i="3"/>
  <c r="F2602" i="3"/>
  <c r="E2602" i="3"/>
  <c r="C2602" i="3"/>
  <c r="B2602" i="3"/>
  <c r="A2602" i="3"/>
  <c r="M2601" i="3"/>
  <c r="K2601" i="3"/>
  <c r="J2601" i="3"/>
  <c r="H2601" i="3"/>
  <c r="F2601" i="3"/>
  <c r="E2601" i="3"/>
  <c r="A2601" i="3"/>
  <c r="M2600" i="3"/>
  <c r="K2600" i="3"/>
  <c r="J2600" i="3"/>
  <c r="H2600" i="3"/>
  <c r="F2600" i="3"/>
  <c r="E2600" i="3"/>
  <c r="A2600" i="3"/>
  <c r="M2599" i="3"/>
  <c r="K2599" i="3"/>
  <c r="J2599" i="3"/>
  <c r="H2599" i="3"/>
  <c r="F2599" i="3"/>
  <c r="E2599" i="3"/>
  <c r="C2599" i="3"/>
  <c r="A2599" i="3"/>
  <c r="B2599" i="3" s="1"/>
  <c r="M2598" i="3"/>
  <c r="K2598" i="3"/>
  <c r="J2598" i="3"/>
  <c r="H2598" i="3"/>
  <c r="F2598" i="3"/>
  <c r="E2598" i="3"/>
  <c r="C2598" i="3"/>
  <c r="B2598" i="3"/>
  <c r="A2598" i="3"/>
  <c r="M2597" i="3"/>
  <c r="K2597" i="3"/>
  <c r="J2597" i="3"/>
  <c r="H2597" i="3"/>
  <c r="F2597" i="3"/>
  <c r="E2597" i="3"/>
  <c r="B2597" i="3"/>
  <c r="A2597" i="3"/>
  <c r="C2597" i="3" s="1"/>
  <c r="M2596" i="3"/>
  <c r="K2596" i="3"/>
  <c r="J2596" i="3"/>
  <c r="H2596" i="3"/>
  <c r="F2596" i="3"/>
  <c r="E2596" i="3"/>
  <c r="A2596" i="3"/>
  <c r="C2596" i="3" s="1"/>
  <c r="M2595" i="3"/>
  <c r="K2595" i="3"/>
  <c r="J2595" i="3"/>
  <c r="H2595" i="3"/>
  <c r="F2595" i="3"/>
  <c r="E2595" i="3"/>
  <c r="C2595" i="3"/>
  <c r="B2595" i="3"/>
  <c r="A2595" i="3"/>
  <c r="M2594" i="3"/>
  <c r="K2594" i="3"/>
  <c r="J2594" i="3"/>
  <c r="H2594" i="3"/>
  <c r="F2594" i="3"/>
  <c r="E2594" i="3"/>
  <c r="C2594" i="3"/>
  <c r="B2594" i="3"/>
  <c r="A2594" i="3"/>
  <c r="M2593" i="3"/>
  <c r="K2593" i="3"/>
  <c r="J2593" i="3"/>
  <c r="H2593" i="3"/>
  <c r="F2593" i="3"/>
  <c r="E2593" i="3"/>
  <c r="A2593" i="3"/>
  <c r="M2592" i="3"/>
  <c r="K2592" i="3"/>
  <c r="J2592" i="3"/>
  <c r="H2592" i="3"/>
  <c r="F2592" i="3"/>
  <c r="E2592" i="3"/>
  <c r="A2592" i="3"/>
  <c r="M2591" i="3"/>
  <c r="K2591" i="3"/>
  <c r="J2591" i="3"/>
  <c r="H2591" i="3"/>
  <c r="F2591" i="3"/>
  <c r="E2591" i="3"/>
  <c r="C2591" i="3"/>
  <c r="A2591" i="3"/>
  <c r="B2591" i="3" s="1"/>
  <c r="M2590" i="3"/>
  <c r="K2590" i="3"/>
  <c r="J2590" i="3"/>
  <c r="H2590" i="3"/>
  <c r="F2590" i="3"/>
  <c r="E2590" i="3"/>
  <c r="C2590" i="3"/>
  <c r="B2590" i="3"/>
  <c r="A2590" i="3"/>
  <c r="M2589" i="3"/>
  <c r="K2589" i="3"/>
  <c r="J2589" i="3"/>
  <c r="H2589" i="3"/>
  <c r="F2589" i="3"/>
  <c r="E2589" i="3"/>
  <c r="B2589" i="3"/>
  <c r="A2589" i="3"/>
  <c r="C2589" i="3" s="1"/>
  <c r="M2588" i="3"/>
  <c r="K2588" i="3"/>
  <c r="J2588" i="3"/>
  <c r="H2588" i="3"/>
  <c r="F2588" i="3"/>
  <c r="E2588" i="3"/>
  <c r="A2588" i="3"/>
  <c r="M2587" i="3"/>
  <c r="K2587" i="3"/>
  <c r="J2587" i="3"/>
  <c r="H2587" i="3"/>
  <c r="F2587" i="3"/>
  <c r="E2587" i="3"/>
  <c r="C2587" i="3"/>
  <c r="B2587" i="3"/>
  <c r="A2587" i="3"/>
  <c r="M2586" i="3"/>
  <c r="K2586" i="3"/>
  <c r="J2586" i="3"/>
  <c r="H2586" i="3"/>
  <c r="F2586" i="3"/>
  <c r="E2586" i="3"/>
  <c r="C2586" i="3"/>
  <c r="B2586" i="3"/>
  <c r="A2586" i="3"/>
  <c r="M2585" i="3"/>
  <c r="K2585" i="3"/>
  <c r="J2585" i="3"/>
  <c r="H2585" i="3"/>
  <c r="F2585" i="3"/>
  <c r="E2585" i="3"/>
  <c r="A2585" i="3"/>
  <c r="C2585" i="3" s="1"/>
  <c r="M2584" i="3"/>
  <c r="K2584" i="3"/>
  <c r="J2584" i="3"/>
  <c r="H2584" i="3"/>
  <c r="F2584" i="3"/>
  <c r="E2584" i="3"/>
  <c r="A2584" i="3"/>
  <c r="M2583" i="3"/>
  <c r="K2583" i="3"/>
  <c r="J2583" i="3"/>
  <c r="H2583" i="3"/>
  <c r="F2583" i="3"/>
  <c r="E2583" i="3"/>
  <c r="C2583" i="3"/>
  <c r="A2583" i="3"/>
  <c r="B2583" i="3" s="1"/>
  <c r="M2582" i="3"/>
  <c r="K2582" i="3"/>
  <c r="J2582" i="3"/>
  <c r="H2582" i="3"/>
  <c r="F2582" i="3"/>
  <c r="E2582" i="3"/>
  <c r="C2582" i="3"/>
  <c r="B2582" i="3"/>
  <c r="A2582" i="3"/>
  <c r="M2581" i="3"/>
  <c r="K2581" i="3"/>
  <c r="J2581" i="3"/>
  <c r="H2581" i="3"/>
  <c r="F2581" i="3"/>
  <c r="E2581" i="3"/>
  <c r="A2581" i="3"/>
  <c r="C2581" i="3" s="1"/>
  <c r="M2580" i="3"/>
  <c r="K2580" i="3"/>
  <c r="J2580" i="3"/>
  <c r="H2580" i="3"/>
  <c r="F2580" i="3"/>
  <c r="E2580" i="3"/>
  <c r="A2580" i="3"/>
  <c r="M2579" i="3"/>
  <c r="K2579" i="3"/>
  <c r="J2579" i="3"/>
  <c r="H2579" i="3"/>
  <c r="F2579" i="3"/>
  <c r="E2579" i="3"/>
  <c r="C2579" i="3"/>
  <c r="B2579" i="3"/>
  <c r="A2579" i="3"/>
  <c r="M2578" i="3"/>
  <c r="K2578" i="3"/>
  <c r="J2578" i="3"/>
  <c r="H2578" i="3"/>
  <c r="F2578" i="3"/>
  <c r="E2578" i="3"/>
  <c r="C2578" i="3"/>
  <c r="B2578" i="3"/>
  <c r="A2578" i="3"/>
  <c r="M2577" i="3"/>
  <c r="K2577" i="3"/>
  <c r="J2577" i="3"/>
  <c r="H2577" i="3"/>
  <c r="F2577" i="3"/>
  <c r="E2577" i="3"/>
  <c r="B2577" i="3"/>
  <c r="A2577" i="3"/>
  <c r="C2577" i="3" s="1"/>
  <c r="M2576" i="3"/>
  <c r="K2576" i="3"/>
  <c r="J2576" i="3"/>
  <c r="H2576" i="3"/>
  <c r="F2576" i="3"/>
  <c r="E2576" i="3"/>
  <c r="A2576" i="3"/>
  <c r="M2575" i="3"/>
  <c r="K2575" i="3"/>
  <c r="J2575" i="3"/>
  <c r="H2575" i="3"/>
  <c r="F2575" i="3"/>
  <c r="E2575" i="3"/>
  <c r="C2575" i="3"/>
  <c r="A2575" i="3"/>
  <c r="B2575" i="3" s="1"/>
  <c r="M2574" i="3"/>
  <c r="K2574" i="3"/>
  <c r="J2574" i="3"/>
  <c r="H2574" i="3"/>
  <c r="F2574" i="3"/>
  <c r="E2574" i="3"/>
  <c r="C2574" i="3"/>
  <c r="B2574" i="3"/>
  <c r="A2574" i="3"/>
  <c r="M2573" i="3"/>
  <c r="K2573" i="3"/>
  <c r="J2573" i="3"/>
  <c r="H2573" i="3"/>
  <c r="F2573" i="3"/>
  <c r="E2573" i="3"/>
  <c r="B2573" i="3"/>
  <c r="A2573" i="3"/>
  <c r="C2573" i="3" s="1"/>
  <c r="M2572" i="3"/>
  <c r="K2572" i="3"/>
  <c r="J2572" i="3"/>
  <c r="H2572" i="3"/>
  <c r="F2572" i="3"/>
  <c r="E2572" i="3"/>
  <c r="A2572" i="3"/>
  <c r="M2571" i="3"/>
  <c r="K2571" i="3"/>
  <c r="J2571" i="3"/>
  <c r="H2571" i="3"/>
  <c r="F2571" i="3"/>
  <c r="E2571" i="3"/>
  <c r="C2571" i="3"/>
  <c r="B2571" i="3"/>
  <c r="A2571" i="3"/>
  <c r="M2570" i="3"/>
  <c r="K2570" i="3"/>
  <c r="J2570" i="3"/>
  <c r="H2570" i="3"/>
  <c r="F2570" i="3"/>
  <c r="E2570" i="3"/>
  <c r="C2570" i="3"/>
  <c r="B2570" i="3"/>
  <c r="A2570" i="3"/>
  <c r="M2569" i="3"/>
  <c r="K2569" i="3"/>
  <c r="J2569" i="3"/>
  <c r="H2569" i="3"/>
  <c r="F2569" i="3"/>
  <c r="E2569" i="3"/>
  <c r="A2569" i="3"/>
  <c r="C2569" i="3" s="1"/>
  <c r="M2568" i="3"/>
  <c r="K2568" i="3"/>
  <c r="J2568" i="3"/>
  <c r="H2568" i="3"/>
  <c r="F2568" i="3"/>
  <c r="E2568" i="3"/>
  <c r="C2568" i="3"/>
  <c r="A2568" i="3"/>
  <c r="B2568" i="3" s="1"/>
  <c r="M2567" i="3"/>
  <c r="K2567" i="3"/>
  <c r="J2567" i="3"/>
  <c r="H2567" i="3"/>
  <c r="F2567" i="3"/>
  <c r="E2567" i="3"/>
  <c r="C2567" i="3"/>
  <c r="A2567" i="3"/>
  <c r="B2567" i="3" s="1"/>
  <c r="M2566" i="3"/>
  <c r="K2566" i="3"/>
  <c r="J2566" i="3"/>
  <c r="H2566" i="3"/>
  <c r="F2566" i="3"/>
  <c r="E2566" i="3"/>
  <c r="C2566" i="3"/>
  <c r="B2566" i="3"/>
  <c r="A2566" i="3"/>
  <c r="M2565" i="3"/>
  <c r="K2565" i="3"/>
  <c r="J2565" i="3"/>
  <c r="H2565" i="3"/>
  <c r="F2565" i="3"/>
  <c r="E2565" i="3"/>
  <c r="A2565" i="3"/>
  <c r="C2565" i="3" s="1"/>
  <c r="M2564" i="3"/>
  <c r="K2564" i="3"/>
  <c r="J2564" i="3"/>
  <c r="H2564" i="3"/>
  <c r="F2564" i="3"/>
  <c r="E2564" i="3"/>
  <c r="A2564" i="3"/>
  <c r="M2563" i="3"/>
  <c r="K2563" i="3"/>
  <c r="J2563" i="3"/>
  <c r="H2563" i="3"/>
  <c r="F2563" i="3"/>
  <c r="E2563" i="3"/>
  <c r="C2563" i="3"/>
  <c r="B2563" i="3"/>
  <c r="A2563" i="3"/>
  <c r="M2562" i="3"/>
  <c r="K2562" i="3"/>
  <c r="J2562" i="3"/>
  <c r="H2562" i="3"/>
  <c r="F2562" i="3"/>
  <c r="E2562" i="3"/>
  <c r="C2562" i="3"/>
  <c r="B2562" i="3"/>
  <c r="A2562" i="3"/>
  <c r="M2561" i="3"/>
  <c r="K2561" i="3"/>
  <c r="J2561" i="3"/>
  <c r="H2561" i="3"/>
  <c r="F2561" i="3"/>
  <c r="E2561" i="3"/>
  <c r="A2561" i="3"/>
  <c r="C2561" i="3" s="1"/>
  <c r="M2560" i="3"/>
  <c r="K2560" i="3"/>
  <c r="J2560" i="3"/>
  <c r="H2560" i="3"/>
  <c r="F2560" i="3"/>
  <c r="E2560" i="3"/>
  <c r="C2560" i="3"/>
  <c r="A2560" i="3"/>
  <c r="B2560" i="3" s="1"/>
  <c r="M2559" i="3"/>
  <c r="K2559" i="3"/>
  <c r="J2559" i="3"/>
  <c r="H2559" i="3"/>
  <c r="F2559" i="3"/>
  <c r="E2559" i="3"/>
  <c r="C2559" i="3"/>
  <c r="A2559" i="3"/>
  <c r="B2559" i="3" s="1"/>
  <c r="M2558" i="3"/>
  <c r="K2558" i="3"/>
  <c r="J2558" i="3"/>
  <c r="H2558" i="3"/>
  <c r="F2558" i="3"/>
  <c r="E2558" i="3"/>
  <c r="C2558" i="3"/>
  <c r="B2558" i="3"/>
  <c r="A2558" i="3"/>
  <c r="M2557" i="3"/>
  <c r="K2557" i="3"/>
  <c r="J2557" i="3"/>
  <c r="H2557" i="3"/>
  <c r="F2557" i="3"/>
  <c r="E2557" i="3"/>
  <c r="B2557" i="3"/>
  <c r="A2557" i="3"/>
  <c r="C2557" i="3" s="1"/>
  <c r="M2556" i="3"/>
  <c r="K2556" i="3"/>
  <c r="J2556" i="3"/>
  <c r="H2556" i="3"/>
  <c r="F2556" i="3"/>
  <c r="E2556" i="3"/>
  <c r="A2556" i="3"/>
  <c r="M2555" i="3"/>
  <c r="K2555" i="3"/>
  <c r="J2555" i="3"/>
  <c r="H2555" i="3"/>
  <c r="F2555" i="3"/>
  <c r="E2555" i="3"/>
  <c r="C2555" i="3"/>
  <c r="B2555" i="3"/>
  <c r="A2555" i="3"/>
  <c r="M2554" i="3"/>
  <c r="K2554" i="3"/>
  <c r="J2554" i="3"/>
  <c r="H2554" i="3"/>
  <c r="F2554" i="3"/>
  <c r="E2554" i="3"/>
  <c r="C2554" i="3"/>
  <c r="B2554" i="3"/>
  <c r="A2554" i="3"/>
  <c r="M2553" i="3"/>
  <c r="K2553" i="3"/>
  <c r="J2553" i="3"/>
  <c r="H2553" i="3"/>
  <c r="F2553" i="3"/>
  <c r="E2553" i="3"/>
  <c r="A2553" i="3"/>
  <c r="C2553" i="3" s="1"/>
  <c r="M2552" i="3"/>
  <c r="K2552" i="3"/>
  <c r="J2552" i="3"/>
  <c r="H2552" i="3"/>
  <c r="F2552" i="3"/>
  <c r="E2552" i="3"/>
  <c r="C2552" i="3"/>
  <c r="A2552" i="3"/>
  <c r="B2552" i="3" s="1"/>
  <c r="M2551" i="3"/>
  <c r="K2551" i="3"/>
  <c r="J2551" i="3"/>
  <c r="H2551" i="3"/>
  <c r="F2551" i="3"/>
  <c r="E2551" i="3"/>
  <c r="C2551" i="3"/>
  <c r="A2551" i="3"/>
  <c r="B2551" i="3" s="1"/>
  <c r="M2550" i="3"/>
  <c r="K2550" i="3"/>
  <c r="J2550" i="3"/>
  <c r="H2550" i="3"/>
  <c r="F2550" i="3"/>
  <c r="E2550" i="3"/>
  <c r="C2550" i="3"/>
  <c r="B2550" i="3"/>
  <c r="A2550" i="3"/>
  <c r="M2549" i="3"/>
  <c r="K2549" i="3"/>
  <c r="J2549" i="3"/>
  <c r="H2549" i="3"/>
  <c r="F2549" i="3"/>
  <c r="E2549" i="3"/>
  <c r="A2549" i="3"/>
  <c r="C2549" i="3" s="1"/>
  <c r="M2548" i="3"/>
  <c r="K2548" i="3"/>
  <c r="J2548" i="3"/>
  <c r="H2548" i="3"/>
  <c r="F2548" i="3"/>
  <c r="E2548" i="3"/>
  <c r="A2548" i="3"/>
  <c r="M2547" i="3"/>
  <c r="K2547" i="3"/>
  <c r="J2547" i="3"/>
  <c r="H2547" i="3"/>
  <c r="F2547" i="3"/>
  <c r="E2547" i="3"/>
  <c r="C2547" i="3"/>
  <c r="B2547" i="3"/>
  <c r="A2547" i="3"/>
  <c r="M2546" i="3"/>
  <c r="K2546" i="3"/>
  <c r="J2546" i="3"/>
  <c r="H2546" i="3"/>
  <c r="F2546" i="3"/>
  <c r="E2546" i="3"/>
  <c r="C2546" i="3"/>
  <c r="B2546" i="3"/>
  <c r="A2546" i="3"/>
  <c r="M2545" i="3"/>
  <c r="K2545" i="3"/>
  <c r="J2545" i="3"/>
  <c r="H2545" i="3"/>
  <c r="F2545" i="3"/>
  <c r="E2545" i="3"/>
  <c r="A2545" i="3"/>
  <c r="C2545" i="3" s="1"/>
  <c r="M2544" i="3"/>
  <c r="K2544" i="3"/>
  <c r="J2544" i="3"/>
  <c r="H2544" i="3"/>
  <c r="F2544" i="3"/>
  <c r="E2544" i="3"/>
  <c r="C2544" i="3"/>
  <c r="A2544" i="3"/>
  <c r="B2544" i="3" s="1"/>
  <c r="M2543" i="3"/>
  <c r="K2543" i="3"/>
  <c r="J2543" i="3"/>
  <c r="H2543" i="3"/>
  <c r="F2543" i="3"/>
  <c r="E2543" i="3"/>
  <c r="C2543" i="3"/>
  <c r="A2543" i="3"/>
  <c r="B2543" i="3" s="1"/>
  <c r="M2542" i="3"/>
  <c r="K2542" i="3"/>
  <c r="J2542" i="3"/>
  <c r="H2542" i="3"/>
  <c r="F2542" i="3"/>
  <c r="E2542" i="3"/>
  <c r="C2542" i="3"/>
  <c r="B2542" i="3"/>
  <c r="A2542" i="3"/>
  <c r="M2541" i="3"/>
  <c r="K2541" i="3"/>
  <c r="J2541" i="3"/>
  <c r="H2541" i="3"/>
  <c r="F2541" i="3"/>
  <c r="E2541" i="3"/>
  <c r="B2541" i="3"/>
  <c r="A2541" i="3"/>
  <c r="C2541" i="3" s="1"/>
  <c r="M2540" i="3"/>
  <c r="K2540" i="3"/>
  <c r="J2540" i="3"/>
  <c r="H2540" i="3"/>
  <c r="F2540" i="3"/>
  <c r="E2540" i="3"/>
  <c r="A2540" i="3"/>
  <c r="M2539" i="3"/>
  <c r="K2539" i="3"/>
  <c r="J2539" i="3"/>
  <c r="H2539" i="3"/>
  <c r="F2539" i="3"/>
  <c r="E2539" i="3"/>
  <c r="C2539" i="3"/>
  <c r="B2539" i="3"/>
  <c r="A2539" i="3"/>
  <c r="M2538" i="3"/>
  <c r="K2538" i="3"/>
  <c r="J2538" i="3"/>
  <c r="H2538" i="3"/>
  <c r="F2538" i="3"/>
  <c r="E2538" i="3"/>
  <c r="C2538" i="3"/>
  <c r="B2538" i="3"/>
  <c r="A2538" i="3"/>
  <c r="M2537" i="3"/>
  <c r="K2537" i="3"/>
  <c r="J2537" i="3"/>
  <c r="H2537" i="3"/>
  <c r="F2537" i="3"/>
  <c r="E2537" i="3"/>
  <c r="A2537" i="3"/>
  <c r="C2537" i="3" s="1"/>
  <c r="M2536" i="3"/>
  <c r="K2536" i="3"/>
  <c r="J2536" i="3"/>
  <c r="H2536" i="3"/>
  <c r="F2536" i="3"/>
  <c r="E2536" i="3"/>
  <c r="C2536" i="3"/>
  <c r="A2536" i="3"/>
  <c r="B2536" i="3" s="1"/>
  <c r="M2535" i="3"/>
  <c r="K2535" i="3"/>
  <c r="J2535" i="3"/>
  <c r="H2535" i="3"/>
  <c r="F2535" i="3"/>
  <c r="E2535" i="3"/>
  <c r="C2535" i="3"/>
  <c r="A2535" i="3"/>
  <c r="B2535" i="3" s="1"/>
  <c r="M2534" i="3"/>
  <c r="K2534" i="3"/>
  <c r="J2534" i="3"/>
  <c r="H2534" i="3"/>
  <c r="F2534" i="3"/>
  <c r="E2534" i="3"/>
  <c r="C2534" i="3"/>
  <c r="A2534" i="3"/>
  <c r="B2534" i="3" s="1"/>
  <c r="M2533" i="3"/>
  <c r="K2533" i="3"/>
  <c r="J2533" i="3"/>
  <c r="H2533" i="3"/>
  <c r="F2533" i="3"/>
  <c r="E2533" i="3"/>
  <c r="A2533" i="3"/>
  <c r="C2533" i="3" s="1"/>
  <c r="M2532" i="3"/>
  <c r="K2532" i="3"/>
  <c r="J2532" i="3"/>
  <c r="H2532" i="3"/>
  <c r="F2532" i="3"/>
  <c r="E2532" i="3"/>
  <c r="B2532" i="3"/>
  <c r="A2532" i="3"/>
  <c r="C2532" i="3" s="1"/>
  <c r="M2531" i="3"/>
  <c r="K2531" i="3"/>
  <c r="J2531" i="3"/>
  <c r="H2531" i="3"/>
  <c r="F2531" i="3"/>
  <c r="E2531" i="3"/>
  <c r="C2531" i="3"/>
  <c r="B2531" i="3"/>
  <c r="A2531" i="3"/>
  <c r="M2530" i="3"/>
  <c r="K2530" i="3"/>
  <c r="J2530" i="3"/>
  <c r="H2530" i="3"/>
  <c r="F2530" i="3"/>
  <c r="E2530" i="3"/>
  <c r="C2530" i="3"/>
  <c r="B2530" i="3"/>
  <c r="A2530" i="3"/>
  <c r="M2529" i="3"/>
  <c r="K2529" i="3"/>
  <c r="J2529" i="3"/>
  <c r="H2529" i="3"/>
  <c r="F2529" i="3"/>
  <c r="E2529" i="3"/>
  <c r="C2529" i="3"/>
  <c r="A2529" i="3"/>
  <c r="B2529" i="3" s="1"/>
  <c r="M2528" i="3"/>
  <c r="K2528" i="3"/>
  <c r="J2528" i="3"/>
  <c r="H2528" i="3"/>
  <c r="F2528" i="3"/>
  <c r="E2528" i="3"/>
  <c r="C2528" i="3"/>
  <c r="A2528" i="3"/>
  <c r="B2528" i="3" s="1"/>
  <c r="M2527" i="3"/>
  <c r="K2527" i="3"/>
  <c r="J2527" i="3"/>
  <c r="H2527" i="3"/>
  <c r="F2527" i="3"/>
  <c r="E2527" i="3"/>
  <c r="A2527" i="3"/>
  <c r="B2527" i="3" s="1"/>
  <c r="M2526" i="3"/>
  <c r="K2526" i="3"/>
  <c r="J2526" i="3"/>
  <c r="H2526" i="3"/>
  <c r="F2526" i="3"/>
  <c r="E2526" i="3"/>
  <c r="C2526" i="3"/>
  <c r="A2526" i="3"/>
  <c r="B2526" i="3" s="1"/>
  <c r="M2525" i="3"/>
  <c r="K2525" i="3"/>
  <c r="J2525" i="3"/>
  <c r="H2525" i="3"/>
  <c r="F2525" i="3"/>
  <c r="E2525" i="3"/>
  <c r="A2525" i="3"/>
  <c r="C2525" i="3" s="1"/>
  <c r="M2524" i="3"/>
  <c r="K2524" i="3"/>
  <c r="J2524" i="3"/>
  <c r="H2524" i="3"/>
  <c r="F2524" i="3"/>
  <c r="E2524" i="3"/>
  <c r="B2524" i="3"/>
  <c r="A2524" i="3"/>
  <c r="C2524" i="3" s="1"/>
  <c r="M2523" i="3"/>
  <c r="K2523" i="3"/>
  <c r="J2523" i="3"/>
  <c r="H2523" i="3"/>
  <c r="F2523" i="3"/>
  <c r="E2523" i="3"/>
  <c r="C2523" i="3"/>
  <c r="B2523" i="3"/>
  <c r="A2523" i="3"/>
  <c r="M2522" i="3"/>
  <c r="K2522" i="3"/>
  <c r="J2522" i="3"/>
  <c r="H2522" i="3"/>
  <c r="F2522" i="3"/>
  <c r="E2522" i="3"/>
  <c r="C2522" i="3"/>
  <c r="B2522" i="3"/>
  <c r="A2522" i="3"/>
  <c r="M2521" i="3"/>
  <c r="K2521" i="3"/>
  <c r="J2521" i="3"/>
  <c r="H2521" i="3"/>
  <c r="F2521" i="3"/>
  <c r="E2521" i="3"/>
  <c r="C2521" i="3"/>
  <c r="A2521" i="3"/>
  <c r="B2521" i="3" s="1"/>
  <c r="M2520" i="3"/>
  <c r="K2520" i="3"/>
  <c r="J2520" i="3"/>
  <c r="H2520" i="3"/>
  <c r="F2520" i="3"/>
  <c r="E2520" i="3"/>
  <c r="C2520" i="3"/>
  <c r="A2520" i="3"/>
  <c r="B2520" i="3" s="1"/>
  <c r="M2519" i="3"/>
  <c r="K2519" i="3"/>
  <c r="J2519" i="3"/>
  <c r="H2519" i="3"/>
  <c r="F2519" i="3"/>
  <c r="E2519" i="3"/>
  <c r="A2519" i="3"/>
  <c r="B2519" i="3" s="1"/>
  <c r="M2518" i="3"/>
  <c r="K2518" i="3"/>
  <c r="J2518" i="3"/>
  <c r="H2518" i="3"/>
  <c r="F2518" i="3"/>
  <c r="E2518" i="3"/>
  <c r="C2518" i="3"/>
  <c r="A2518" i="3"/>
  <c r="B2518" i="3" s="1"/>
  <c r="M2517" i="3"/>
  <c r="K2517" i="3"/>
  <c r="J2517" i="3"/>
  <c r="H2517" i="3"/>
  <c r="F2517" i="3"/>
  <c r="E2517" i="3"/>
  <c r="A2517" i="3"/>
  <c r="C2517" i="3" s="1"/>
  <c r="M2516" i="3"/>
  <c r="K2516" i="3"/>
  <c r="J2516" i="3"/>
  <c r="H2516" i="3"/>
  <c r="F2516" i="3"/>
  <c r="E2516" i="3"/>
  <c r="B2516" i="3"/>
  <c r="A2516" i="3"/>
  <c r="C2516" i="3" s="1"/>
  <c r="M2515" i="3"/>
  <c r="K2515" i="3"/>
  <c r="J2515" i="3"/>
  <c r="H2515" i="3"/>
  <c r="F2515" i="3"/>
  <c r="E2515" i="3"/>
  <c r="C2515" i="3"/>
  <c r="B2515" i="3"/>
  <c r="A2515" i="3"/>
  <c r="M2514" i="3"/>
  <c r="K2514" i="3"/>
  <c r="J2514" i="3"/>
  <c r="H2514" i="3"/>
  <c r="F2514" i="3"/>
  <c r="E2514" i="3"/>
  <c r="C2514" i="3"/>
  <c r="B2514" i="3"/>
  <c r="A2514" i="3"/>
  <c r="M2513" i="3"/>
  <c r="K2513" i="3"/>
  <c r="J2513" i="3"/>
  <c r="H2513" i="3"/>
  <c r="F2513" i="3"/>
  <c r="E2513" i="3"/>
  <c r="C2513" i="3"/>
  <c r="A2513" i="3"/>
  <c r="B2513" i="3" s="1"/>
  <c r="M2512" i="3"/>
  <c r="K2512" i="3"/>
  <c r="J2512" i="3"/>
  <c r="H2512" i="3"/>
  <c r="F2512" i="3"/>
  <c r="E2512" i="3"/>
  <c r="C2512" i="3"/>
  <c r="A2512" i="3"/>
  <c r="B2512" i="3" s="1"/>
  <c r="M2511" i="3"/>
  <c r="K2511" i="3"/>
  <c r="J2511" i="3"/>
  <c r="H2511" i="3"/>
  <c r="F2511" i="3"/>
  <c r="E2511" i="3"/>
  <c r="A2511" i="3"/>
  <c r="B2511" i="3" s="1"/>
  <c r="M2510" i="3"/>
  <c r="K2510" i="3"/>
  <c r="J2510" i="3"/>
  <c r="H2510" i="3"/>
  <c r="F2510" i="3"/>
  <c r="E2510" i="3"/>
  <c r="C2510" i="3"/>
  <c r="A2510" i="3"/>
  <c r="B2510" i="3" s="1"/>
  <c r="M2509" i="3"/>
  <c r="K2509" i="3"/>
  <c r="J2509" i="3"/>
  <c r="H2509" i="3"/>
  <c r="F2509" i="3"/>
  <c r="E2509" i="3"/>
  <c r="A2509" i="3"/>
  <c r="C2509" i="3" s="1"/>
  <c r="M2508" i="3"/>
  <c r="K2508" i="3"/>
  <c r="J2508" i="3"/>
  <c r="H2508" i="3"/>
  <c r="F2508" i="3"/>
  <c r="E2508" i="3"/>
  <c r="B2508" i="3"/>
  <c r="A2508" i="3"/>
  <c r="C2508" i="3" s="1"/>
  <c r="M2507" i="3"/>
  <c r="K2507" i="3"/>
  <c r="J2507" i="3"/>
  <c r="H2507" i="3"/>
  <c r="F2507" i="3"/>
  <c r="E2507" i="3"/>
  <c r="C2507" i="3"/>
  <c r="B2507" i="3"/>
  <c r="A2507" i="3"/>
  <c r="M2506" i="3"/>
  <c r="K2506" i="3"/>
  <c r="J2506" i="3"/>
  <c r="H2506" i="3"/>
  <c r="F2506" i="3"/>
  <c r="E2506" i="3"/>
  <c r="C2506" i="3"/>
  <c r="B2506" i="3"/>
  <c r="A2506" i="3"/>
  <c r="M2505" i="3"/>
  <c r="K2505" i="3"/>
  <c r="J2505" i="3"/>
  <c r="H2505" i="3"/>
  <c r="F2505" i="3"/>
  <c r="E2505" i="3"/>
  <c r="C2505" i="3"/>
  <c r="B2505" i="3"/>
  <c r="A2505" i="3"/>
  <c r="M2504" i="3"/>
  <c r="K2504" i="3"/>
  <c r="J2504" i="3"/>
  <c r="H2504" i="3"/>
  <c r="F2504" i="3"/>
  <c r="E2504" i="3"/>
  <c r="A2504" i="3"/>
  <c r="C2504" i="3" s="1"/>
  <c r="M2503" i="3"/>
  <c r="K2503" i="3"/>
  <c r="J2503" i="3"/>
  <c r="H2503" i="3"/>
  <c r="F2503" i="3"/>
  <c r="E2503" i="3"/>
  <c r="A2503" i="3"/>
  <c r="B2503" i="3" s="1"/>
  <c r="M2502" i="3"/>
  <c r="K2502" i="3"/>
  <c r="J2502" i="3"/>
  <c r="H2502" i="3"/>
  <c r="F2502" i="3"/>
  <c r="E2502" i="3"/>
  <c r="B2502" i="3"/>
  <c r="A2502" i="3"/>
  <c r="C2502" i="3" s="1"/>
  <c r="M2501" i="3"/>
  <c r="K2501" i="3"/>
  <c r="J2501" i="3"/>
  <c r="H2501" i="3"/>
  <c r="F2501" i="3"/>
  <c r="E2501" i="3"/>
  <c r="A2501" i="3"/>
  <c r="C2501" i="3" s="1"/>
  <c r="M2500" i="3"/>
  <c r="K2500" i="3"/>
  <c r="J2500" i="3"/>
  <c r="H2500" i="3"/>
  <c r="F2500" i="3"/>
  <c r="E2500" i="3"/>
  <c r="A2500" i="3"/>
  <c r="C2500" i="3" s="1"/>
  <c r="M2499" i="3"/>
  <c r="K2499" i="3"/>
  <c r="J2499" i="3"/>
  <c r="H2499" i="3"/>
  <c r="F2499" i="3"/>
  <c r="E2499" i="3"/>
  <c r="B2499" i="3"/>
  <c r="A2499" i="3"/>
  <c r="C2499" i="3" s="1"/>
  <c r="M2498" i="3"/>
  <c r="K2498" i="3"/>
  <c r="J2498" i="3"/>
  <c r="H2498" i="3"/>
  <c r="F2498" i="3"/>
  <c r="E2498" i="3"/>
  <c r="C2498" i="3"/>
  <c r="B2498" i="3"/>
  <c r="A2498" i="3"/>
  <c r="M2497" i="3"/>
  <c r="K2497" i="3"/>
  <c r="J2497" i="3"/>
  <c r="H2497" i="3"/>
  <c r="F2497" i="3"/>
  <c r="E2497" i="3"/>
  <c r="C2497" i="3"/>
  <c r="A2497" i="3"/>
  <c r="B2497" i="3" s="1"/>
  <c r="M2496" i="3"/>
  <c r="K2496" i="3"/>
  <c r="J2496" i="3"/>
  <c r="H2496" i="3"/>
  <c r="F2496" i="3"/>
  <c r="E2496" i="3"/>
  <c r="C2496" i="3"/>
  <c r="A2496" i="3"/>
  <c r="B2496" i="3" s="1"/>
  <c r="M2495" i="3"/>
  <c r="K2495" i="3"/>
  <c r="J2495" i="3"/>
  <c r="H2495" i="3"/>
  <c r="F2495" i="3"/>
  <c r="E2495" i="3"/>
  <c r="C2495" i="3"/>
  <c r="A2495" i="3"/>
  <c r="B2495" i="3" s="1"/>
  <c r="M2494" i="3"/>
  <c r="K2494" i="3"/>
  <c r="J2494" i="3"/>
  <c r="H2494" i="3"/>
  <c r="F2494" i="3"/>
  <c r="E2494" i="3"/>
  <c r="C2494" i="3"/>
  <c r="B2494" i="3"/>
  <c r="A2494" i="3"/>
  <c r="M2493" i="3"/>
  <c r="K2493" i="3"/>
  <c r="J2493" i="3"/>
  <c r="H2493" i="3"/>
  <c r="F2493" i="3"/>
  <c r="E2493" i="3"/>
  <c r="C2493" i="3"/>
  <c r="A2493" i="3"/>
  <c r="B2493" i="3" s="1"/>
  <c r="M2492" i="3"/>
  <c r="K2492" i="3"/>
  <c r="J2492" i="3"/>
  <c r="H2492" i="3"/>
  <c r="F2492" i="3"/>
  <c r="E2492" i="3"/>
  <c r="B2492" i="3"/>
  <c r="A2492" i="3"/>
  <c r="C2492" i="3" s="1"/>
  <c r="M2491" i="3"/>
  <c r="K2491" i="3"/>
  <c r="J2491" i="3"/>
  <c r="H2491" i="3"/>
  <c r="F2491" i="3"/>
  <c r="E2491" i="3"/>
  <c r="C2491" i="3"/>
  <c r="B2491" i="3"/>
  <c r="A2491" i="3"/>
  <c r="M2490" i="3"/>
  <c r="K2490" i="3"/>
  <c r="J2490" i="3"/>
  <c r="H2490" i="3"/>
  <c r="F2490" i="3"/>
  <c r="E2490" i="3"/>
  <c r="C2490" i="3"/>
  <c r="B2490" i="3"/>
  <c r="A2490" i="3"/>
  <c r="M2489" i="3"/>
  <c r="K2489" i="3"/>
  <c r="J2489" i="3"/>
  <c r="H2489" i="3"/>
  <c r="F2489" i="3"/>
  <c r="E2489" i="3"/>
  <c r="C2489" i="3"/>
  <c r="B2489" i="3"/>
  <c r="A2489" i="3"/>
  <c r="M2488" i="3"/>
  <c r="K2488" i="3"/>
  <c r="J2488" i="3"/>
  <c r="H2488" i="3"/>
  <c r="F2488" i="3"/>
  <c r="E2488" i="3"/>
  <c r="A2488" i="3"/>
  <c r="C2488" i="3" s="1"/>
  <c r="M2487" i="3"/>
  <c r="K2487" i="3"/>
  <c r="J2487" i="3"/>
  <c r="H2487" i="3"/>
  <c r="F2487" i="3"/>
  <c r="E2487" i="3"/>
  <c r="A2487" i="3"/>
  <c r="B2487" i="3" s="1"/>
  <c r="M2486" i="3"/>
  <c r="K2486" i="3"/>
  <c r="J2486" i="3"/>
  <c r="H2486" i="3"/>
  <c r="F2486" i="3"/>
  <c r="E2486" i="3"/>
  <c r="B2486" i="3"/>
  <c r="A2486" i="3"/>
  <c r="C2486" i="3" s="1"/>
  <c r="M2485" i="3"/>
  <c r="K2485" i="3"/>
  <c r="J2485" i="3"/>
  <c r="H2485" i="3"/>
  <c r="F2485" i="3"/>
  <c r="E2485" i="3"/>
  <c r="A2485" i="3"/>
  <c r="C2485" i="3" s="1"/>
  <c r="M2484" i="3"/>
  <c r="K2484" i="3"/>
  <c r="J2484" i="3"/>
  <c r="H2484" i="3"/>
  <c r="F2484" i="3"/>
  <c r="E2484" i="3"/>
  <c r="B2484" i="3"/>
  <c r="A2484" i="3"/>
  <c r="C2484" i="3" s="1"/>
  <c r="M2483" i="3"/>
  <c r="K2483" i="3"/>
  <c r="J2483" i="3"/>
  <c r="H2483" i="3"/>
  <c r="F2483" i="3"/>
  <c r="E2483" i="3"/>
  <c r="C2483" i="3"/>
  <c r="B2483" i="3"/>
  <c r="A2483" i="3"/>
  <c r="M2482" i="3"/>
  <c r="K2482" i="3"/>
  <c r="J2482" i="3"/>
  <c r="H2482" i="3"/>
  <c r="F2482" i="3"/>
  <c r="E2482" i="3"/>
  <c r="C2482" i="3"/>
  <c r="B2482" i="3"/>
  <c r="A2482" i="3"/>
  <c r="M2481" i="3"/>
  <c r="K2481" i="3"/>
  <c r="J2481" i="3"/>
  <c r="H2481" i="3"/>
  <c r="F2481" i="3"/>
  <c r="E2481" i="3"/>
  <c r="C2481" i="3"/>
  <c r="A2481" i="3"/>
  <c r="B2481" i="3" s="1"/>
  <c r="M2480" i="3"/>
  <c r="K2480" i="3"/>
  <c r="J2480" i="3"/>
  <c r="H2480" i="3"/>
  <c r="F2480" i="3"/>
  <c r="E2480" i="3"/>
  <c r="A2480" i="3"/>
  <c r="C2480" i="3" s="1"/>
  <c r="M2479" i="3"/>
  <c r="K2479" i="3"/>
  <c r="J2479" i="3"/>
  <c r="H2479" i="3"/>
  <c r="F2479" i="3"/>
  <c r="E2479" i="3"/>
  <c r="C2479" i="3"/>
  <c r="A2479" i="3"/>
  <c r="B2479" i="3" s="1"/>
  <c r="M2478" i="3"/>
  <c r="K2478" i="3"/>
  <c r="J2478" i="3"/>
  <c r="H2478" i="3"/>
  <c r="F2478" i="3"/>
  <c r="E2478" i="3"/>
  <c r="B2478" i="3"/>
  <c r="A2478" i="3"/>
  <c r="C2478" i="3" s="1"/>
  <c r="M2477" i="3"/>
  <c r="K2477" i="3"/>
  <c r="J2477" i="3"/>
  <c r="H2477" i="3"/>
  <c r="F2477" i="3"/>
  <c r="E2477" i="3"/>
  <c r="A2477" i="3"/>
  <c r="M2476" i="3"/>
  <c r="K2476" i="3"/>
  <c r="J2476" i="3"/>
  <c r="H2476" i="3"/>
  <c r="F2476" i="3"/>
  <c r="E2476" i="3"/>
  <c r="B2476" i="3"/>
  <c r="A2476" i="3"/>
  <c r="C2476" i="3" s="1"/>
  <c r="M2475" i="3"/>
  <c r="K2475" i="3"/>
  <c r="J2475" i="3"/>
  <c r="H2475" i="3"/>
  <c r="F2475" i="3"/>
  <c r="E2475" i="3"/>
  <c r="C2475" i="3"/>
  <c r="B2475" i="3"/>
  <c r="A2475" i="3"/>
  <c r="M2474" i="3"/>
  <c r="K2474" i="3"/>
  <c r="J2474" i="3"/>
  <c r="H2474" i="3"/>
  <c r="F2474" i="3"/>
  <c r="E2474" i="3"/>
  <c r="C2474" i="3"/>
  <c r="B2474" i="3"/>
  <c r="A2474" i="3"/>
  <c r="M2473" i="3"/>
  <c r="K2473" i="3"/>
  <c r="J2473" i="3"/>
  <c r="H2473" i="3"/>
  <c r="F2473" i="3"/>
  <c r="E2473" i="3"/>
  <c r="C2473" i="3"/>
  <c r="A2473" i="3"/>
  <c r="B2473" i="3" s="1"/>
  <c r="M2472" i="3"/>
  <c r="K2472" i="3"/>
  <c r="J2472" i="3"/>
  <c r="H2472" i="3"/>
  <c r="F2472" i="3"/>
  <c r="E2472" i="3"/>
  <c r="A2472" i="3"/>
  <c r="C2472" i="3" s="1"/>
  <c r="M2471" i="3"/>
  <c r="K2471" i="3"/>
  <c r="J2471" i="3"/>
  <c r="H2471" i="3"/>
  <c r="F2471" i="3"/>
  <c r="E2471" i="3"/>
  <c r="A2471" i="3"/>
  <c r="B2471" i="3" s="1"/>
  <c r="M2470" i="3"/>
  <c r="K2470" i="3"/>
  <c r="J2470" i="3"/>
  <c r="H2470" i="3"/>
  <c r="F2470" i="3"/>
  <c r="E2470" i="3"/>
  <c r="B2470" i="3"/>
  <c r="A2470" i="3"/>
  <c r="C2470" i="3" s="1"/>
  <c r="M2469" i="3"/>
  <c r="K2469" i="3"/>
  <c r="J2469" i="3"/>
  <c r="H2469" i="3"/>
  <c r="F2469" i="3"/>
  <c r="E2469" i="3"/>
  <c r="A2469" i="3"/>
  <c r="M2468" i="3"/>
  <c r="K2468" i="3"/>
  <c r="J2468" i="3"/>
  <c r="H2468" i="3"/>
  <c r="F2468" i="3"/>
  <c r="E2468" i="3"/>
  <c r="B2468" i="3"/>
  <c r="A2468" i="3"/>
  <c r="C2468" i="3" s="1"/>
  <c r="M2467" i="3"/>
  <c r="K2467" i="3"/>
  <c r="J2467" i="3"/>
  <c r="H2467" i="3"/>
  <c r="F2467" i="3"/>
  <c r="E2467" i="3"/>
  <c r="C2467" i="3"/>
  <c r="B2467" i="3"/>
  <c r="A2467" i="3"/>
  <c r="M2466" i="3"/>
  <c r="K2466" i="3"/>
  <c r="J2466" i="3"/>
  <c r="H2466" i="3"/>
  <c r="F2466" i="3"/>
  <c r="E2466" i="3"/>
  <c r="C2466" i="3"/>
  <c r="B2466" i="3"/>
  <c r="A2466" i="3"/>
  <c r="M2465" i="3"/>
  <c r="K2465" i="3"/>
  <c r="J2465" i="3"/>
  <c r="H2465" i="3"/>
  <c r="F2465" i="3"/>
  <c r="E2465" i="3"/>
  <c r="C2465" i="3"/>
  <c r="A2465" i="3"/>
  <c r="B2465" i="3" s="1"/>
  <c r="M2464" i="3"/>
  <c r="K2464" i="3"/>
  <c r="J2464" i="3"/>
  <c r="H2464" i="3"/>
  <c r="F2464" i="3"/>
  <c r="E2464" i="3"/>
  <c r="A2464" i="3"/>
  <c r="C2464" i="3" s="1"/>
  <c r="M2463" i="3"/>
  <c r="K2463" i="3"/>
  <c r="J2463" i="3"/>
  <c r="H2463" i="3"/>
  <c r="F2463" i="3"/>
  <c r="E2463" i="3"/>
  <c r="A2463" i="3"/>
  <c r="B2463" i="3" s="1"/>
  <c r="M2462" i="3"/>
  <c r="K2462" i="3"/>
  <c r="J2462" i="3"/>
  <c r="H2462" i="3"/>
  <c r="F2462" i="3"/>
  <c r="E2462" i="3"/>
  <c r="B2462" i="3"/>
  <c r="A2462" i="3"/>
  <c r="C2462" i="3" s="1"/>
  <c r="M2461" i="3"/>
  <c r="K2461" i="3"/>
  <c r="J2461" i="3"/>
  <c r="H2461" i="3"/>
  <c r="F2461" i="3"/>
  <c r="E2461" i="3"/>
  <c r="A2461" i="3"/>
  <c r="M2460" i="3"/>
  <c r="K2460" i="3"/>
  <c r="J2460" i="3"/>
  <c r="H2460" i="3"/>
  <c r="F2460" i="3"/>
  <c r="E2460" i="3"/>
  <c r="B2460" i="3"/>
  <c r="A2460" i="3"/>
  <c r="C2460" i="3" s="1"/>
  <c r="M2459" i="3"/>
  <c r="K2459" i="3"/>
  <c r="J2459" i="3"/>
  <c r="H2459" i="3"/>
  <c r="F2459" i="3"/>
  <c r="E2459" i="3"/>
  <c r="C2459" i="3"/>
  <c r="B2459" i="3"/>
  <c r="A2459" i="3"/>
  <c r="M2458" i="3"/>
  <c r="K2458" i="3"/>
  <c r="J2458" i="3"/>
  <c r="H2458" i="3"/>
  <c r="F2458" i="3"/>
  <c r="E2458" i="3"/>
  <c r="C2458" i="3"/>
  <c r="B2458" i="3"/>
  <c r="A2458" i="3"/>
  <c r="M2457" i="3"/>
  <c r="K2457" i="3"/>
  <c r="J2457" i="3"/>
  <c r="H2457" i="3"/>
  <c r="F2457" i="3"/>
  <c r="E2457" i="3"/>
  <c r="A2457" i="3"/>
  <c r="B2457" i="3" s="1"/>
  <c r="M2456" i="3"/>
  <c r="K2456" i="3"/>
  <c r="J2456" i="3"/>
  <c r="H2456" i="3"/>
  <c r="F2456" i="3"/>
  <c r="E2456" i="3"/>
  <c r="A2456" i="3"/>
  <c r="C2456" i="3" s="1"/>
  <c r="M2455" i="3"/>
  <c r="K2455" i="3"/>
  <c r="J2455" i="3"/>
  <c r="H2455" i="3"/>
  <c r="F2455" i="3"/>
  <c r="E2455" i="3"/>
  <c r="C2455" i="3"/>
  <c r="A2455" i="3"/>
  <c r="B2455" i="3" s="1"/>
  <c r="M2454" i="3"/>
  <c r="K2454" i="3"/>
  <c r="J2454" i="3"/>
  <c r="H2454" i="3"/>
  <c r="F2454" i="3"/>
  <c r="E2454" i="3"/>
  <c r="B2454" i="3"/>
  <c r="A2454" i="3"/>
  <c r="C2454" i="3" s="1"/>
  <c r="M2453" i="3"/>
  <c r="K2453" i="3"/>
  <c r="J2453" i="3"/>
  <c r="H2453" i="3"/>
  <c r="F2453" i="3"/>
  <c r="E2453" i="3"/>
  <c r="A2453" i="3"/>
  <c r="M2452" i="3"/>
  <c r="K2452" i="3"/>
  <c r="J2452" i="3"/>
  <c r="H2452" i="3"/>
  <c r="F2452" i="3"/>
  <c r="E2452" i="3"/>
  <c r="B2452" i="3"/>
  <c r="A2452" i="3"/>
  <c r="C2452" i="3" s="1"/>
  <c r="M2451" i="3"/>
  <c r="K2451" i="3"/>
  <c r="J2451" i="3"/>
  <c r="H2451" i="3"/>
  <c r="F2451" i="3"/>
  <c r="E2451" i="3"/>
  <c r="C2451" i="3"/>
  <c r="B2451" i="3"/>
  <c r="A2451" i="3"/>
  <c r="M2450" i="3"/>
  <c r="K2450" i="3"/>
  <c r="J2450" i="3"/>
  <c r="H2450" i="3"/>
  <c r="F2450" i="3"/>
  <c r="E2450" i="3"/>
  <c r="C2450" i="3"/>
  <c r="B2450" i="3"/>
  <c r="A2450" i="3"/>
  <c r="M2449" i="3"/>
  <c r="K2449" i="3"/>
  <c r="J2449" i="3"/>
  <c r="H2449" i="3"/>
  <c r="F2449" i="3"/>
  <c r="E2449" i="3"/>
  <c r="A2449" i="3"/>
  <c r="B2449" i="3" s="1"/>
  <c r="M2448" i="3"/>
  <c r="K2448" i="3"/>
  <c r="J2448" i="3"/>
  <c r="H2448" i="3"/>
  <c r="F2448" i="3"/>
  <c r="E2448" i="3"/>
  <c r="A2448" i="3"/>
  <c r="M2447" i="3"/>
  <c r="K2447" i="3"/>
  <c r="J2447" i="3"/>
  <c r="H2447" i="3"/>
  <c r="F2447" i="3"/>
  <c r="E2447" i="3"/>
  <c r="A2447" i="3"/>
  <c r="B2447" i="3" s="1"/>
  <c r="M2446" i="3"/>
  <c r="K2446" i="3"/>
  <c r="J2446" i="3"/>
  <c r="H2446" i="3"/>
  <c r="F2446" i="3"/>
  <c r="E2446" i="3"/>
  <c r="B2446" i="3"/>
  <c r="A2446" i="3"/>
  <c r="C2446" i="3" s="1"/>
  <c r="M2445" i="3"/>
  <c r="K2445" i="3"/>
  <c r="J2445" i="3"/>
  <c r="H2445" i="3"/>
  <c r="F2445" i="3"/>
  <c r="E2445" i="3"/>
  <c r="A2445" i="3"/>
  <c r="C2445" i="3" s="1"/>
  <c r="M2444" i="3"/>
  <c r="K2444" i="3"/>
  <c r="J2444" i="3"/>
  <c r="H2444" i="3"/>
  <c r="F2444" i="3"/>
  <c r="E2444" i="3"/>
  <c r="B2444" i="3"/>
  <c r="A2444" i="3"/>
  <c r="C2444" i="3" s="1"/>
  <c r="M2443" i="3"/>
  <c r="K2443" i="3"/>
  <c r="J2443" i="3"/>
  <c r="H2443" i="3"/>
  <c r="F2443" i="3"/>
  <c r="E2443" i="3"/>
  <c r="C2443" i="3"/>
  <c r="B2443" i="3"/>
  <c r="A2443" i="3"/>
  <c r="M2442" i="3"/>
  <c r="K2442" i="3"/>
  <c r="J2442" i="3"/>
  <c r="H2442" i="3"/>
  <c r="F2442" i="3"/>
  <c r="E2442" i="3"/>
  <c r="C2442" i="3"/>
  <c r="B2442" i="3"/>
  <c r="A2442" i="3"/>
  <c r="M2441" i="3"/>
  <c r="K2441" i="3"/>
  <c r="J2441" i="3"/>
  <c r="H2441" i="3"/>
  <c r="F2441" i="3"/>
  <c r="E2441" i="3"/>
  <c r="A2441" i="3"/>
  <c r="B2441" i="3" s="1"/>
  <c r="M2440" i="3"/>
  <c r="K2440" i="3"/>
  <c r="J2440" i="3"/>
  <c r="H2440" i="3"/>
  <c r="F2440" i="3"/>
  <c r="E2440" i="3"/>
  <c r="A2440" i="3"/>
  <c r="M2439" i="3"/>
  <c r="K2439" i="3"/>
  <c r="J2439" i="3"/>
  <c r="H2439" i="3"/>
  <c r="F2439" i="3"/>
  <c r="E2439" i="3"/>
  <c r="C2439" i="3"/>
  <c r="A2439" i="3"/>
  <c r="B2439" i="3" s="1"/>
  <c r="M2438" i="3"/>
  <c r="K2438" i="3"/>
  <c r="J2438" i="3"/>
  <c r="H2438" i="3"/>
  <c r="F2438" i="3"/>
  <c r="E2438" i="3"/>
  <c r="B2438" i="3"/>
  <c r="A2438" i="3"/>
  <c r="C2438" i="3" s="1"/>
  <c r="M2437" i="3"/>
  <c r="K2437" i="3"/>
  <c r="J2437" i="3"/>
  <c r="H2437" i="3"/>
  <c r="F2437" i="3"/>
  <c r="E2437" i="3"/>
  <c r="A2437" i="3"/>
  <c r="C2437" i="3" s="1"/>
  <c r="M2436" i="3"/>
  <c r="K2436" i="3"/>
  <c r="J2436" i="3"/>
  <c r="H2436" i="3"/>
  <c r="F2436" i="3"/>
  <c r="E2436" i="3"/>
  <c r="B2436" i="3"/>
  <c r="A2436" i="3"/>
  <c r="C2436" i="3" s="1"/>
  <c r="M2435" i="3"/>
  <c r="K2435" i="3"/>
  <c r="J2435" i="3"/>
  <c r="H2435" i="3"/>
  <c r="F2435" i="3"/>
  <c r="E2435" i="3"/>
  <c r="C2435" i="3"/>
  <c r="B2435" i="3"/>
  <c r="A2435" i="3"/>
  <c r="M2434" i="3"/>
  <c r="K2434" i="3"/>
  <c r="J2434" i="3"/>
  <c r="H2434" i="3"/>
  <c r="F2434" i="3"/>
  <c r="E2434" i="3"/>
  <c r="C2434" i="3"/>
  <c r="B2434" i="3"/>
  <c r="A2434" i="3"/>
  <c r="M2433" i="3"/>
  <c r="K2433" i="3"/>
  <c r="J2433" i="3"/>
  <c r="H2433" i="3"/>
  <c r="F2433" i="3"/>
  <c r="E2433" i="3"/>
  <c r="C2433" i="3"/>
  <c r="A2433" i="3"/>
  <c r="B2433" i="3" s="1"/>
  <c r="M2432" i="3"/>
  <c r="K2432" i="3"/>
  <c r="J2432" i="3"/>
  <c r="H2432" i="3"/>
  <c r="F2432" i="3"/>
  <c r="E2432" i="3"/>
  <c r="A2432" i="3"/>
  <c r="B2432" i="3" s="1"/>
  <c r="M2431" i="3"/>
  <c r="K2431" i="3"/>
  <c r="J2431" i="3"/>
  <c r="H2431" i="3"/>
  <c r="F2431" i="3"/>
  <c r="E2431" i="3"/>
  <c r="A2431" i="3"/>
  <c r="B2431" i="3" s="1"/>
  <c r="M2430" i="3"/>
  <c r="K2430" i="3"/>
  <c r="J2430" i="3"/>
  <c r="H2430" i="3"/>
  <c r="F2430" i="3"/>
  <c r="E2430" i="3"/>
  <c r="A2430" i="3"/>
  <c r="C2430" i="3" s="1"/>
  <c r="M2429" i="3"/>
  <c r="K2429" i="3"/>
  <c r="J2429" i="3"/>
  <c r="H2429" i="3"/>
  <c r="F2429" i="3"/>
  <c r="E2429" i="3"/>
  <c r="B2429" i="3"/>
  <c r="A2429" i="3"/>
  <c r="C2429" i="3" s="1"/>
  <c r="M2428" i="3"/>
  <c r="K2428" i="3"/>
  <c r="J2428" i="3"/>
  <c r="H2428" i="3"/>
  <c r="F2428" i="3"/>
  <c r="E2428" i="3"/>
  <c r="B2428" i="3"/>
  <c r="A2428" i="3"/>
  <c r="C2428" i="3" s="1"/>
  <c r="M2427" i="3"/>
  <c r="K2427" i="3"/>
  <c r="J2427" i="3"/>
  <c r="H2427" i="3"/>
  <c r="F2427" i="3"/>
  <c r="E2427" i="3"/>
  <c r="C2427" i="3"/>
  <c r="B2427" i="3"/>
  <c r="A2427" i="3"/>
  <c r="M2426" i="3"/>
  <c r="K2426" i="3"/>
  <c r="J2426" i="3"/>
  <c r="H2426" i="3"/>
  <c r="F2426" i="3"/>
  <c r="E2426" i="3"/>
  <c r="C2426" i="3"/>
  <c r="B2426" i="3"/>
  <c r="A2426" i="3"/>
  <c r="M2425" i="3"/>
  <c r="K2425" i="3"/>
  <c r="J2425" i="3"/>
  <c r="H2425" i="3"/>
  <c r="F2425" i="3"/>
  <c r="E2425" i="3"/>
  <c r="A2425" i="3"/>
  <c r="B2425" i="3" s="1"/>
  <c r="M2424" i="3"/>
  <c r="K2424" i="3"/>
  <c r="J2424" i="3"/>
  <c r="H2424" i="3"/>
  <c r="F2424" i="3"/>
  <c r="E2424" i="3"/>
  <c r="A2424" i="3"/>
  <c r="B2424" i="3" s="1"/>
  <c r="M2423" i="3"/>
  <c r="K2423" i="3"/>
  <c r="J2423" i="3"/>
  <c r="H2423" i="3"/>
  <c r="F2423" i="3"/>
  <c r="E2423" i="3"/>
  <c r="C2423" i="3"/>
  <c r="A2423" i="3"/>
  <c r="B2423" i="3" s="1"/>
  <c r="M2422" i="3"/>
  <c r="K2422" i="3"/>
  <c r="J2422" i="3"/>
  <c r="H2422" i="3"/>
  <c r="F2422" i="3"/>
  <c r="E2422" i="3"/>
  <c r="A2422" i="3"/>
  <c r="C2422" i="3" s="1"/>
  <c r="M2421" i="3"/>
  <c r="K2421" i="3"/>
  <c r="J2421" i="3"/>
  <c r="H2421" i="3"/>
  <c r="F2421" i="3"/>
  <c r="E2421" i="3"/>
  <c r="A2421" i="3"/>
  <c r="C2421" i="3" s="1"/>
  <c r="M2420" i="3"/>
  <c r="K2420" i="3"/>
  <c r="J2420" i="3"/>
  <c r="H2420" i="3"/>
  <c r="F2420" i="3"/>
  <c r="E2420" i="3"/>
  <c r="B2420" i="3"/>
  <c r="A2420" i="3"/>
  <c r="C2420" i="3" s="1"/>
  <c r="M2419" i="3"/>
  <c r="K2419" i="3"/>
  <c r="J2419" i="3"/>
  <c r="H2419" i="3"/>
  <c r="F2419" i="3"/>
  <c r="E2419" i="3"/>
  <c r="C2419" i="3"/>
  <c r="B2419" i="3"/>
  <c r="A2419" i="3"/>
  <c r="M2418" i="3"/>
  <c r="K2418" i="3"/>
  <c r="J2418" i="3"/>
  <c r="H2418" i="3"/>
  <c r="F2418" i="3"/>
  <c r="E2418" i="3"/>
  <c r="C2418" i="3"/>
  <c r="B2418" i="3"/>
  <c r="A2418" i="3"/>
  <c r="M2417" i="3"/>
  <c r="K2417" i="3"/>
  <c r="J2417" i="3"/>
  <c r="H2417" i="3"/>
  <c r="F2417" i="3"/>
  <c r="E2417" i="3"/>
  <c r="C2417" i="3"/>
  <c r="A2417" i="3"/>
  <c r="B2417" i="3" s="1"/>
  <c r="M2416" i="3"/>
  <c r="K2416" i="3"/>
  <c r="J2416" i="3"/>
  <c r="H2416" i="3"/>
  <c r="F2416" i="3"/>
  <c r="E2416" i="3"/>
  <c r="A2416" i="3"/>
  <c r="B2416" i="3" s="1"/>
  <c r="M2415" i="3"/>
  <c r="K2415" i="3"/>
  <c r="J2415" i="3"/>
  <c r="H2415" i="3"/>
  <c r="F2415" i="3"/>
  <c r="E2415" i="3"/>
  <c r="A2415" i="3"/>
  <c r="B2415" i="3" s="1"/>
  <c r="M2414" i="3"/>
  <c r="K2414" i="3"/>
  <c r="J2414" i="3"/>
  <c r="H2414" i="3"/>
  <c r="F2414" i="3"/>
  <c r="E2414" i="3"/>
  <c r="A2414" i="3"/>
  <c r="C2414" i="3" s="1"/>
  <c r="M2413" i="3"/>
  <c r="K2413" i="3"/>
  <c r="J2413" i="3"/>
  <c r="H2413" i="3"/>
  <c r="F2413" i="3"/>
  <c r="E2413" i="3"/>
  <c r="B2413" i="3"/>
  <c r="A2413" i="3"/>
  <c r="C2413" i="3" s="1"/>
  <c r="M2412" i="3"/>
  <c r="K2412" i="3"/>
  <c r="J2412" i="3"/>
  <c r="H2412" i="3"/>
  <c r="F2412" i="3"/>
  <c r="E2412" i="3"/>
  <c r="B2412" i="3"/>
  <c r="A2412" i="3"/>
  <c r="C2412" i="3" s="1"/>
  <c r="M2411" i="3"/>
  <c r="K2411" i="3"/>
  <c r="J2411" i="3"/>
  <c r="H2411" i="3"/>
  <c r="F2411" i="3"/>
  <c r="E2411" i="3"/>
  <c r="C2411" i="3"/>
  <c r="B2411" i="3"/>
  <c r="A2411" i="3"/>
  <c r="M2410" i="3"/>
  <c r="K2410" i="3"/>
  <c r="J2410" i="3"/>
  <c r="H2410" i="3"/>
  <c r="F2410" i="3"/>
  <c r="E2410" i="3"/>
  <c r="C2410" i="3"/>
  <c r="B2410" i="3"/>
  <c r="A2410" i="3"/>
  <c r="M2409" i="3"/>
  <c r="K2409" i="3"/>
  <c r="J2409" i="3"/>
  <c r="H2409" i="3"/>
  <c r="F2409" i="3"/>
  <c r="E2409" i="3"/>
  <c r="A2409" i="3"/>
  <c r="B2409" i="3" s="1"/>
  <c r="M2408" i="3"/>
  <c r="K2408" i="3"/>
  <c r="J2408" i="3"/>
  <c r="H2408" i="3"/>
  <c r="F2408" i="3"/>
  <c r="E2408" i="3"/>
  <c r="A2408" i="3"/>
  <c r="B2408" i="3" s="1"/>
  <c r="M2407" i="3"/>
  <c r="K2407" i="3"/>
  <c r="J2407" i="3"/>
  <c r="H2407" i="3"/>
  <c r="F2407" i="3"/>
  <c r="E2407" i="3"/>
  <c r="C2407" i="3"/>
  <c r="A2407" i="3"/>
  <c r="B2407" i="3" s="1"/>
  <c r="M2406" i="3"/>
  <c r="K2406" i="3"/>
  <c r="J2406" i="3"/>
  <c r="H2406" i="3"/>
  <c r="F2406" i="3"/>
  <c r="E2406" i="3"/>
  <c r="A2406" i="3"/>
  <c r="C2406" i="3" s="1"/>
  <c r="M2405" i="3"/>
  <c r="K2405" i="3"/>
  <c r="J2405" i="3"/>
  <c r="H2405" i="3"/>
  <c r="F2405" i="3"/>
  <c r="E2405" i="3"/>
  <c r="A2405" i="3"/>
  <c r="C2405" i="3" s="1"/>
  <c r="M2404" i="3"/>
  <c r="K2404" i="3"/>
  <c r="J2404" i="3"/>
  <c r="H2404" i="3"/>
  <c r="F2404" i="3"/>
  <c r="E2404" i="3"/>
  <c r="C2404" i="3"/>
  <c r="B2404" i="3"/>
  <c r="A2404" i="3"/>
  <c r="M2403" i="3"/>
  <c r="K2403" i="3"/>
  <c r="J2403" i="3"/>
  <c r="H2403" i="3"/>
  <c r="F2403" i="3"/>
  <c r="E2403" i="3"/>
  <c r="C2403" i="3"/>
  <c r="B2403" i="3"/>
  <c r="A2403" i="3"/>
  <c r="M2402" i="3"/>
  <c r="K2402" i="3"/>
  <c r="J2402" i="3"/>
  <c r="H2402" i="3"/>
  <c r="F2402" i="3"/>
  <c r="E2402" i="3"/>
  <c r="A2402" i="3"/>
  <c r="C2402" i="3" s="1"/>
  <c r="M2401" i="3"/>
  <c r="K2401" i="3"/>
  <c r="J2401" i="3"/>
  <c r="H2401" i="3"/>
  <c r="F2401" i="3"/>
  <c r="E2401" i="3"/>
  <c r="C2401" i="3"/>
  <c r="A2401" i="3"/>
  <c r="B2401" i="3" s="1"/>
  <c r="M2400" i="3"/>
  <c r="K2400" i="3"/>
  <c r="J2400" i="3"/>
  <c r="H2400" i="3"/>
  <c r="F2400" i="3"/>
  <c r="E2400" i="3"/>
  <c r="A2400" i="3"/>
  <c r="B2400" i="3" s="1"/>
  <c r="M2399" i="3"/>
  <c r="K2399" i="3"/>
  <c r="J2399" i="3"/>
  <c r="H2399" i="3"/>
  <c r="F2399" i="3"/>
  <c r="E2399" i="3"/>
  <c r="C2399" i="3"/>
  <c r="B2399" i="3"/>
  <c r="A2399" i="3"/>
  <c r="M2398" i="3"/>
  <c r="K2398" i="3"/>
  <c r="J2398" i="3"/>
  <c r="H2398" i="3"/>
  <c r="F2398" i="3"/>
  <c r="E2398" i="3"/>
  <c r="A2398" i="3"/>
  <c r="C2398" i="3" s="1"/>
  <c r="M2397" i="3"/>
  <c r="K2397" i="3"/>
  <c r="J2397" i="3"/>
  <c r="H2397" i="3"/>
  <c r="F2397" i="3"/>
  <c r="E2397" i="3"/>
  <c r="A2397" i="3"/>
  <c r="C2397" i="3" s="1"/>
  <c r="M2396" i="3"/>
  <c r="K2396" i="3"/>
  <c r="J2396" i="3"/>
  <c r="H2396" i="3"/>
  <c r="F2396" i="3"/>
  <c r="E2396" i="3"/>
  <c r="C2396" i="3"/>
  <c r="B2396" i="3"/>
  <c r="A2396" i="3"/>
  <c r="M2395" i="3"/>
  <c r="K2395" i="3"/>
  <c r="J2395" i="3"/>
  <c r="H2395" i="3"/>
  <c r="F2395" i="3"/>
  <c r="E2395" i="3"/>
  <c r="C2395" i="3"/>
  <c r="B2395" i="3"/>
  <c r="A2395" i="3"/>
  <c r="M2394" i="3"/>
  <c r="K2394" i="3"/>
  <c r="J2394" i="3"/>
  <c r="H2394" i="3"/>
  <c r="F2394" i="3"/>
  <c r="E2394" i="3"/>
  <c r="A2394" i="3"/>
  <c r="B2394" i="3" s="1"/>
  <c r="M2393" i="3"/>
  <c r="K2393" i="3"/>
  <c r="J2393" i="3"/>
  <c r="H2393" i="3"/>
  <c r="F2393" i="3"/>
  <c r="E2393" i="3"/>
  <c r="C2393" i="3"/>
  <c r="B2393" i="3"/>
  <c r="A2393" i="3"/>
  <c r="M2392" i="3"/>
  <c r="K2392" i="3"/>
  <c r="J2392" i="3"/>
  <c r="H2392" i="3"/>
  <c r="F2392" i="3"/>
  <c r="E2392" i="3"/>
  <c r="C2392" i="3"/>
  <c r="A2392" i="3"/>
  <c r="B2392" i="3" s="1"/>
  <c r="M2391" i="3"/>
  <c r="K2391" i="3"/>
  <c r="J2391" i="3"/>
  <c r="H2391" i="3"/>
  <c r="F2391" i="3"/>
  <c r="E2391" i="3"/>
  <c r="B2391" i="3"/>
  <c r="A2391" i="3"/>
  <c r="C2391" i="3" s="1"/>
  <c r="M2390" i="3"/>
  <c r="K2390" i="3"/>
  <c r="J2390" i="3"/>
  <c r="H2390" i="3"/>
  <c r="F2390" i="3"/>
  <c r="E2390" i="3"/>
  <c r="A2390" i="3"/>
  <c r="C2390" i="3" s="1"/>
  <c r="M2389" i="3"/>
  <c r="K2389" i="3"/>
  <c r="J2389" i="3"/>
  <c r="H2389" i="3"/>
  <c r="F2389" i="3"/>
  <c r="E2389" i="3"/>
  <c r="A2389" i="3"/>
  <c r="C2389" i="3" s="1"/>
  <c r="M2388" i="3"/>
  <c r="K2388" i="3"/>
  <c r="J2388" i="3"/>
  <c r="H2388" i="3"/>
  <c r="F2388" i="3"/>
  <c r="E2388" i="3"/>
  <c r="C2388" i="3"/>
  <c r="B2388" i="3"/>
  <c r="A2388" i="3"/>
  <c r="M2387" i="3"/>
  <c r="K2387" i="3"/>
  <c r="J2387" i="3"/>
  <c r="H2387" i="3"/>
  <c r="F2387" i="3"/>
  <c r="E2387" i="3"/>
  <c r="C2387" i="3"/>
  <c r="B2387" i="3"/>
  <c r="A2387" i="3"/>
  <c r="M2386" i="3"/>
  <c r="K2386" i="3"/>
  <c r="J2386" i="3"/>
  <c r="H2386" i="3"/>
  <c r="F2386" i="3"/>
  <c r="E2386" i="3"/>
  <c r="A2386" i="3"/>
  <c r="B2386" i="3" s="1"/>
  <c r="M2385" i="3"/>
  <c r="K2385" i="3"/>
  <c r="J2385" i="3"/>
  <c r="H2385" i="3"/>
  <c r="F2385" i="3"/>
  <c r="E2385" i="3"/>
  <c r="C2385" i="3"/>
  <c r="B2385" i="3"/>
  <c r="A2385" i="3"/>
  <c r="M2384" i="3"/>
  <c r="K2384" i="3"/>
  <c r="J2384" i="3"/>
  <c r="H2384" i="3"/>
  <c r="F2384" i="3"/>
  <c r="E2384" i="3"/>
  <c r="C2384" i="3"/>
  <c r="A2384" i="3"/>
  <c r="B2384" i="3" s="1"/>
  <c r="M2383" i="3"/>
  <c r="K2383" i="3"/>
  <c r="J2383" i="3"/>
  <c r="H2383" i="3"/>
  <c r="F2383" i="3"/>
  <c r="E2383" i="3"/>
  <c r="B2383" i="3"/>
  <c r="A2383" i="3"/>
  <c r="C2383" i="3" s="1"/>
  <c r="M2382" i="3"/>
  <c r="K2382" i="3"/>
  <c r="J2382" i="3"/>
  <c r="H2382" i="3"/>
  <c r="F2382" i="3"/>
  <c r="E2382" i="3"/>
  <c r="A2382" i="3"/>
  <c r="C2382" i="3" s="1"/>
  <c r="M2381" i="3"/>
  <c r="K2381" i="3"/>
  <c r="J2381" i="3"/>
  <c r="H2381" i="3"/>
  <c r="F2381" i="3"/>
  <c r="E2381" i="3"/>
  <c r="A2381" i="3"/>
  <c r="C2381" i="3" s="1"/>
  <c r="M2380" i="3"/>
  <c r="K2380" i="3"/>
  <c r="J2380" i="3"/>
  <c r="H2380" i="3"/>
  <c r="F2380" i="3"/>
  <c r="E2380" i="3"/>
  <c r="C2380" i="3"/>
  <c r="B2380" i="3"/>
  <c r="A2380" i="3"/>
  <c r="M2379" i="3"/>
  <c r="K2379" i="3"/>
  <c r="J2379" i="3"/>
  <c r="H2379" i="3"/>
  <c r="F2379" i="3"/>
  <c r="E2379" i="3"/>
  <c r="C2379" i="3"/>
  <c r="B2379" i="3"/>
  <c r="A2379" i="3"/>
  <c r="M2378" i="3"/>
  <c r="K2378" i="3"/>
  <c r="J2378" i="3"/>
  <c r="H2378" i="3"/>
  <c r="F2378" i="3"/>
  <c r="E2378" i="3"/>
  <c r="A2378" i="3"/>
  <c r="M2377" i="3"/>
  <c r="K2377" i="3"/>
  <c r="J2377" i="3"/>
  <c r="H2377" i="3"/>
  <c r="F2377" i="3"/>
  <c r="E2377" i="3"/>
  <c r="C2377" i="3"/>
  <c r="B2377" i="3"/>
  <c r="A2377" i="3"/>
  <c r="M2376" i="3"/>
  <c r="K2376" i="3"/>
  <c r="J2376" i="3"/>
  <c r="H2376" i="3"/>
  <c r="F2376" i="3"/>
  <c r="E2376" i="3"/>
  <c r="C2376" i="3"/>
  <c r="A2376" i="3"/>
  <c r="B2376" i="3" s="1"/>
  <c r="M2375" i="3"/>
  <c r="K2375" i="3"/>
  <c r="J2375" i="3"/>
  <c r="H2375" i="3"/>
  <c r="F2375" i="3"/>
  <c r="E2375" i="3"/>
  <c r="A2375" i="3"/>
  <c r="C2375" i="3" s="1"/>
  <c r="M2374" i="3"/>
  <c r="K2374" i="3"/>
  <c r="J2374" i="3"/>
  <c r="H2374" i="3"/>
  <c r="F2374" i="3"/>
  <c r="E2374" i="3"/>
  <c r="A2374" i="3"/>
  <c r="C2374" i="3" s="1"/>
  <c r="M2373" i="3"/>
  <c r="K2373" i="3"/>
  <c r="J2373" i="3"/>
  <c r="H2373" i="3"/>
  <c r="F2373" i="3"/>
  <c r="E2373" i="3"/>
  <c r="A2373" i="3"/>
  <c r="C2373" i="3" s="1"/>
  <c r="M2372" i="3"/>
  <c r="K2372" i="3"/>
  <c r="J2372" i="3"/>
  <c r="H2372" i="3"/>
  <c r="F2372" i="3"/>
  <c r="E2372" i="3"/>
  <c r="C2372" i="3"/>
  <c r="B2372" i="3"/>
  <c r="A2372" i="3"/>
  <c r="M2371" i="3"/>
  <c r="K2371" i="3"/>
  <c r="J2371" i="3"/>
  <c r="H2371" i="3"/>
  <c r="F2371" i="3"/>
  <c r="E2371" i="3"/>
  <c r="C2371" i="3"/>
  <c r="B2371" i="3"/>
  <c r="A2371" i="3"/>
  <c r="M2370" i="3"/>
  <c r="K2370" i="3"/>
  <c r="J2370" i="3"/>
  <c r="H2370" i="3"/>
  <c r="F2370" i="3"/>
  <c r="E2370" i="3"/>
  <c r="A2370" i="3"/>
  <c r="M2369" i="3"/>
  <c r="K2369" i="3"/>
  <c r="J2369" i="3"/>
  <c r="H2369" i="3"/>
  <c r="F2369" i="3"/>
  <c r="E2369" i="3"/>
  <c r="C2369" i="3"/>
  <c r="B2369" i="3"/>
  <c r="A2369" i="3"/>
  <c r="M2368" i="3"/>
  <c r="K2368" i="3"/>
  <c r="J2368" i="3"/>
  <c r="H2368" i="3"/>
  <c r="F2368" i="3"/>
  <c r="E2368" i="3"/>
  <c r="C2368" i="3"/>
  <c r="A2368" i="3"/>
  <c r="B2368" i="3" s="1"/>
  <c r="M2367" i="3"/>
  <c r="K2367" i="3"/>
  <c r="J2367" i="3"/>
  <c r="H2367" i="3"/>
  <c r="F2367" i="3"/>
  <c r="E2367" i="3"/>
  <c r="A2367" i="3"/>
  <c r="C2367" i="3" s="1"/>
  <c r="M2366" i="3"/>
  <c r="K2366" i="3"/>
  <c r="J2366" i="3"/>
  <c r="H2366" i="3"/>
  <c r="F2366" i="3"/>
  <c r="E2366" i="3"/>
  <c r="A2366" i="3"/>
  <c r="C2366" i="3" s="1"/>
  <c r="M2365" i="3"/>
  <c r="K2365" i="3"/>
  <c r="J2365" i="3"/>
  <c r="H2365" i="3"/>
  <c r="F2365" i="3"/>
  <c r="E2365" i="3"/>
  <c r="A2365" i="3"/>
  <c r="C2365" i="3" s="1"/>
  <c r="M2364" i="3"/>
  <c r="K2364" i="3"/>
  <c r="J2364" i="3"/>
  <c r="H2364" i="3"/>
  <c r="F2364" i="3"/>
  <c r="E2364" i="3"/>
  <c r="C2364" i="3"/>
  <c r="B2364" i="3"/>
  <c r="A2364" i="3"/>
  <c r="M2363" i="3"/>
  <c r="K2363" i="3"/>
  <c r="J2363" i="3"/>
  <c r="H2363" i="3"/>
  <c r="F2363" i="3"/>
  <c r="E2363" i="3"/>
  <c r="C2363" i="3"/>
  <c r="B2363" i="3"/>
  <c r="A2363" i="3"/>
  <c r="M2362" i="3"/>
  <c r="K2362" i="3"/>
  <c r="J2362" i="3"/>
  <c r="H2362" i="3"/>
  <c r="F2362" i="3"/>
  <c r="E2362" i="3"/>
  <c r="A2362" i="3"/>
  <c r="M2361" i="3"/>
  <c r="K2361" i="3"/>
  <c r="J2361" i="3"/>
  <c r="H2361" i="3"/>
  <c r="F2361" i="3"/>
  <c r="E2361" i="3"/>
  <c r="C2361" i="3"/>
  <c r="B2361" i="3"/>
  <c r="A2361" i="3"/>
  <c r="M2360" i="3"/>
  <c r="K2360" i="3"/>
  <c r="J2360" i="3"/>
  <c r="H2360" i="3"/>
  <c r="F2360" i="3"/>
  <c r="E2360" i="3"/>
  <c r="C2360" i="3"/>
  <c r="A2360" i="3"/>
  <c r="B2360" i="3" s="1"/>
  <c r="M2359" i="3"/>
  <c r="K2359" i="3"/>
  <c r="J2359" i="3"/>
  <c r="H2359" i="3"/>
  <c r="F2359" i="3"/>
  <c r="E2359" i="3"/>
  <c r="A2359" i="3"/>
  <c r="C2359" i="3" s="1"/>
  <c r="M2358" i="3"/>
  <c r="K2358" i="3"/>
  <c r="J2358" i="3"/>
  <c r="H2358" i="3"/>
  <c r="F2358" i="3"/>
  <c r="E2358" i="3"/>
  <c r="A2358" i="3"/>
  <c r="M2357" i="3"/>
  <c r="K2357" i="3"/>
  <c r="J2357" i="3"/>
  <c r="H2357" i="3"/>
  <c r="F2357" i="3"/>
  <c r="E2357" i="3"/>
  <c r="A2357" i="3"/>
  <c r="C2357" i="3" s="1"/>
  <c r="M2356" i="3"/>
  <c r="K2356" i="3"/>
  <c r="J2356" i="3"/>
  <c r="H2356" i="3"/>
  <c r="F2356" i="3"/>
  <c r="E2356" i="3"/>
  <c r="C2356" i="3"/>
  <c r="B2356" i="3"/>
  <c r="A2356" i="3"/>
  <c r="M2355" i="3"/>
  <c r="K2355" i="3"/>
  <c r="J2355" i="3"/>
  <c r="H2355" i="3"/>
  <c r="F2355" i="3"/>
  <c r="E2355" i="3"/>
  <c r="C2355" i="3"/>
  <c r="B2355" i="3"/>
  <c r="A2355" i="3"/>
  <c r="M2354" i="3"/>
  <c r="K2354" i="3"/>
  <c r="J2354" i="3"/>
  <c r="H2354" i="3"/>
  <c r="F2354" i="3"/>
  <c r="E2354" i="3"/>
  <c r="A2354" i="3"/>
  <c r="M2353" i="3"/>
  <c r="K2353" i="3"/>
  <c r="J2353" i="3"/>
  <c r="H2353" i="3"/>
  <c r="F2353" i="3"/>
  <c r="E2353" i="3"/>
  <c r="C2353" i="3"/>
  <c r="B2353" i="3"/>
  <c r="A2353" i="3"/>
  <c r="M2352" i="3"/>
  <c r="K2352" i="3"/>
  <c r="J2352" i="3"/>
  <c r="H2352" i="3"/>
  <c r="F2352" i="3"/>
  <c r="E2352" i="3"/>
  <c r="C2352" i="3"/>
  <c r="A2352" i="3"/>
  <c r="B2352" i="3" s="1"/>
  <c r="M2351" i="3"/>
  <c r="K2351" i="3"/>
  <c r="J2351" i="3"/>
  <c r="H2351" i="3"/>
  <c r="F2351" i="3"/>
  <c r="E2351" i="3"/>
  <c r="B2351" i="3"/>
  <c r="A2351" i="3"/>
  <c r="C2351" i="3" s="1"/>
  <c r="M2350" i="3"/>
  <c r="K2350" i="3"/>
  <c r="J2350" i="3"/>
  <c r="H2350" i="3"/>
  <c r="F2350" i="3"/>
  <c r="E2350" i="3"/>
  <c r="A2350" i="3"/>
  <c r="M2349" i="3"/>
  <c r="K2349" i="3"/>
  <c r="J2349" i="3"/>
  <c r="H2349" i="3"/>
  <c r="F2349" i="3"/>
  <c r="E2349" i="3"/>
  <c r="A2349" i="3"/>
  <c r="C2349" i="3" s="1"/>
  <c r="M2348" i="3"/>
  <c r="K2348" i="3"/>
  <c r="J2348" i="3"/>
  <c r="H2348" i="3"/>
  <c r="F2348" i="3"/>
  <c r="E2348" i="3"/>
  <c r="C2348" i="3"/>
  <c r="B2348" i="3"/>
  <c r="A2348" i="3"/>
  <c r="M2347" i="3"/>
  <c r="K2347" i="3"/>
  <c r="J2347" i="3"/>
  <c r="H2347" i="3"/>
  <c r="F2347" i="3"/>
  <c r="E2347" i="3"/>
  <c r="C2347" i="3"/>
  <c r="B2347" i="3"/>
  <c r="A2347" i="3"/>
  <c r="M2346" i="3"/>
  <c r="K2346" i="3"/>
  <c r="J2346" i="3"/>
  <c r="H2346" i="3"/>
  <c r="F2346" i="3"/>
  <c r="E2346" i="3"/>
  <c r="A2346" i="3"/>
  <c r="M2345" i="3"/>
  <c r="K2345" i="3"/>
  <c r="J2345" i="3"/>
  <c r="H2345" i="3"/>
  <c r="F2345" i="3"/>
  <c r="E2345" i="3"/>
  <c r="C2345" i="3"/>
  <c r="B2345" i="3"/>
  <c r="A2345" i="3"/>
  <c r="M2344" i="3"/>
  <c r="K2344" i="3"/>
  <c r="J2344" i="3"/>
  <c r="H2344" i="3"/>
  <c r="F2344" i="3"/>
  <c r="E2344" i="3"/>
  <c r="C2344" i="3"/>
  <c r="A2344" i="3"/>
  <c r="B2344" i="3" s="1"/>
  <c r="M2343" i="3"/>
  <c r="K2343" i="3"/>
  <c r="J2343" i="3"/>
  <c r="H2343" i="3"/>
  <c r="F2343" i="3"/>
  <c r="E2343" i="3"/>
  <c r="A2343" i="3"/>
  <c r="C2343" i="3" s="1"/>
  <c r="M2342" i="3"/>
  <c r="K2342" i="3"/>
  <c r="J2342" i="3"/>
  <c r="H2342" i="3"/>
  <c r="F2342" i="3"/>
  <c r="E2342" i="3"/>
  <c r="A2342" i="3"/>
  <c r="M2341" i="3"/>
  <c r="K2341" i="3"/>
  <c r="J2341" i="3"/>
  <c r="H2341" i="3"/>
  <c r="F2341" i="3"/>
  <c r="E2341" i="3"/>
  <c r="A2341" i="3"/>
  <c r="C2341" i="3" s="1"/>
  <c r="M2340" i="3"/>
  <c r="K2340" i="3"/>
  <c r="J2340" i="3"/>
  <c r="H2340" i="3"/>
  <c r="F2340" i="3"/>
  <c r="E2340" i="3"/>
  <c r="C2340" i="3"/>
  <c r="B2340" i="3"/>
  <c r="A2340" i="3"/>
  <c r="M2339" i="3"/>
  <c r="K2339" i="3"/>
  <c r="J2339" i="3"/>
  <c r="H2339" i="3"/>
  <c r="F2339" i="3"/>
  <c r="E2339" i="3"/>
  <c r="C2339" i="3"/>
  <c r="B2339" i="3"/>
  <c r="A2339" i="3"/>
  <c r="M2338" i="3"/>
  <c r="K2338" i="3"/>
  <c r="J2338" i="3"/>
  <c r="H2338" i="3"/>
  <c r="F2338" i="3"/>
  <c r="E2338" i="3"/>
  <c r="A2338" i="3"/>
  <c r="M2337" i="3"/>
  <c r="K2337" i="3"/>
  <c r="J2337" i="3"/>
  <c r="H2337" i="3"/>
  <c r="F2337" i="3"/>
  <c r="E2337" i="3"/>
  <c r="C2337" i="3"/>
  <c r="B2337" i="3"/>
  <c r="A2337" i="3"/>
  <c r="M2336" i="3"/>
  <c r="K2336" i="3"/>
  <c r="J2336" i="3"/>
  <c r="H2336" i="3"/>
  <c r="F2336" i="3"/>
  <c r="E2336" i="3"/>
  <c r="C2336" i="3"/>
  <c r="A2336" i="3"/>
  <c r="B2336" i="3" s="1"/>
  <c r="M2335" i="3"/>
  <c r="K2335" i="3"/>
  <c r="J2335" i="3"/>
  <c r="H2335" i="3"/>
  <c r="F2335" i="3"/>
  <c r="E2335" i="3"/>
  <c r="C2335" i="3"/>
  <c r="A2335" i="3"/>
  <c r="B2335" i="3" s="1"/>
  <c r="M2334" i="3"/>
  <c r="K2334" i="3"/>
  <c r="J2334" i="3"/>
  <c r="H2334" i="3"/>
  <c r="F2334" i="3"/>
  <c r="E2334" i="3"/>
  <c r="A2334" i="3"/>
  <c r="M2333" i="3"/>
  <c r="K2333" i="3"/>
  <c r="J2333" i="3"/>
  <c r="H2333" i="3"/>
  <c r="F2333" i="3"/>
  <c r="E2333" i="3"/>
  <c r="A2333" i="3"/>
  <c r="M2332" i="3"/>
  <c r="K2332" i="3"/>
  <c r="J2332" i="3"/>
  <c r="H2332" i="3"/>
  <c r="F2332" i="3"/>
  <c r="E2332" i="3"/>
  <c r="C2332" i="3"/>
  <c r="B2332" i="3"/>
  <c r="A2332" i="3"/>
  <c r="M2331" i="3"/>
  <c r="K2331" i="3"/>
  <c r="J2331" i="3"/>
  <c r="H2331" i="3"/>
  <c r="F2331" i="3"/>
  <c r="E2331" i="3"/>
  <c r="C2331" i="3"/>
  <c r="B2331" i="3"/>
  <c r="A2331" i="3"/>
  <c r="M2330" i="3"/>
  <c r="K2330" i="3"/>
  <c r="J2330" i="3"/>
  <c r="H2330" i="3"/>
  <c r="F2330" i="3"/>
  <c r="E2330" i="3"/>
  <c r="A2330" i="3"/>
  <c r="C2330" i="3" s="1"/>
  <c r="M2329" i="3"/>
  <c r="K2329" i="3"/>
  <c r="J2329" i="3"/>
  <c r="H2329" i="3"/>
  <c r="F2329" i="3"/>
  <c r="E2329" i="3"/>
  <c r="C2329" i="3"/>
  <c r="B2329" i="3"/>
  <c r="A2329" i="3"/>
  <c r="M2328" i="3"/>
  <c r="K2328" i="3"/>
  <c r="J2328" i="3"/>
  <c r="H2328" i="3"/>
  <c r="F2328" i="3"/>
  <c r="E2328" i="3"/>
  <c r="C2328" i="3"/>
  <c r="A2328" i="3"/>
  <c r="B2328" i="3" s="1"/>
  <c r="M2327" i="3"/>
  <c r="K2327" i="3"/>
  <c r="J2327" i="3"/>
  <c r="H2327" i="3"/>
  <c r="F2327" i="3"/>
  <c r="E2327" i="3"/>
  <c r="A2327" i="3"/>
  <c r="C2327" i="3" s="1"/>
  <c r="M2326" i="3"/>
  <c r="K2326" i="3"/>
  <c r="J2326" i="3"/>
  <c r="H2326" i="3"/>
  <c r="F2326" i="3"/>
  <c r="E2326" i="3"/>
  <c r="A2326" i="3"/>
  <c r="M2325" i="3"/>
  <c r="K2325" i="3"/>
  <c r="J2325" i="3"/>
  <c r="H2325" i="3"/>
  <c r="F2325" i="3"/>
  <c r="E2325" i="3"/>
  <c r="A2325" i="3"/>
  <c r="M2324" i="3"/>
  <c r="K2324" i="3"/>
  <c r="J2324" i="3"/>
  <c r="H2324" i="3"/>
  <c r="F2324" i="3"/>
  <c r="E2324" i="3"/>
  <c r="C2324" i="3"/>
  <c r="B2324" i="3"/>
  <c r="A2324" i="3"/>
  <c r="M2323" i="3"/>
  <c r="K2323" i="3"/>
  <c r="J2323" i="3"/>
  <c r="H2323" i="3"/>
  <c r="F2323" i="3"/>
  <c r="E2323" i="3"/>
  <c r="C2323" i="3"/>
  <c r="B2323" i="3"/>
  <c r="A2323" i="3"/>
  <c r="M2322" i="3"/>
  <c r="K2322" i="3"/>
  <c r="J2322" i="3"/>
  <c r="H2322" i="3"/>
  <c r="F2322" i="3"/>
  <c r="E2322" i="3"/>
  <c r="A2322" i="3"/>
  <c r="C2322" i="3" s="1"/>
  <c r="M2321" i="3"/>
  <c r="K2321" i="3"/>
  <c r="J2321" i="3"/>
  <c r="H2321" i="3"/>
  <c r="F2321" i="3"/>
  <c r="E2321" i="3"/>
  <c r="C2321" i="3"/>
  <c r="B2321" i="3"/>
  <c r="A2321" i="3"/>
  <c r="M2320" i="3"/>
  <c r="K2320" i="3"/>
  <c r="J2320" i="3"/>
  <c r="H2320" i="3"/>
  <c r="F2320" i="3"/>
  <c r="E2320" i="3"/>
  <c r="C2320" i="3"/>
  <c r="A2320" i="3"/>
  <c r="B2320" i="3" s="1"/>
  <c r="M2319" i="3"/>
  <c r="K2319" i="3"/>
  <c r="J2319" i="3"/>
  <c r="H2319" i="3"/>
  <c r="F2319" i="3"/>
  <c r="E2319" i="3"/>
  <c r="C2319" i="3"/>
  <c r="B2319" i="3"/>
  <c r="A2319" i="3"/>
  <c r="M2318" i="3"/>
  <c r="K2318" i="3"/>
  <c r="J2318" i="3"/>
  <c r="H2318" i="3"/>
  <c r="F2318" i="3"/>
  <c r="E2318" i="3"/>
  <c r="A2318" i="3"/>
  <c r="M2317" i="3"/>
  <c r="K2317" i="3"/>
  <c r="J2317" i="3"/>
  <c r="H2317" i="3"/>
  <c r="F2317" i="3"/>
  <c r="E2317" i="3"/>
  <c r="A2317" i="3"/>
  <c r="M2316" i="3"/>
  <c r="K2316" i="3"/>
  <c r="J2316" i="3"/>
  <c r="H2316" i="3"/>
  <c r="F2316" i="3"/>
  <c r="E2316" i="3"/>
  <c r="C2316" i="3"/>
  <c r="B2316" i="3"/>
  <c r="A2316" i="3"/>
  <c r="M2315" i="3"/>
  <c r="K2315" i="3"/>
  <c r="J2315" i="3"/>
  <c r="H2315" i="3"/>
  <c r="F2315" i="3"/>
  <c r="E2315" i="3"/>
  <c r="C2315" i="3"/>
  <c r="B2315" i="3"/>
  <c r="A2315" i="3"/>
  <c r="M2314" i="3"/>
  <c r="K2314" i="3"/>
  <c r="J2314" i="3"/>
  <c r="H2314" i="3"/>
  <c r="F2314" i="3"/>
  <c r="E2314" i="3"/>
  <c r="A2314" i="3"/>
  <c r="C2314" i="3" s="1"/>
  <c r="M2313" i="3"/>
  <c r="K2313" i="3"/>
  <c r="J2313" i="3"/>
  <c r="H2313" i="3"/>
  <c r="F2313" i="3"/>
  <c r="E2313" i="3"/>
  <c r="C2313" i="3"/>
  <c r="B2313" i="3"/>
  <c r="A2313" i="3"/>
  <c r="M2312" i="3"/>
  <c r="K2312" i="3"/>
  <c r="J2312" i="3"/>
  <c r="H2312" i="3"/>
  <c r="F2312" i="3"/>
  <c r="E2312" i="3"/>
  <c r="C2312" i="3"/>
  <c r="A2312" i="3"/>
  <c r="B2312" i="3" s="1"/>
  <c r="M2311" i="3"/>
  <c r="K2311" i="3"/>
  <c r="J2311" i="3"/>
  <c r="H2311" i="3"/>
  <c r="F2311" i="3"/>
  <c r="E2311" i="3"/>
  <c r="A2311" i="3"/>
  <c r="C2311" i="3" s="1"/>
  <c r="M2310" i="3"/>
  <c r="K2310" i="3"/>
  <c r="J2310" i="3"/>
  <c r="H2310" i="3"/>
  <c r="F2310" i="3"/>
  <c r="E2310" i="3"/>
  <c r="C2310" i="3"/>
  <c r="A2310" i="3"/>
  <c r="B2310" i="3" s="1"/>
  <c r="M2309" i="3"/>
  <c r="K2309" i="3"/>
  <c r="J2309" i="3"/>
  <c r="H2309" i="3"/>
  <c r="F2309" i="3"/>
  <c r="E2309" i="3"/>
  <c r="A2309" i="3"/>
  <c r="M2308" i="3"/>
  <c r="K2308" i="3"/>
  <c r="J2308" i="3"/>
  <c r="H2308" i="3"/>
  <c r="F2308" i="3"/>
  <c r="E2308" i="3"/>
  <c r="B2308" i="3"/>
  <c r="A2308" i="3"/>
  <c r="C2308" i="3" s="1"/>
  <c r="M2307" i="3"/>
  <c r="K2307" i="3"/>
  <c r="J2307" i="3"/>
  <c r="H2307" i="3"/>
  <c r="F2307" i="3"/>
  <c r="E2307" i="3"/>
  <c r="C2307" i="3"/>
  <c r="B2307" i="3"/>
  <c r="A2307" i="3"/>
  <c r="M2306" i="3"/>
  <c r="K2306" i="3"/>
  <c r="J2306" i="3"/>
  <c r="H2306" i="3"/>
  <c r="F2306" i="3"/>
  <c r="E2306" i="3"/>
  <c r="B2306" i="3"/>
  <c r="A2306" i="3"/>
  <c r="C2306" i="3" s="1"/>
  <c r="M2305" i="3"/>
  <c r="K2305" i="3"/>
  <c r="J2305" i="3"/>
  <c r="H2305" i="3"/>
  <c r="F2305" i="3"/>
  <c r="E2305" i="3"/>
  <c r="C2305" i="3"/>
  <c r="B2305" i="3"/>
  <c r="A2305" i="3"/>
  <c r="M2304" i="3"/>
  <c r="K2304" i="3"/>
  <c r="J2304" i="3"/>
  <c r="H2304" i="3"/>
  <c r="F2304" i="3"/>
  <c r="E2304" i="3"/>
  <c r="C2304" i="3"/>
  <c r="A2304" i="3"/>
  <c r="B2304" i="3" s="1"/>
  <c r="M2303" i="3"/>
  <c r="K2303" i="3"/>
  <c r="J2303" i="3"/>
  <c r="H2303" i="3"/>
  <c r="F2303" i="3"/>
  <c r="E2303" i="3"/>
  <c r="A2303" i="3"/>
  <c r="B2303" i="3" s="1"/>
  <c r="M2302" i="3"/>
  <c r="K2302" i="3"/>
  <c r="J2302" i="3"/>
  <c r="H2302" i="3"/>
  <c r="F2302" i="3"/>
  <c r="E2302" i="3"/>
  <c r="C2302" i="3"/>
  <c r="B2302" i="3"/>
  <c r="A2302" i="3"/>
  <c r="M2301" i="3"/>
  <c r="K2301" i="3"/>
  <c r="J2301" i="3"/>
  <c r="H2301" i="3"/>
  <c r="F2301" i="3"/>
  <c r="E2301" i="3"/>
  <c r="A2301" i="3"/>
  <c r="M2300" i="3"/>
  <c r="K2300" i="3"/>
  <c r="J2300" i="3"/>
  <c r="H2300" i="3"/>
  <c r="F2300" i="3"/>
  <c r="E2300" i="3"/>
  <c r="B2300" i="3"/>
  <c r="A2300" i="3"/>
  <c r="C2300" i="3" s="1"/>
  <c r="M2299" i="3"/>
  <c r="K2299" i="3"/>
  <c r="J2299" i="3"/>
  <c r="H2299" i="3"/>
  <c r="F2299" i="3"/>
  <c r="E2299" i="3"/>
  <c r="C2299" i="3"/>
  <c r="B2299" i="3"/>
  <c r="A2299" i="3"/>
  <c r="M2298" i="3"/>
  <c r="K2298" i="3"/>
  <c r="J2298" i="3"/>
  <c r="H2298" i="3"/>
  <c r="F2298" i="3"/>
  <c r="E2298" i="3"/>
  <c r="B2298" i="3"/>
  <c r="A2298" i="3"/>
  <c r="C2298" i="3" s="1"/>
  <c r="M2297" i="3"/>
  <c r="K2297" i="3"/>
  <c r="J2297" i="3"/>
  <c r="H2297" i="3"/>
  <c r="F2297" i="3"/>
  <c r="E2297" i="3"/>
  <c r="A2297" i="3"/>
  <c r="C2297" i="3" s="1"/>
  <c r="M2296" i="3"/>
  <c r="K2296" i="3"/>
  <c r="J2296" i="3"/>
  <c r="H2296" i="3"/>
  <c r="F2296" i="3"/>
  <c r="E2296" i="3"/>
  <c r="C2296" i="3"/>
  <c r="A2296" i="3"/>
  <c r="B2296" i="3" s="1"/>
  <c r="M2295" i="3"/>
  <c r="K2295" i="3"/>
  <c r="J2295" i="3"/>
  <c r="H2295" i="3"/>
  <c r="F2295" i="3"/>
  <c r="E2295" i="3"/>
  <c r="A2295" i="3"/>
  <c r="B2295" i="3" s="1"/>
  <c r="M2294" i="3"/>
  <c r="K2294" i="3"/>
  <c r="J2294" i="3"/>
  <c r="H2294" i="3"/>
  <c r="F2294" i="3"/>
  <c r="E2294" i="3"/>
  <c r="C2294" i="3"/>
  <c r="B2294" i="3"/>
  <c r="A2294" i="3"/>
  <c r="M2293" i="3"/>
  <c r="K2293" i="3"/>
  <c r="J2293" i="3"/>
  <c r="H2293" i="3"/>
  <c r="F2293" i="3"/>
  <c r="E2293" i="3"/>
  <c r="A2293" i="3"/>
  <c r="M2292" i="3"/>
  <c r="K2292" i="3"/>
  <c r="J2292" i="3"/>
  <c r="H2292" i="3"/>
  <c r="F2292" i="3"/>
  <c r="E2292" i="3"/>
  <c r="B2292" i="3"/>
  <c r="A2292" i="3"/>
  <c r="C2292" i="3" s="1"/>
  <c r="M2291" i="3"/>
  <c r="K2291" i="3"/>
  <c r="J2291" i="3"/>
  <c r="H2291" i="3"/>
  <c r="F2291" i="3"/>
  <c r="E2291" i="3"/>
  <c r="C2291" i="3"/>
  <c r="B2291" i="3"/>
  <c r="A2291" i="3"/>
  <c r="M2290" i="3"/>
  <c r="K2290" i="3"/>
  <c r="J2290" i="3"/>
  <c r="H2290" i="3"/>
  <c r="F2290" i="3"/>
  <c r="E2290" i="3"/>
  <c r="C2290" i="3"/>
  <c r="A2290" i="3"/>
  <c r="B2290" i="3" s="1"/>
  <c r="M2289" i="3"/>
  <c r="K2289" i="3"/>
  <c r="J2289" i="3"/>
  <c r="H2289" i="3"/>
  <c r="F2289" i="3"/>
  <c r="E2289" i="3"/>
  <c r="A2289" i="3"/>
  <c r="C2289" i="3" s="1"/>
  <c r="M2288" i="3"/>
  <c r="K2288" i="3"/>
  <c r="J2288" i="3"/>
  <c r="H2288" i="3"/>
  <c r="F2288" i="3"/>
  <c r="E2288" i="3"/>
  <c r="C2288" i="3"/>
  <c r="A2288" i="3"/>
  <c r="B2288" i="3" s="1"/>
  <c r="M2287" i="3"/>
  <c r="K2287" i="3"/>
  <c r="J2287" i="3"/>
  <c r="H2287" i="3"/>
  <c r="F2287" i="3"/>
  <c r="E2287" i="3"/>
  <c r="C2287" i="3"/>
  <c r="B2287" i="3"/>
  <c r="A2287" i="3"/>
  <c r="M2286" i="3"/>
  <c r="K2286" i="3"/>
  <c r="J2286" i="3"/>
  <c r="H2286" i="3"/>
  <c r="F2286" i="3"/>
  <c r="E2286" i="3"/>
  <c r="A2286" i="3"/>
  <c r="C2286" i="3" s="1"/>
  <c r="M2285" i="3"/>
  <c r="K2285" i="3"/>
  <c r="J2285" i="3"/>
  <c r="H2285" i="3"/>
  <c r="F2285" i="3"/>
  <c r="E2285" i="3"/>
  <c r="B2285" i="3"/>
  <c r="A2285" i="3"/>
  <c r="C2285" i="3" s="1"/>
  <c r="M2284" i="3"/>
  <c r="K2284" i="3"/>
  <c r="J2284" i="3"/>
  <c r="H2284" i="3"/>
  <c r="F2284" i="3"/>
  <c r="E2284" i="3"/>
  <c r="C2284" i="3"/>
  <c r="B2284" i="3"/>
  <c r="A2284" i="3"/>
  <c r="M2283" i="3"/>
  <c r="K2283" i="3"/>
  <c r="J2283" i="3"/>
  <c r="H2283" i="3"/>
  <c r="F2283" i="3"/>
  <c r="E2283" i="3"/>
  <c r="C2283" i="3"/>
  <c r="B2283" i="3"/>
  <c r="A2283" i="3"/>
  <c r="M2282" i="3"/>
  <c r="K2282" i="3"/>
  <c r="J2282" i="3"/>
  <c r="H2282" i="3"/>
  <c r="F2282" i="3"/>
  <c r="E2282" i="3"/>
  <c r="C2282" i="3"/>
  <c r="B2282" i="3"/>
  <c r="A2282" i="3"/>
  <c r="M2281" i="3"/>
  <c r="K2281" i="3"/>
  <c r="J2281" i="3"/>
  <c r="H2281" i="3"/>
  <c r="F2281" i="3"/>
  <c r="E2281" i="3"/>
  <c r="A2281" i="3"/>
  <c r="C2281" i="3" s="1"/>
  <c r="M2280" i="3"/>
  <c r="K2280" i="3"/>
  <c r="J2280" i="3"/>
  <c r="H2280" i="3"/>
  <c r="F2280" i="3"/>
  <c r="E2280" i="3"/>
  <c r="A2280" i="3"/>
  <c r="B2280" i="3" s="1"/>
  <c r="M2279" i="3"/>
  <c r="K2279" i="3"/>
  <c r="J2279" i="3"/>
  <c r="H2279" i="3"/>
  <c r="F2279" i="3"/>
  <c r="E2279" i="3"/>
  <c r="B2279" i="3"/>
  <c r="A2279" i="3"/>
  <c r="C2279" i="3" s="1"/>
  <c r="M2278" i="3"/>
  <c r="K2278" i="3"/>
  <c r="J2278" i="3"/>
  <c r="H2278" i="3"/>
  <c r="F2278" i="3"/>
  <c r="E2278" i="3"/>
  <c r="A2278" i="3"/>
  <c r="C2278" i="3" s="1"/>
  <c r="M2277" i="3"/>
  <c r="K2277" i="3"/>
  <c r="J2277" i="3"/>
  <c r="H2277" i="3"/>
  <c r="F2277" i="3"/>
  <c r="E2277" i="3"/>
  <c r="A2277" i="3"/>
  <c r="C2277" i="3" s="1"/>
  <c r="M2276" i="3"/>
  <c r="K2276" i="3"/>
  <c r="J2276" i="3"/>
  <c r="H2276" i="3"/>
  <c r="F2276" i="3"/>
  <c r="E2276" i="3"/>
  <c r="B2276" i="3"/>
  <c r="A2276" i="3"/>
  <c r="C2276" i="3" s="1"/>
  <c r="M2275" i="3"/>
  <c r="K2275" i="3"/>
  <c r="J2275" i="3"/>
  <c r="H2275" i="3"/>
  <c r="F2275" i="3"/>
  <c r="E2275" i="3"/>
  <c r="C2275" i="3"/>
  <c r="B2275" i="3"/>
  <c r="A2275" i="3"/>
  <c r="M2274" i="3"/>
  <c r="K2274" i="3"/>
  <c r="J2274" i="3"/>
  <c r="H2274" i="3"/>
  <c r="F2274" i="3"/>
  <c r="E2274" i="3"/>
  <c r="C2274" i="3"/>
  <c r="A2274" i="3"/>
  <c r="B2274" i="3" s="1"/>
  <c r="M2273" i="3"/>
  <c r="K2273" i="3"/>
  <c r="J2273" i="3"/>
  <c r="H2273" i="3"/>
  <c r="F2273" i="3"/>
  <c r="E2273" i="3"/>
  <c r="A2273" i="3"/>
  <c r="C2273" i="3" s="1"/>
  <c r="M2272" i="3"/>
  <c r="K2272" i="3"/>
  <c r="J2272" i="3"/>
  <c r="H2272" i="3"/>
  <c r="F2272" i="3"/>
  <c r="E2272" i="3"/>
  <c r="C2272" i="3"/>
  <c r="A2272" i="3"/>
  <c r="B2272" i="3" s="1"/>
  <c r="M2271" i="3"/>
  <c r="K2271" i="3"/>
  <c r="J2271" i="3"/>
  <c r="H2271" i="3"/>
  <c r="F2271" i="3"/>
  <c r="E2271" i="3"/>
  <c r="C2271" i="3"/>
  <c r="B2271" i="3"/>
  <c r="A2271" i="3"/>
  <c r="M2270" i="3"/>
  <c r="K2270" i="3"/>
  <c r="J2270" i="3"/>
  <c r="H2270" i="3"/>
  <c r="F2270" i="3"/>
  <c r="E2270" i="3"/>
  <c r="A2270" i="3"/>
  <c r="C2270" i="3" s="1"/>
  <c r="M2269" i="3"/>
  <c r="K2269" i="3"/>
  <c r="J2269" i="3"/>
  <c r="H2269" i="3"/>
  <c r="F2269" i="3"/>
  <c r="E2269" i="3"/>
  <c r="A2269" i="3"/>
  <c r="C2269" i="3" s="1"/>
  <c r="M2268" i="3"/>
  <c r="K2268" i="3"/>
  <c r="J2268" i="3"/>
  <c r="H2268" i="3"/>
  <c r="F2268" i="3"/>
  <c r="E2268" i="3"/>
  <c r="C2268" i="3"/>
  <c r="B2268" i="3"/>
  <c r="A2268" i="3"/>
  <c r="M2267" i="3"/>
  <c r="K2267" i="3"/>
  <c r="J2267" i="3"/>
  <c r="H2267" i="3"/>
  <c r="F2267" i="3"/>
  <c r="E2267" i="3"/>
  <c r="C2267" i="3"/>
  <c r="B2267" i="3"/>
  <c r="A2267" i="3"/>
  <c r="M2266" i="3"/>
  <c r="K2266" i="3"/>
  <c r="J2266" i="3"/>
  <c r="H2266" i="3"/>
  <c r="F2266" i="3"/>
  <c r="E2266" i="3"/>
  <c r="C2266" i="3"/>
  <c r="A2266" i="3"/>
  <c r="B2266" i="3" s="1"/>
  <c r="M2265" i="3"/>
  <c r="K2265" i="3"/>
  <c r="J2265" i="3"/>
  <c r="H2265" i="3"/>
  <c r="F2265" i="3"/>
  <c r="E2265" i="3"/>
  <c r="A2265" i="3"/>
  <c r="C2265" i="3" s="1"/>
  <c r="M2264" i="3"/>
  <c r="K2264" i="3"/>
  <c r="J2264" i="3"/>
  <c r="H2264" i="3"/>
  <c r="F2264" i="3"/>
  <c r="E2264" i="3"/>
  <c r="A2264" i="3"/>
  <c r="B2264" i="3" s="1"/>
  <c r="M2263" i="3"/>
  <c r="K2263" i="3"/>
  <c r="J2263" i="3"/>
  <c r="H2263" i="3"/>
  <c r="F2263" i="3"/>
  <c r="E2263" i="3"/>
  <c r="B2263" i="3"/>
  <c r="A2263" i="3"/>
  <c r="C2263" i="3" s="1"/>
  <c r="M2262" i="3"/>
  <c r="K2262" i="3"/>
  <c r="J2262" i="3"/>
  <c r="H2262" i="3"/>
  <c r="F2262" i="3"/>
  <c r="E2262" i="3"/>
  <c r="A2262" i="3"/>
  <c r="C2262" i="3" s="1"/>
  <c r="M2261" i="3"/>
  <c r="K2261" i="3"/>
  <c r="J2261" i="3"/>
  <c r="H2261" i="3"/>
  <c r="F2261" i="3"/>
  <c r="E2261" i="3"/>
  <c r="A2261" i="3"/>
  <c r="C2261" i="3" s="1"/>
  <c r="M2260" i="3"/>
  <c r="K2260" i="3"/>
  <c r="J2260" i="3"/>
  <c r="H2260" i="3"/>
  <c r="F2260" i="3"/>
  <c r="E2260" i="3"/>
  <c r="B2260" i="3"/>
  <c r="A2260" i="3"/>
  <c r="C2260" i="3" s="1"/>
  <c r="M2259" i="3"/>
  <c r="K2259" i="3"/>
  <c r="J2259" i="3"/>
  <c r="H2259" i="3"/>
  <c r="F2259" i="3"/>
  <c r="E2259" i="3"/>
  <c r="A2259" i="3"/>
  <c r="C2259" i="3" s="1"/>
  <c r="M2258" i="3"/>
  <c r="K2258" i="3"/>
  <c r="J2258" i="3"/>
  <c r="H2258" i="3"/>
  <c r="F2258" i="3"/>
  <c r="E2258" i="3"/>
  <c r="B2258" i="3"/>
  <c r="A2258" i="3"/>
  <c r="C2258" i="3" s="1"/>
  <c r="M2257" i="3"/>
  <c r="K2257" i="3"/>
  <c r="J2257" i="3"/>
  <c r="H2257" i="3"/>
  <c r="F2257" i="3"/>
  <c r="E2257" i="3"/>
  <c r="C2257" i="3"/>
  <c r="A2257" i="3"/>
  <c r="B2257" i="3" s="1"/>
  <c r="M2256" i="3"/>
  <c r="K2256" i="3"/>
  <c r="J2256" i="3"/>
  <c r="H2256" i="3"/>
  <c r="F2256" i="3"/>
  <c r="E2256" i="3"/>
  <c r="C2256" i="3"/>
  <c r="B2256" i="3"/>
  <c r="A2256" i="3"/>
  <c r="M2255" i="3"/>
  <c r="K2255" i="3"/>
  <c r="J2255" i="3"/>
  <c r="H2255" i="3"/>
  <c r="F2255" i="3"/>
  <c r="E2255" i="3"/>
  <c r="A2255" i="3"/>
  <c r="C2255" i="3" s="1"/>
  <c r="M2254" i="3"/>
  <c r="K2254" i="3"/>
  <c r="J2254" i="3"/>
  <c r="H2254" i="3"/>
  <c r="F2254" i="3"/>
  <c r="E2254" i="3"/>
  <c r="A2254" i="3"/>
  <c r="B2254" i="3" s="1"/>
  <c r="M2253" i="3"/>
  <c r="K2253" i="3"/>
  <c r="J2253" i="3"/>
  <c r="H2253" i="3"/>
  <c r="F2253" i="3"/>
  <c r="E2253" i="3"/>
  <c r="C2253" i="3"/>
  <c r="A2253" i="3"/>
  <c r="B2253" i="3" s="1"/>
  <c r="M2252" i="3"/>
  <c r="K2252" i="3"/>
  <c r="J2252" i="3"/>
  <c r="H2252" i="3"/>
  <c r="F2252" i="3"/>
  <c r="E2252" i="3"/>
  <c r="B2252" i="3"/>
  <c r="A2252" i="3"/>
  <c r="C2252" i="3" s="1"/>
  <c r="M2251" i="3"/>
  <c r="K2251" i="3"/>
  <c r="J2251" i="3"/>
  <c r="H2251" i="3"/>
  <c r="F2251" i="3"/>
  <c r="E2251" i="3"/>
  <c r="A2251" i="3"/>
  <c r="C2251" i="3" s="1"/>
  <c r="M2250" i="3"/>
  <c r="K2250" i="3"/>
  <c r="J2250" i="3"/>
  <c r="H2250" i="3"/>
  <c r="F2250" i="3"/>
  <c r="E2250" i="3"/>
  <c r="B2250" i="3"/>
  <c r="A2250" i="3"/>
  <c r="C2250" i="3" s="1"/>
  <c r="M2249" i="3"/>
  <c r="K2249" i="3"/>
  <c r="J2249" i="3"/>
  <c r="H2249" i="3"/>
  <c r="F2249" i="3"/>
  <c r="E2249" i="3"/>
  <c r="C2249" i="3"/>
  <c r="A2249" i="3"/>
  <c r="B2249" i="3" s="1"/>
  <c r="M2248" i="3"/>
  <c r="K2248" i="3"/>
  <c r="J2248" i="3"/>
  <c r="H2248" i="3"/>
  <c r="F2248" i="3"/>
  <c r="E2248" i="3"/>
  <c r="C2248" i="3"/>
  <c r="B2248" i="3"/>
  <c r="A2248" i="3"/>
  <c r="M2247" i="3"/>
  <c r="K2247" i="3"/>
  <c r="J2247" i="3"/>
  <c r="H2247" i="3"/>
  <c r="F2247" i="3"/>
  <c r="E2247" i="3"/>
  <c r="A2247" i="3"/>
  <c r="C2247" i="3" s="1"/>
  <c r="M2246" i="3"/>
  <c r="K2246" i="3"/>
  <c r="J2246" i="3"/>
  <c r="H2246" i="3"/>
  <c r="F2246" i="3"/>
  <c r="E2246" i="3"/>
  <c r="A2246" i="3"/>
  <c r="B2246" i="3" s="1"/>
  <c r="M2245" i="3"/>
  <c r="K2245" i="3"/>
  <c r="J2245" i="3"/>
  <c r="H2245" i="3"/>
  <c r="F2245" i="3"/>
  <c r="E2245" i="3"/>
  <c r="C2245" i="3"/>
  <c r="A2245" i="3"/>
  <c r="B2245" i="3" s="1"/>
  <c r="M2244" i="3"/>
  <c r="K2244" i="3"/>
  <c r="J2244" i="3"/>
  <c r="H2244" i="3"/>
  <c r="F2244" i="3"/>
  <c r="E2244" i="3"/>
  <c r="B2244" i="3"/>
  <c r="A2244" i="3"/>
  <c r="C2244" i="3" s="1"/>
  <c r="M2243" i="3"/>
  <c r="K2243" i="3"/>
  <c r="J2243" i="3"/>
  <c r="H2243" i="3"/>
  <c r="F2243" i="3"/>
  <c r="E2243" i="3"/>
  <c r="A2243" i="3"/>
  <c r="C2243" i="3" s="1"/>
  <c r="M2242" i="3"/>
  <c r="K2242" i="3"/>
  <c r="J2242" i="3"/>
  <c r="H2242" i="3"/>
  <c r="F2242" i="3"/>
  <c r="E2242" i="3"/>
  <c r="B2242" i="3"/>
  <c r="A2242" i="3"/>
  <c r="C2242" i="3" s="1"/>
  <c r="M2241" i="3"/>
  <c r="K2241" i="3"/>
  <c r="J2241" i="3"/>
  <c r="H2241" i="3"/>
  <c r="F2241" i="3"/>
  <c r="E2241" i="3"/>
  <c r="C2241" i="3"/>
  <c r="A2241" i="3"/>
  <c r="B2241" i="3" s="1"/>
  <c r="M2240" i="3"/>
  <c r="K2240" i="3"/>
  <c r="J2240" i="3"/>
  <c r="H2240" i="3"/>
  <c r="F2240" i="3"/>
  <c r="E2240" i="3"/>
  <c r="C2240" i="3"/>
  <c r="B2240" i="3"/>
  <c r="A2240" i="3"/>
  <c r="M2239" i="3"/>
  <c r="K2239" i="3"/>
  <c r="J2239" i="3"/>
  <c r="H2239" i="3"/>
  <c r="F2239" i="3"/>
  <c r="E2239" i="3"/>
  <c r="A2239" i="3"/>
  <c r="C2239" i="3" s="1"/>
  <c r="M2238" i="3"/>
  <c r="K2238" i="3"/>
  <c r="J2238" i="3"/>
  <c r="H2238" i="3"/>
  <c r="F2238" i="3"/>
  <c r="E2238" i="3"/>
  <c r="A2238" i="3"/>
  <c r="B2238" i="3" s="1"/>
  <c r="M2237" i="3"/>
  <c r="K2237" i="3"/>
  <c r="J2237" i="3"/>
  <c r="H2237" i="3"/>
  <c r="F2237" i="3"/>
  <c r="E2237" i="3"/>
  <c r="C2237" i="3"/>
  <c r="A2237" i="3"/>
  <c r="B2237" i="3" s="1"/>
  <c r="M2236" i="3"/>
  <c r="K2236" i="3"/>
  <c r="J2236" i="3"/>
  <c r="H2236" i="3"/>
  <c r="F2236" i="3"/>
  <c r="E2236" i="3"/>
  <c r="B2236" i="3"/>
  <c r="A2236" i="3"/>
  <c r="C2236" i="3" s="1"/>
  <c r="M2235" i="3"/>
  <c r="K2235" i="3"/>
  <c r="J2235" i="3"/>
  <c r="H2235" i="3"/>
  <c r="F2235" i="3"/>
  <c r="E2235" i="3"/>
  <c r="A2235" i="3"/>
  <c r="C2235" i="3" s="1"/>
  <c r="M2234" i="3"/>
  <c r="K2234" i="3"/>
  <c r="J2234" i="3"/>
  <c r="H2234" i="3"/>
  <c r="F2234" i="3"/>
  <c r="E2234" i="3"/>
  <c r="B2234" i="3"/>
  <c r="A2234" i="3"/>
  <c r="C2234" i="3" s="1"/>
  <c r="M2233" i="3"/>
  <c r="K2233" i="3"/>
  <c r="J2233" i="3"/>
  <c r="H2233" i="3"/>
  <c r="F2233" i="3"/>
  <c r="E2233" i="3"/>
  <c r="C2233" i="3"/>
  <c r="A2233" i="3"/>
  <c r="B2233" i="3" s="1"/>
  <c r="M2232" i="3"/>
  <c r="K2232" i="3"/>
  <c r="J2232" i="3"/>
  <c r="H2232" i="3"/>
  <c r="F2232" i="3"/>
  <c r="E2232" i="3"/>
  <c r="C2232" i="3"/>
  <c r="B2232" i="3"/>
  <c r="A2232" i="3"/>
  <c r="M2231" i="3"/>
  <c r="K2231" i="3"/>
  <c r="J2231" i="3"/>
  <c r="H2231" i="3"/>
  <c r="F2231" i="3"/>
  <c r="E2231" i="3"/>
  <c r="A2231" i="3"/>
  <c r="C2231" i="3" s="1"/>
  <c r="M2230" i="3"/>
  <c r="K2230" i="3"/>
  <c r="J2230" i="3"/>
  <c r="H2230" i="3"/>
  <c r="F2230" i="3"/>
  <c r="E2230" i="3"/>
  <c r="A2230" i="3"/>
  <c r="B2230" i="3" s="1"/>
  <c r="M2229" i="3"/>
  <c r="K2229" i="3"/>
  <c r="J2229" i="3"/>
  <c r="H2229" i="3"/>
  <c r="F2229" i="3"/>
  <c r="E2229" i="3"/>
  <c r="C2229" i="3"/>
  <c r="A2229" i="3"/>
  <c r="B2229" i="3" s="1"/>
  <c r="M2228" i="3"/>
  <c r="K2228" i="3"/>
  <c r="J2228" i="3"/>
  <c r="H2228" i="3"/>
  <c r="F2228" i="3"/>
  <c r="E2228" i="3"/>
  <c r="B2228" i="3"/>
  <c r="A2228" i="3"/>
  <c r="C2228" i="3" s="1"/>
  <c r="M2227" i="3"/>
  <c r="K2227" i="3"/>
  <c r="J2227" i="3"/>
  <c r="H2227" i="3"/>
  <c r="F2227" i="3"/>
  <c r="E2227" i="3"/>
  <c r="A2227" i="3"/>
  <c r="C2227" i="3" s="1"/>
  <c r="M2226" i="3"/>
  <c r="K2226" i="3"/>
  <c r="J2226" i="3"/>
  <c r="H2226" i="3"/>
  <c r="F2226" i="3"/>
  <c r="E2226" i="3"/>
  <c r="B2226" i="3"/>
  <c r="A2226" i="3"/>
  <c r="C2226" i="3" s="1"/>
  <c r="M2225" i="3"/>
  <c r="K2225" i="3"/>
  <c r="J2225" i="3"/>
  <c r="H2225" i="3"/>
  <c r="F2225" i="3"/>
  <c r="E2225" i="3"/>
  <c r="C2225" i="3"/>
  <c r="A2225" i="3"/>
  <c r="B2225" i="3" s="1"/>
  <c r="M2224" i="3"/>
  <c r="K2224" i="3"/>
  <c r="J2224" i="3"/>
  <c r="H2224" i="3"/>
  <c r="F2224" i="3"/>
  <c r="E2224" i="3"/>
  <c r="C2224" i="3"/>
  <c r="B2224" i="3"/>
  <c r="A2224" i="3"/>
  <c r="M2223" i="3"/>
  <c r="K2223" i="3"/>
  <c r="J2223" i="3"/>
  <c r="H2223" i="3"/>
  <c r="F2223" i="3"/>
  <c r="E2223" i="3"/>
  <c r="A2223" i="3"/>
  <c r="C2223" i="3" s="1"/>
  <c r="M2222" i="3"/>
  <c r="K2222" i="3"/>
  <c r="J2222" i="3"/>
  <c r="H2222" i="3"/>
  <c r="F2222" i="3"/>
  <c r="E2222" i="3"/>
  <c r="A2222" i="3"/>
  <c r="B2222" i="3" s="1"/>
  <c r="M2221" i="3"/>
  <c r="K2221" i="3"/>
  <c r="J2221" i="3"/>
  <c r="H2221" i="3"/>
  <c r="F2221" i="3"/>
  <c r="E2221" i="3"/>
  <c r="C2221" i="3"/>
  <c r="A2221" i="3"/>
  <c r="B2221" i="3" s="1"/>
  <c r="M2220" i="3"/>
  <c r="K2220" i="3"/>
  <c r="J2220" i="3"/>
  <c r="H2220" i="3"/>
  <c r="F2220" i="3"/>
  <c r="E2220" i="3"/>
  <c r="B2220" i="3"/>
  <c r="A2220" i="3"/>
  <c r="C2220" i="3" s="1"/>
  <c r="M2219" i="3"/>
  <c r="K2219" i="3"/>
  <c r="J2219" i="3"/>
  <c r="H2219" i="3"/>
  <c r="F2219" i="3"/>
  <c r="E2219" i="3"/>
  <c r="A2219" i="3"/>
  <c r="C2219" i="3" s="1"/>
  <c r="M2218" i="3"/>
  <c r="K2218" i="3"/>
  <c r="J2218" i="3"/>
  <c r="H2218" i="3"/>
  <c r="F2218" i="3"/>
  <c r="E2218" i="3"/>
  <c r="B2218" i="3"/>
  <c r="A2218" i="3"/>
  <c r="C2218" i="3" s="1"/>
  <c r="M2217" i="3"/>
  <c r="K2217" i="3"/>
  <c r="J2217" i="3"/>
  <c r="H2217" i="3"/>
  <c r="F2217" i="3"/>
  <c r="E2217" i="3"/>
  <c r="C2217" i="3"/>
  <c r="A2217" i="3"/>
  <c r="B2217" i="3" s="1"/>
  <c r="M2216" i="3"/>
  <c r="K2216" i="3"/>
  <c r="J2216" i="3"/>
  <c r="H2216" i="3"/>
  <c r="F2216" i="3"/>
  <c r="E2216" i="3"/>
  <c r="C2216" i="3"/>
  <c r="B2216" i="3"/>
  <c r="A2216" i="3"/>
  <c r="M2215" i="3"/>
  <c r="K2215" i="3"/>
  <c r="J2215" i="3"/>
  <c r="H2215" i="3"/>
  <c r="F2215" i="3"/>
  <c r="E2215" i="3"/>
  <c r="A2215" i="3"/>
  <c r="C2215" i="3" s="1"/>
  <c r="M2214" i="3"/>
  <c r="K2214" i="3"/>
  <c r="J2214" i="3"/>
  <c r="H2214" i="3"/>
  <c r="F2214" i="3"/>
  <c r="E2214" i="3"/>
  <c r="A2214" i="3"/>
  <c r="B2214" i="3" s="1"/>
  <c r="M2213" i="3"/>
  <c r="K2213" i="3"/>
  <c r="J2213" i="3"/>
  <c r="H2213" i="3"/>
  <c r="F2213" i="3"/>
  <c r="E2213" i="3"/>
  <c r="C2213" i="3"/>
  <c r="A2213" i="3"/>
  <c r="B2213" i="3" s="1"/>
  <c r="M2212" i="3"/>
  <c r="K2212" i="3"/>
  <c r="J2212" i="3"/>
  <c r="H2212" i="3"/>
  <c r="F2212" i="3"/>
  <c r="E2212" i="3"/>
  <c r="B2212" i="3"/>
  <c r="A2212" i="3"/>
  <c r="C2212" i="3" s="1"/>
  <c r="M2211" i="3"/>
  <c r="K2211" i="3"/>
  <c r="J2211" i="3"/>
  <c r="H2211" i="3"/>
  <c r="F2211" i="3"/>
  <c r="E2211" i="3"/>
  <c r="A2211" i="3"/>
  <c r="C2211" i="3" s="1"/>
  <c r="M2210" i="3"/>
  <c r="K2210" i="3"/>
  <c r="J2210" i="3"/>
  <c r="H2210" i="3"/>
  <c r="F2210" i="3"/>
  <c r="E2210" i="3"/>
  <c r="B2210" i="3"/>
  <c r="A2210" i="3"/>
  <c r="C2210" i="3" s="1"/>
  <c r="M2209" i="3"/>
  <c r="K2209" i="3"/>
  <c r="J2209" i="3"/>
  <c r="H2209" i="3"/>
  <c r="F2209" i="3"/>
  <c r="E2209" i="3"/>
  <c r="C2209" i="3"/>
  <c r="A2209" i="3"/>
  <c r="B2209" i="3" s="1"/>
  <c r="M2208" i="3"/>
  <c r="K2208" i="3"/>
  <c r="J2208" i="3"/>
  <c r="H2208" i="3"/>
  <c r="F2208" i="3"/>
  <c r="E2208" i="3"/>
  <c r="C2208" i="3"/>
  <c r="B2208" i="3"/>
  <c r="A2208" i="3"/>
  <c r="M2207" i="3"/>
  <c r="K2207" i="3"/>
  <c r="J2207" i="3"/>
  <c r="H2207" i="3"/>
  <c r="F2207" i="3"/>
  <c r="E2207" i="3"/>
  <c r="A2207" i="3"/>
  <c r="C2207" i="3" s="1"/>
  <c r="M2206" i="3"/>
  <c r="K2206" i="3"/>
  <c r="J2206" i="3"/>
  <c r="H2206" i="3"/>
  <c r="F2206" i="3"/>
  <c r="E2206" i="3"/>
  <c r="A2206" i="3"/>
  <c r="B2206" i="3" s="1"/>
  <c r="M2205" i="3"/>
  <c r="K2205" i="3"/>
  <c r="J2205" i="3"/>
  <c r="H2205" i="3"/>
  <c r="F2205" i="3"/>
  <c r="E2205" i="3"/>
  <c r="C2205" i="3"/>
  <c r="A2205" i="3"/>
  <c r="B2205" i="3" s="1"/>
  <c r="M2204" i="3"/>
  <c r="K2204" i="3"/>
  <c r="J2204" i="3"/>
  <c r="H2204" i="3"/>
  <c r="F2204" i="3"/>
  <c r="E2204" i="3"/>
  <c r="B2204" i="3"/>
  <c r="A2204" i="3"/>
  <c r="C2204" i="3" s="1"/>
  <c r="M2203" i="3"/>
  <c r="K2203" i="3"/>
  <c r="J2203" i="3"/>
  <c r="H2203" i="3"/>
  <c r="F2203" i="3"/>
  <c r="E2203" i="3"/>
  <c r="A2203" i="3"/>
  <c r="C2203" i="3" s="1"/>
  <c r="M2202" i="3"/>
  <c r="K2202" i="3"/>
  <c r="J2202" i="3"/>
  <c r="H2202" i="3"/>
  <c r="F2202" i="3"/>
  <c r="E2202" i="3"/>
  <c r="B2202" i="3"/>
  <c r="A2202" i="3"/>
  <c r="C2202" i="3" s="1"/>
  <c r="M2201" i="3"/>
  <c r="K2201" i="3"/>
  <c r="J2201" i="3"/>
  <c r="H2201" i="3"/>
  <c r="F2201" i="3"/>
  <c r="E2201" i="3"/>
  <c r="C2201" i="3"/>
  <c r="A2201" i="3"/>
  <c r="B2201" i="3" s="1"/>
  <c r="M2200" i="3"/>
  <c r="K2200" i="3"/>
  <c r="J2200" i="3"/>
  <c r="H2200" i="3"/>
  <c r="F2200" i="3"/>
  <c r="E2200" i="3"/>
  <c r="C2200" i="3"/>
  <c r="B2200" i="3"/>
  <c r="A2200" i="3"/>
  <c r="M2199" i="3"/>
  <c r="K2199" i="3"/>
  <c r="J2199" i="3"/>
  <c r="H2199" i="3"/>
  <c r="F2199" i="3"/>
  <c r="E2199" i="3"/>
  <c r="A2199" i="3"/>
  <c r="C2199" i="3" s="1"/>
  <c r="M2198" i="3"/>
  <c r="K2198" i="3"/>
  <c r="J2198" i="3"/>
  <c r="H2198" i="3"/>
  <c r="F2198" i="3"/>
  <c r="E2198" i="3"/>
  <c r="A2198" i="3"/>
  <c r="B2198" i="3" s="1"/>
  <c r="M2197" i="3"/>
  <c r="K2197" i="3"/>
  <c r="J2197" i="3"/>
  <c r="H2197" i="3"/>
  <c r="F2197" i="3"/>
  <c r="E2197" i="3"/>
  <c r="C2197" i="3"/>
  <c r="A2197" i="3"/>
  <c r="B2197" i="3" s="1"/>
  <c r="M2196" i="3"/>
  <c r="K2196" i="3"/>
  <c r="J2196" i="3"/>
  <c r="H2196" i="3"/>
  <c r="F2196" i="3"/>
  <c r="E2196" i="3"/>
  <c r="B2196" i="3"/>
  <c r="A2196" i="3"/>
  <c r="C2196" i="3" s="1"/>
  <c r="M2195" i="3"/>
  <c r="K2195" i="3"/>
  <c r="J2195" i="3"/>
  <c r="H2195" i="3"/>
  <c r="F2195" i="3"/>
  <c r="E2195" i="3"/>
  <c r="A2195" i="3"/>
  <c r="C2195" i="3" s="1"/>
  <c r="M2194" i="3"/>
  <c r="K2194" i="3"/>
  <c r="J2194" i="3"/>
  <c r="H2194" i="3"/>
  <c r="F2194" i="3"/>
  <c r="E2194" i="3"/>
  <c r="B2194" i="3"/>
  <c r="A2194" i="3"/>
  <c r="C2194" i="3" s="1"/>
  <c r="M2193" i="3"/>
  <c r="K2193" i="3"/>
  <c r="J2193" i="3"/>
  <c r="H2193" i="3"/>
  <c r="F2193" i="3"/>
  <c r="E2193" i="3"/>
  <c r="C2193" i="3"/>
  <c r="A2193" i="3"/>
  <c r="B2193" i="3" s="1"/>
  <c r="M2192" i="3"/>
  <c r="K2192" i="3"/>
  <c r="J2192" i="3"/>
  <c r="H2192" i="3"/>
  <c r="F2192" i="3"/>
  <c r="E2192" i="3"/>
  <c r="C2192" i="3"/>
  <c r="B2192" i="3"/>
  <c r="A2192" i="3"/>
  <c r="M2191" i="3"/>
  <c r="K2191" i="3"/>
  <c r="J2191" i="3"/>
  <c r="H2191" i="3"/>
  <c r="F2191" i="3"/>
  <c r="E2191" i="3"/>
  <c r="A2191" i="3"/>
  <c r="C2191" i="3" s="1"/>
  <c r="M2190" i="3"/>
  <c r="K2190" i="3"/>
  <c r="J2190" i="3"/>
  <c r="H2190" i="3"/>
  <c r="F2190" i="3"/>
  <c r="E2190" i="3"/>
  <c r="A2190" i="3"/>
  <c r="B2190" i="3" s="1"/>
  <c r="M2189" i="3"/>
  <c r="K2189" i="3"/>
  <c r="J2189" i="3"/>
  <c r="H2189" i="3"/>
  <c r="F2189" i="3"/>
  <c r="E2189" i="3"/>
  <c r="C2189" i="3"/>
  <c r="A2189" i="3"/>
  <c r="B2189" i="3" s="1"/>
  <c r="M2188" i="3"/>
  <c r="K2188" i="3"/>
  <c r="J2188" i="3"/>
  <c r="H2188" i="3"/>
  <c r="F2188" i="3"/>
  <c r="E2188" i="3"/>
  <c r="B2188" i="3"/>
  <c r="A2188" i="3"/>
  <c r="C2188" i="3" s="1"/>
  <c r="M2187" i="3"/>
  <c r="K2187" i="3"/>
  <c r="J2187" i="3"/>
  <c r="H2187" i="3"/>
  <c r="F2187" i="3"/>
  <c r="E2187" i="3"/>
  <c r="A2187" i="3"/>
  <c r="C2187" i="3" s="1"/>
  <c r="M2186" i="3"/>
  <c r="K2186" i="3"/>
  <c r="J2186" i="3"/>
  <c r="H2186" i="3"/>
  <c r="F2186" i="3"/>
  <c r="E2186" i="3"/>
  <c r="B2186" i="3"/>
  <c r="A2186" i="3"/>
  <c r="C2186" i="3" s="1"/>
  <c r="M2185" i="3"/>
  <c r="K2185" i="3"/>
  <c r="J2185" i="3"/>
  <c r="H2185" i="3"/>
  <c r="F2185" i="3"/>
  <c r="E2185" i="3"/>
  <c r="C2185" i="3"/>
  <c r="A2185" i="3"/>
  <c r="B2185" i="3" s="1"/>
  <c r="M2184" i="3"/>
  <c r="K2184" i="3"/>
  <c r="J2184" i="3"/>
  <c r="H2184" i="3"/>
  <c r="F2184" i="3"/>
  <c r="E2184" i="3"/>
  <c r="C2184" i="3"/>
  <c r="B2184" i="3"/>
  <c r="A2184" i="3"/>
  <c r="M2183" i="3"/>
  <c r="K2183" i="3"/>
  <c r="J2183" i="3"/>
  <c r="H2183" i="3"/>
  <c r="F2183" i="3"/>
  <c r="E2183" i="3"/>
  <c r="A2183" i="3"/>
  <c r="C2183" i="3" s="1"/>
  <c r="M2182" i="3"/>
  <c r="K2182" i="3"/>
  <c r="J2182" i="3"/>
  <c r="H2182" i="3"/>
  <c r="F2182" i="3"/>
  <c r="E2182" i="3"/>
  <c r="A2182" i="3"/>
  <c r="B2182" i="3" s="1"/>
  <c r="M2181" i="3"/>
  <c r="K2181" i="3"/>
  <c r="J2181" i="3"/>
  <c r="H2181" i="3"/>
  <c r="F2181" i="3"/>
  <c r="E2181" i="3"/>
  <c r="C2181" i="3"/>
  <c r="A2181" i="3"/>
  <c r="B2181" i="3" s="1"/>
  <c r="M2180" i="3"/>
  <c r="K2180" i="3"/>
  <c r="J2180" i="3"/>
  <c r="H2180" i="3"/>
  <c r="F2180" i="3"/>
  <c r="E2180" i="3"/>
  <c r="B2180" i="3"/>
  <c r="A2180" i="3"/>
  <c r="C2180" i="3" s="1"/>
  <c r="M2179" i="3"/>
  <c r="K2179" i="3"/>
  <c r="J2179" i="3"/>
  <c r="H2179" i="3"/>
  <c r="F2179" i="3"/>
  <c r="E2179" i="3"/>
  <c r="A2179" i="3"/>
  <c r="C2179" i="3" s="1"/>
  <c r="M2178" i="3"/>
  <c r="K2178" i="3"/>
  <c r="J2178" i="3"/>
  <c r="H2178" i="3"/>
  <c r="F2178" i="3"/>
  <c r="E2178" i="3"/>
  <c r="B2178" i="3"/>
  <c r="A2178" i="3"/>
  <c r="C2178" i="3" s="1"/>
  <c r="M2177" i="3"/>
  <c r="K2177" i="3"/>
  <c r="J2177" i="3"/>
  <c r="H2177" i="3"/>
  <c r="F2177" i="3"/>
  <c r="E2177" i="3"/>
  <c r="C2177" i="3"/>
  <c r="A2177" i="3"/>
  <c r="B2177" i="3" s="1"/>
  <c r="M2176" i="3"/>
  <c r="K2176" i="3"/>
  <c r="J2176" i="3"/>
  <c r="H2176" i="3"/>
  <c r="F2176" i="3"/>
  <c r="E2176" i="3"/>
  <c r="C2176" i="3"/>
  <c r="B2176" i="3"/>
  <c r="A2176" i="3"/>
  <c r="M2175" i="3"/>
  <c r="K2175" i="3"/>
  <c r="J2175" i="3"/>
  <c r="H2175" i="3"/>
  <c r="F2175" i="3"/>
  <c r="E2175" i="3"/>
  <c r="A2175" i="3"/>
  <c r="C2175" i="3" s="1"/>
  <c r="M2174" i="3"/>
  <c r="K2174" i="3"/>
  <c r="J2174" i="3"/>
  <c r="H2174" i="3"/>
  <c r="F2174" i="3"/>
  <c r="E2174" i="3"/>
  <c r="A2174" i="3"/>
  <c r="B2174" i="3" s="1"/>
  <c r="M2173" i="3"/>
  <c r="K2173" i="3"/>
  <c r="J2173" i="3"/>
  <c r="H2173" i="3"/>
  <c r="F2173" i="3"/>
  <c r="E2173" i="3"/>
  <c r="C2173" i="3"/>
  <c r="A2173" i="3"/>
  <c r="B2173" i="3" s="1"/>
  <c r="M2172" i="3"/>
  <c r="K2172" i="3"/>
  <c r="J2172" i="3"/>
  <c r="H2172" i="3"/>
  <c r="F2172" i="3"/>
  <c r="E2172" i="3"/>
  <c r="B2172" i="3"/>
  <c r="A2172" i="3"/>
  <c r="C2172" i="3" s="1"/>
  <c r="M2171" i="3"/>
  <c r="K2171" i="3"/>
  <c r="J2171" i="3"/>
  <c r="H2171" i="3"/>
  <c r="F2171" i="3"/>
  <c r="E2171" i="3"/>
  <c r="A2171" i="3"/>
  <c r="C2171" i="3" s="1"/>
  <c r="M2170" i="3"/>
  <c r="K2170" i="3"/>
  <c r="J2170" i="3"/>
  <c r="H2170" i="3"/>
  <c r="F2170" i="3"/>
  <c r="E2170" i="3"/>
  <c r="B2170" i="3"/>
  <c r="A2170" i="3"/>
  <c r="C2170" i="3" s="1"/>
  <c r="M2169" i="3"/>
  <c r="K2169" i="3"/>
  <c r="J2169" i="3"/>
  <c r="H2169" i="3"/>
  <c r="F2169" i="3"/>
  <c r="E2169" i="3"/>
  <c r="C2169" i="3"/>
  <c r="A2169" i="3"/>
  <c r="B2169" i="3" s="1"/>
  <c r="M2168" i="3"/>
  <c r="K2168" i="3"/>
  <c r="J2168" i="3"/>
  <c r="H2168" i="3"/>
  <c r="F2168" i="3"/>
  <c r="E2168" i="3"/>
  <c r="C2168" i="3"/>
  <c r="B2168" i="3"/>
  <c r="A2168" i="3"/>
  <c r="M2167" i="3"/>
  <c r="K2167" i="3"/>
  <c r="J2167" i="3"/>
  <c r="H2167" i="3"/>
  <c r="F2167" i="3"/>
  <c r="E2167" i="3"/>
  <c r="A2167" i="3"/>
  <c r="C2167" i="3" s="1"/>
  <c r="M2166" i="3"/>
  <c r="K2166" i="3"/>
  <c r="J2166" i="3"/>
  <c r="H2166" i="3"/>
  <c r="F2166" i="3"/>
  <c r="E2166" i="3"/>
  <c r="A2166" i="3"/>
  <c r="B2166" i="3" s="1"/>
  <c r="M2165" i="3"/>
  <c r="K2165" i="3"/>
  <c r="J2165" i="3"/>
  <c r="H2165" i="3"/>
  <c r="F2165" i="3"/>
  <c r="E2165" i="3"/>
  <c r="C2165" i="3"/>
  <c r="A2165" i="3"/>
  <c r="B2165" i="3" s="1"/>
  <c r="M2164" i="3"/>
  <c r="K2164" i="3"/>
  <c r="J2164" i="3"/>
  <c r="H2164" i="3"/>
  <c r="F2164" i="3"/>
  <c r="E2164" i="3"/>
  <c r="B2164" i="3"/>
  <c r="A2164" i="3"/>
  <c r="C2164" i="3" s="1"/>
  <c r="M2163" i="3"/>
  <c r="K2163" i="3"/>
  <c r="J2163" i="3"/>
  <c r="H2163" i="3"/>
  <c r="F2163" i="3"/>
  <c r="E2163" i="3"/>
  <c r="A2163" i="3"/>
  <c r="C2163" i="3" s="1"/>
  <c r="M2162" i="3"/>
  <c r="K2162" i="3"/>
  <c r="J2162" i="3"/>
  <c r="H2162" i="3"/>
  <c r="F2162" i="3"/>
  <c r="E2162" i="3"/>
  <c r="B2162" i="3"/>
  <c r="A2162" i="3"/>
  <c r="C2162" i="3" s="1"/>
  <c r="M2161" i="3"/>
  <c r="K2161" i="3"/>
  <c r="J2161" i="3"/>
  <c r="H2161" i="3"/>
  <c r="F2161" i="3"/>
  <c r="E2161" i="3"/>
  <c r="C2161" i="3"/>
  <c r="A2161" i="3"/>
  <c r="B2161" i="3" s="1"/>
  <c r="M2160" i="3"/>
  <c r="K2160" i="3"/>
  <c r="J2160" i="3"/>
  <c r="H2160" i="3"/>
  <c r="F2160" i="3"/>
  <c r="E2160" i="3"/>
  <c r="C2160" i="3"/>
  <c r="B2160" i="3"/>
  <c r="A2160" i="3"/>
  <c r="M2159" i="3"/>
  <c r="K2159" i="3"/>
  <c r="J2159" i="3"/>
  <c r="H2159" i="3"/>
  <c r="F2159" i="3"/>
  <c r="E2159" i="3"/>
  <c r="A2159" i="3"/>
  <c r="C2159" i="3" s="1"/>
  <c r="M2158" i="3"/>
  <c r="K2158" i="3"/>
  <c r="J2158" i="3"/>
  <c r="H2158" i="3"/>
  <c r="F2158" i="3"/>
  <c r="E2158" i="3"/>
  <c r="A2158" i="3"/>
  <c r="B2158" i="3" s="1"/>
  <c r="M2157" i="3"/>
  <c r="K2157" i="3"/>
  <c r="J2157" i="3"/>
  <c r="H2157" i="3"/>
  <c r="F2157" i="3"/>
  <c r="E2157" i="3"/>
  <c r="C2157" i="3"/>
  <c r="A2157" i="3"/>
  <c r="B2157" i="3" s="1"/>
  <c r="M2156" i="3"/>
  <c r="K2156" i="3"/>
  <c r="J2156" i="3"/>
  <c r="H2156" i="3"/>
  <c r="F2156" i="3"/>
  <c r="E2156" i="3"/>
  <c r="C2156" i="3"/>
  <c r="B2156" i="3"/>
  <c r="A2156" i="3"/>
  <c r="M2155" i="3"/>
  <c r="K2155" i="3"/>
  <c r="J2155" i="3"/>
  <c r="H2155" i="3"/>
  <c r="F2155" i="3"/>
  <c r="E2155" i="3"/>
  <c r="A2155" i="3"/>
  <c r="C2155" i="3" s="1"/>
  <c r="M2154" i="3"/>
  <c r="K2154" i="3"/>
  <c r="J2154" i="3"/>
  <c r="H2154" i="3"/>
  <c r="F2154" i="3"/>
  <c r="E2154" i="3"/>
  <c r="B2154" i="3"/>
  <c r="A2154" i="3"/>
  <c r="C2154" i="3" s="1"/>
  <c r="M2153" i="3"/>
  <c r="K2153" i="3"/>
  <c r="J2153" i="3"/>
  <c r="H2153" i="3"/>
  <c r="F2153" i="3"/>
  <c r="E2153" i="3"/>
  <c r="C2153" i="3"/>
  <c r="A2153" i="3"/>
  <c r="B2153" i="3" s="1"/>
  <c r="M2152" i="3"/>
  <c r="K2152" i="3"/>
  <c r="J2152" i="3"/>
  <c r="H2152" i="3"/>
  <c r="F2152" i="3"/>
  <c r="E2152" i="3"/>
  <c r="C2152" i="3"/>
  <c r="B2152" i="3"/>
  <c r="A2152" i="3"/>
  <c r="M2151" i="3"/>
  <c r="K2151" i="3"/>
  <c r="J2151" i="3"/>
  <c r="H2151" i="3"/>
  <c r="F2151" i="3"/>
  <c r="E2151" i="3"/>
  <c r="A2151" i="3"/>
  <c r="C2151" i="3" s="1"/>
  <c r="M2150" i="3"/>
  <c r="K2150" i="3"/>
  <c r="J2150" i="3"/>
  <c r="H2150" i="3"/>
  <c r="F2150" i="3"/>
  <c r="E2150" i="3"/>
  <c r="A2150" i="3"/>
  <c r="B2150" i="3" s="1"/>
  <c r="M2149" i="3"/>
  <c r="K2149" i="3"/>
  <c r="J2149" i="3"/>
  <c r="H2149" i="3"/>
  <c r="F2149" i="3"/>
  <c r="E2149" i="3"/>
  <c r="C2149" i="3"/>
  <c r="A2149" i="3"/>
  <c r="B2149" i="3" s="1"/>
  <c r="M2148" i="3"/>
  <c r="K2148" i="3"/>
  <c r="J2148" i="3"/>
  <c r="H2148" i="3"/>
  <c r="F2148" i="3"/>
  <c r="E2148" i="3"/>
  <c r="C2148" i="3"/>
  <c r="B2148" i="3"/>
  <c r="A2148" i="3"/>
  <c r="M2147" i="3"/>
  <c r="K2147" i="3"/>
  <c r="J2147" i="3"/>
  <c r="H2147" i="3"/>
  <c r="F2147" i="3"/>
  <c r="E2147" i="3"/>
  <c r="A2147" i="3"/>
  <c r="C2147" i="3" s="1"/>
  <c r="M2146" i="3"/>
  <c r="K2146" i="3"/>
  <c r="J2146" i="3"/>
  <c r="H2146" i="3"/>
  <c r="F2146" i="3"/>
  <c r="E2146" i="3"/>
  <c r="B2146" i="3"/>
  <c r="A2146" i="3"/>
  <c r="C2146" i="3" s="1"/>
  <c r="M2145" i="3"/>
  <c r="K2145" i="3"/>
  <c r="J2145" i="3"/>
  <c r="H2145" i="3"/>
  <c r="F2145" i="3"/>
  <c r="E2145" i="3"/>
  <c r="C2145" i="3"/>
  <c r="A2145" i="3"/>
  <c r="B2145" i="3" s="1"/>
  <c r="M2144" i="3"/>
  <c r="K2144" i="3"/>
  <c r="J2144" i="3"/>
  <c r="H2144" i="3"/>
  <c r="F2144" i="3"/>
  <c r="E2144" i="3"/>
  <c r="C2144" i="3"/>
  <c r="B2144" i="3"/>
  <c r="A2144" i="3"/>
  <c r="M2143" i="3"/>
  <c r="K2143" i="3"/>
  <c r="J2143" i="3"/>
  <c r="H2143" i="3"/>
  <c r="F2143" i="3"/>
  <c r="E2143" i="3"/>
  <c r="A2143" i="3"/>
  <c r="C2143" i="3" s="1"/>
  <c r="M2142" i="3"/>
  <c r="K2142" i="3"/>
  <c r="J2142" i="3"/>
  <c r="H2142" i="3"/>
  <c r="F2142" i="3"/>
  <c r="E2142" i="3"/>
  <c r="A2142" i="3"/>
  <c r="B2142" i="3" s="1"/>
  <c r="M2141" i="3"/>
  <c r="K2141" i="3"/>
  <c r="J2141" i="3"/>
  <c r="H2141" i="3"/>
  <c r="F2141" i="3"/>
  <c r="E2141" i="3"/>
  <c r="C2141" i="3"/>
  <c r="A2141" i="3"/>
  <c r="B2141" i="3" s="1"/>
  <c r="M2140" i="3"/>
  <c r="K2140" i="3"/>
  <c r="J2140" i="3"/>
  <c r="H2140" i="3"/>
  <c r="F2140" i="3"/>
  <c r="E2140" i="3"/>
  <c r="C2140" i="3"/>
  <c r="B2140" i="3"/>
  <c r="A2140" i="3"/>
  <c r="M2139" i="3"/>
  <c r="K2139" i="3"/>
  <c r="J2139" i="3"/>
  <c r="H2139" i="3"/>
  <c r="F2139" i="3"/>
  <c r="E2139" i="3"/>
  <c r="A2139" i="3"/>
  <c r="M2138" i="3"/>
  <c r="K2138" i="3"/>
  <c r="J2138" i="3"/>
  <c r="H2138" i="3"/>
  <c r="F2138" i="3"/>
  <c r="E2138" i="3"/>
  <c r="B2138" i="3"/>
  <c r="A2138" i="3"/>
  <c r="C2138" i="3" s="1"/>
  <c r="M2137" i="3"/>
  <c r="K2137" i="3"/>
  <c r="J2137" i="3"/>
  <c r="H2137" i="3"/>
  <c r="F2137" i="3"/>
  <c r="E2137" i="3"/>
  <c r="C2137" i="3"/>
  <c r="A2137" i="3"/>
  <c r="B2137" i="3" s="1"/>
  <c r="M2136" i="3"/>
  <c r="K2136" i="3"/>
  <c r="J2136" i="3"/>
  <c r="H2136" i="3"/>
  <c r="F2136" i="3"/>
  <c r="E2136" i="3"/>
  <c r="C2136" i="3"/>
  <c r="B2136" i="3"/>
  <c r="A2136" i="3"/>
  <c r="M2135" i="3"/>
  <c r="K2135" i="3"/>
  <c r="J2135" i="3"/>
  <c r="H2135" i="3"/>
  <c r="F2135" i="3"/>
  <c r="E2135" i="3"/>
  <c r="A2135" i="3"/>
  <c r="C2135" i="3" s="1"/>
  <c r="M2134" i="3"/>
  <c r="K2134" i="3"/>
  <c r="J2134" i="3"/>
  <c r="H2134" i="3"/>
  <c r="F2134" i="3"/>
  <c r="E2134" i="3"/>
  <c r="A2134" i="3"/>
  <c r="B2134" i="3" s="1"/>
  <c r="M2133" i="3"/>
  <c r="K2133" i="3"/>
  <c r="J2133" i="3"/>
  <c r="H2133" i="3"/>
  <c r="F2133" i="3"/>
  <c r="E2133" i="3"/>
  <c r="C2133" i="3"/>
  <c r="A2133" i="3"/>
  <c r="B2133" i="3" s="1"/>
  <c r="M2132" i="3"/>
  <c r="K2132" i="3"/>
  <c r="J2132" i="3"/>
  <c r="H2132" i="3"/>
  <c r="F2132" i="3"/>
  <c r="E2132" i="3"/>
  <c r="C2132" i="3"/>
  <c r="B2132" i="3"/>
  <c r="A2132" i="3"/>
  <c r="M2131" i="3"/>
  <c r="K2131" i="3"/>
  <c r="J2131" i="3"/>
  <c r="H2131" i="3"/>
  <c r="F2131" i="3"/>
  <c r="E2131" i="3"/>
  <c r="A2131" i="3"/>
  <c r="M2130" i="3"/>
  <c r="K2130" i="3"/>
  <c r="J2130" i="3"/>
  <c r="H2130" i="3"/>
  <c r="F2130" i="3"/>
  <c r="E2130" i="3"/>
  <c r="B2130" i="3"/>
  <c r="A2130" i="3"/>
  <c r="C2130" i="3" s="1"/>
  <c r="M2129" i="3"/>
  <c r="K2129" i="3"/>
  <c r="J2129" i="3"/>
  <c r="H2129" i="3"/>
  <c r="F2129" i="3"/>
  <c r="E2129" i="3"/>
  <c r="C2129" i="3"/>
  <c r="A2129" i="3"/>
  <c r="B2129" i="3" s="1"/>
  <c r="M2128" i="3"/>
  <c r="K2128" i="3"/>
  <c r="J2128" i="3"/>
  <c r="H2128" i="3"/>
  <c r="F2128" i="3"/>
  <c r="E2128" i="3"/>
  <c r="C2128" i="3"/>
  <c r="B2128" i="3"/>
  <c r="A2128" i="3"/>
  <c r="M2127" i="3"/>
  <c r="K2127" i="3"/>
  <c r="J2127" i="3"/>
  <c r="H2127" i="3"/>
  <c r="F2127" i="3"/>
  <c r="E2127" i="3"/>
  <c r="A2127" i="3"/>
  <c r="M2126" i="3"/>
  <c r="K2126" i="3"/>
  <c r="J2126" i="3"/>
  <c r="H2126" i="3"/>
  <c r="F2126" i="3"/>
  <c r="E2126" i="3"/>
  <c r="A2126" i="3"/>
  <c r="M2125" i="3"/>
  <c r="K2125" i="3"/>
  <c r="J2125" i="3"/>
  <c r="H2125" i="3"/>
  <c r="F2125" i="3"/>
  <c r="E2125" i="3"/>
  <c r="C2125" i="3"/>
  <c r="A2125" i="3"/>
  <c r="B2125" i="3" s="1"/>
  <c r="M2124" i="3"/>
  <c r="K2124" i="3"/>
  <c r="J2124" i="3"/>
  <c r="H2124" i="3"/>
  <c r="F2124" i="3"/>
  <c r="E2124" i="3"/>
  <c r="C2124" i="3"/>
  <c r="B2124" i="3"/>
  <c r="A2124" i="3"/>
  <c r="M2123" i="3"/>
  <c r="K2123" i="3"/>
  <c r="J2123" i="3"/>
  <c r="H2123" i="3"/>
  <c r="F2123" i="3"/>
  <c r="E2123" i="3"/>
  <c r="B2123" i="3"/>
  <c r="A2123" i="3"/>
  <c r="C2123" i="3" s="1"/>
  <c r="M2122" i="3"/>
  <c r="K2122" i="3"/>
  <c r="J2122" i="3"/>
  <c r="H2122" i="3"/>
  <c r="F2122" i="3"/>
  <c r="E2122" i="3"/>
  <c r="B2122" i="3"/>
  <c r="A2122" i="3"/>
  <c r="C2122" i="3" s="1"/>
  <c r="M2121" i="3"/>
  <c r="K2121" i="3"/>
  <c r="J2121" i="3"/>
  <c r="H2121" i="3"/>
  <c r="F2121" i="3"/>
  <c r="E2121" i="3"/>
  <c r="C2121" i="3"/>
  <c r="A2121" i="3"/>
  <c r="B2121" i="3" s="1"/>
  <c r="M2120" i="3"/>
  <c r="K2120" i="3"/>
  <c r="J2120" i="3"/>
  <c r="H2120" i="3"/>
  <c r="F2120" i="3"/>
  <c r="E2120" i="3"/>
  <c r="C2120" i="3"/>
  <c r="B2120" i="3"/>
  <c r="A2120" i="3"/>
  <c r="M2119" i="3"/>
  <c r="K2119" i="3"/>
  <c r="J2119" i="3"/>
  <c r="H2119" i="3"/>
  <c r="F2119" i="3"/>
  <c r="E2119" i="3"/>
  <c r="A2119" i="3"/>
  <c r="M2118" i="3"/>
  <c r="K2118" i="3"/>
  <c r="J2118" i="3"/>
  <c r="H2118" i="3"/>
  <c r="F2118" i="3"/>
  <c r="E2118" i="3"/>
  <c r="A2118" i="3"/>
  <c r="M2117" i="3"/>
  <c r="K2117" i="3"/>
  <c r="J2117" i="3"/>
  <c r="H2117" i="3"/>
  <c r="F2117" i="3"/>
  <c r="E2117" i="3"/>
  <c r="C2117" i="3"/>
  <c r="A2117" i="3"/>
  <c r="B2117" i="3" s="1"/>
  <c r="M2116" i="3"/>
  <c r="K2116" i="3"/>
  <c r="J2116" i="3"/>
  <c r="H2116" i="3"/>
  <c r="F2116" i="3"/>
  <c r="E2116" i="3"/>
  <c r="C2116" i="3"/>
  <c r="B2116" i="3"/>
  <c r="A2116" i="3"/>
  <c r="M2115" i="3"/>
  <c r="K2115" i="3"/>
  <c r="J2115" i="3"/>
  <c r="H2115" i="3"/>
  <c r="F2115" i="3"/>
  <c r="E2115" i="3"/>
  <c r="A2115" i="3"/>
  <c r="C2115" i="3" s="1"/>
  <c r="M2114" i="3"/>
  <c r="K2114" i="3"/>
  <c r="J2114" i="3"/>
  <c r="H2114" i="3"/>
  <c r="F2114" i="3"/>
  <c r="E2114" i="3"/>
  <c r="B2114" i="3"/>
  <c r="A2114" i="3"/>
  <c r="C2114" i="3" s="1"/>
  <c r="M2113" i="3"/>
  <c r="K2113" i="3"/>
  <c r="J2113" i="3"/>
  <c r="H2113" i="3"/>
  <c r="F2113" i="3"/>
  <c r="E2113" i="3"/>
  <c r="C2113" i="3"/>
  <c r="A2113" i="3"/>
  <c r="B2113" i="3" s="1"/>
  <c r="M2112" i="3"/>
  <c r="K2112" i="3"/>
  <c r="J2112" i="3"/>
  <c r="H2112" i="3"/>
  <c r="F2112" i="3"/>
  <c r="E2112" i="3"/>
  <c r="C2112" i="3"/>
  <c r="B2112" i="3"/>
  <c r="A2112" i="3"/>
  <c r="M2111" i="3"/>
  <c r="K2111" i="3"/>
  <c r="J2111" i="3"/>
  <c r="H2111" i="3"/>
  <c r="F2111" i="3"/>
  <c r="E2111" i="3"/>
  <c r="A2111" i="3"/>
  <c r="M2110" i="3"/>
  <c r="K2110" i="3"/>
  <c r="J2110" i="3"/>
  <c r="H2110" i="3"/>
  <c r="F2110" i="3"/>
  <c r="E2110" i="3"/>
  <c r="A2110" i="3"/>
  <c r="M2109" i="3"/>
  <c r="K2109" i="3"/>
  <c r="J2109" i="3"/>
  <c r="H2109" i="3"/>
  <c r="F2109" i="3"/>
  <c r="E2109" i="3"/>
  <c r="C2109" i="3"/>
  <c r="A2109" i="3"/>
  <c r="B2109" i="3" s="1"/>
  <c r="M2108" i="3"/>
  <c r="K2108" i="3"/>
  <c r="J2108" i="3"/>
  <c r="H2108" i="3"/>
  <c r="F2108" i="3"/>
  <c r="E2108" i="3"/>
  <c r="C2108" i="3"/>
  <c r="B2108" i="3"/>
  <c r="A2108" i="3"/>
  <c r="M2107" i="3"/>
  <c r="K2107" i="3"/>
  <c r="J2107" i="3"/>
  <c r="H2107" i="3"/>
  <c r="F2107" i="3"/>
  <c r="E2107" i="3"/>
  <c r="B2107" i="3"/>
  <c r="A2107" i="3"/>
  <c r="C2107" i="3" s="1"/>
  <c r="M2106" i="3"/>
  <c r="K2106" i="3"/>
  <c r="J2106" i="3"/>
  <c r="H2106" i="3"/>
  <c r="F2106" i="3"/>
  <c r="E2106" i="3"/>
  <c r="B2106" i="3"/>
  <c r="A2106" i="3"/>
  <c r="C2106" i="3" s="1"/>
  <c r="M2105" i="3"/>
  <c r="K2105" i="3"/>
  <c r="J2105" i="3"/>
  <c r="H2105" i="3"/>
  <c r="F2105" i="3"/>
  <c r="E2105" i="3"/>
  <c r="C2105" i="3"/>
  <c r="A2105" i="3"/>
  <c r="B2105" i="3" s="1"/>
  <c r="M2104" i="3"/>
  <c r="K2104" i="3"/>
  <c r="J2104" i="3"/>
  <c r="H2104" i="3"/>
  <c r="F2104" i="3"/>
  <c r="E2104" i="3"/>
  <c r="C2104" i="3"/>
  <c r="B2104" i="3"/>
  <c r="A2104" i="3"/>
  <c r="M2103" i="3"/>
  <c r="K2103" i="3"/>
  <c r="J2103" i="3"/>
  <c r="H2103" i="3"/>
  <c r="F2103" i="3"/>
  <c r="E2103" i="3"/>
  <c r="A2103" i="3"/>
  <c r="B2103" i="3" s="1"/>
  <c r="M2102" i="3"/>
  <c r="K2102" i="3"/>
  <c r="J2102" i="3"/>
  <c r="H2102" i="3"/>
  <c r="F2102" i="3"/>
  <c r="E2102" i="3"/>
  <c r="A2102" i="3"/>
  <c r="M2101" i="3"/>
  <c r="K2101" i="3"/>
  <c r="J2101" i="3"/>
  <c r="H2101" i="3"/>
  <c r="F2101" i="3"/>
  <c r="E2101" i="3"/>
  <c r="A2101" i="3"/>
  <c r="B2101" i="3" s="1"/>
  <c r="M2100" i="3"/>
  <c r="K2100" i="3"/>
  <c r="J2100" i="3"/>
  <c r="H2100" i="3"/>
  <c r="F2100" i="3"/>
  <c r="E2100" i="3"/>
  <c r="C2100" i="3"/>
  <c r="B2100" i="3"/>
  <c r="A2100" i="3"/>
  <c r="M2099" i="3"/>
  <c r="K2099" i="3"/>
  <c r="J2099" i="3"/>
  <c r="H2099" i="3"/>
  <c r="F2099" i="3"/>
  <c r="E2099" i="3"/>
  <c r="B2099" i="3"/>
  <c r="A2099" i="3"/>
  <c r="C2099" i="3" s="1"/>
  <c r="M2098" i="3"/>
  <c r="K2098" i="3"/>
  <c r="J2098" i="3"/>
  <c r="H2098" i="3"/>
  <c r="F2098" i="3"/>
  <c r="E2098" i="3"/>
  <c r="B2098" i="3"/>
  <c r="A2098" i="3"/>
  <c r="C2098" i="3" s="1"/>
  <c r="M2097" i="3"/>
  <c r="K2097" i="3"/>
  <c r="J2097" i="3"/>
  <c r="H2097" i="3"/>
  <c r="F2097" i="3"/>
  <c r="E2097" i="3"/>
  <c r="C2097" i="3"/>
  <c r="A2097" i="3"/>
  <c r="B2097" i="3" s="1"/>
  <c r="M2096" i="3"/>
  <c r="K2096" i="3"/>
  <c r="J2096" i="3"/>
  <c r="H2096" i="3"/>
  <c r="F2096" i="3"/>
  <c r="E2096" i="3"/>
  <c r="C2096" i="3"/>
  <c r="B2096" i="3"/>
  <c r="A2096" i="3"/>
  <c r="M2095" i="3"/>
  <c r="K2095" i="3"/>
  <c r="J2095" i="3"/>
  <c r="H2095" i="3"/>
  <c r="F2095" i="3"/>
  <c r="E2095" i="3"/>
  <c r="C2095" i="3"/>
  <c r="A2095" i="3"/>
  <c r="B2095" i="3" s="1"/>
  <c r="M2094" i="3"/>
  <c r="K2094" i="3"/>
  <c r="J2094" i="3"/>
  <c r="H2094" i="3"/>
  <c r="F2094" i="3"/>
  <c r="E2094" i="3"/>
  <c r="A2094" i="3"/>
  <c r="M2093" i="3"/>
  <c r="K2093" i="3"/>
  <c r="J2093" i="3"/>
  <c r="H2093" i="3"/>
  <c r="F2093" i="3"/>
  <c r="E2093" i="3"/>
  <c r="A2093" i="3"/>
  <c r="B2093" i="3" s="1"/>
  <c r="M2092" i="3"/>
  <c r="K2092" i="3"/>
  <c r="J2092" i="3"/>
  <c r="H2092" i="3"/>
  <c r="F2092" i="3"/>
  <c r="E2092" i="3"/>
  <c r="C2092" i="3"/>
  <c r="B2092" i="3"/>
  <c r="A2092" i="3"/>
  <c r="M2091" i="3"/>
  <c r="K2091" i="3"/>
  <c r="J2091" i="3"/>
  <c r="H2091" i="3"/>
  <c r="F2091" i="3"/>
  <c r="E2091" i="3"/>
  <c r="A2091" i="3"/>
  <c r="C2091" i="3" s="1"/>
  <c r="M2090" i="3"/>
  <c r="K2090" i="3"/>
  <c r="J2090" i="3"/>
  <c r="H2090" i="3"/>
  <c r="F2090" i="3"/>
  <c r="E2090" i="3"/>
  <c r="B2090" i="3"/>
  <c r="A2090" i="3"/>
  <c r="C2090" i="3" s="1"/>
  <c r="M2089" i="3"/>
  <c r="K2089" i="3"/>
  <c r="J2089" i="3"/>
  <c r="H2089" i="3"/>
  <c r="F2089" i="3"/>
  <c r="E2089" i="3"/>
  <c r="C2089" i="3"/>
  <c r="A2089" i="3"/>
  <c r="B2089" i="3" s="1"/>
  <c r="M2088" i="3"/>
  <c r="K2088" i="3"/>
  <c r="J2088" i="3"/>
  <c r="H2088" i="3"/>
  <c r="F2088" i="3"/>
  <c r="E2088" i="3"/>
  <c r="C2088" i="3"/>
  <c r="B2088" i="3"/>
  <c r="A2088" i="3"/>
  <c r="M2087" i="3"/>
  <c r="K2087" i="3"/>
  <c r="J2087" i="3"/>
  <c r="H2087" i="3"/>
  <c r="F2087" i="3"/>
  <c r="E2087" i="3"/>
  <c r="A2087" i="3"/>
  <c r="B2087" i="3" s="1"/>
  <c r="M2086" i="3"/>
  <c r="K2086" i="3"/>
  <c r="J2086" i="3"/>
  <c r="H2086" i="3"/>
  <c r="F2086" i="3"/>
  <c r="E2086" i="3"/>
  <c r="A2086" i="3"/>
  <c r="M2085" i="3"/>
  <c r="K2085" i="3"/>
  <c r="J2085" i="3"/>
  <c r="H2085" i="3"/>
  <c r="F2085" i="3"/>
  <c r="E2085" i="3"/>
  <c r="C2085" i="3"/>
  <c r="A2085" i="3"/>
  <c r="B2085" i="3" s="1"/>
  <c r="M2084" i="3"/>
  <c r="K2084" i="3"/>
  <c r="J2084" i="3"/>
  <c r="H2084" i="3"/>
  <c r="F2084" i="3"/>
  <c r="E2084" i="3"/>
  <c r="C2084" i="3"/>
  <c r="B2084" i="3"/>
  <c r="A2084" i="3"/>
  <c r="M2083" i="3"/>
  <c r="K2083" i="3"/>
  <c r="J2083" i="3"/>
  <c r="H2083" i="3"/>
  <c r="F2083" i="3"/>
  <c r="E2083" i="3"/>
  <c r="A2083" i="3"/>
  <c r="C2083" i="3" s="1"/>
  <c r="M2082" i="3"/>
  <c r="K2082" i="3"/>
  <c r="J2082" i="3"/>
  <c r="H2082" i="3"/>
  <c r="F2082" i="3"/>
  <c r="E2082" i="3"/>
  <c r="B2082" i="3"/>
  <c r="A2082" i="3"/>
  <c r="C2082" i="3" s="1"/>
  <c r="M2081" i="3"/>
  <c r="K2081" i="3"/>
  <c r="J2081" i="3"/>
  <c r="H2081" i="3"/>
  <c r="F2081" i="3"/>
  <c r="E2081" i="3"/>
  <c r="C2081" i="3"/>
  <c r="A2081" i="3"/>
  <c r="B2081" i="3" s="1"/>
  <c r="M2080" i="3"/>
  <c r="K2080" i="3"/>
  <c r="J2080" i="3"/>
  <c r="H2080" i="3"/>
  <c r="F2080" i="3"/>
  <c r="E2080" i="3"/>
  <c r="C2080" i="3"/>
  <c r="B2080" i="3"/>
  <c r="A2080" i="3"/>
  <c r="M2079" i="3"/>
  <c r="K2079" i="3"/>
  <c r="J2079" i="3"/>
  <c r="H2079" i="3"/>
  <c r="F2079" i="3"/>
  <c r="E2079" i="3"/>
  <c r="C2079" i="3"/>
  <c r="B2079" i="3"/>
  <c r="A2079" i="3"/>
  <c r="M2078" i="3"/>
  <c r="K2078" i="3"/>
  <c r="J2078" i="3"/>
  <c r="H2078" i="3"/>
  <c r="F2078" i="3"/>
  <c r="E2078" i="3"/>
  <c r="A2078" i="3"/>
  <c r="M2077" i="3"/>
  <c r="K2077" i="3"/>
  <c r="J2077" i="3"/>
  <c r="H2077" i="3"/>
  <c r="F2077" i="3"/>
  <c r="E2077" i="3"/>
  <c r="A2077" i="3"/>
  <c r="B2077" i="3" s="1"/>
  <c r="M2076" i="3"/>
  <c r="K2076" i="3"/>
  <c r="J2076" i="3"/>
  <c r="H2076" i="3"/>
  <c r="F2076" i="3"/>
  <c r="E2076" i="3"/>
  <c r="C2076" i="3"/>
  <c r="B2076" i="3"/>
  <c r="A2076" i="3"/>
  <c r="M2075" i="3"/>
  <c r="K2075" i="3"/>
  <c r="J2075" i="3"/>
  <c r="H2075" i="3"/>
  <c r="F2075" i="3"/>
  <c r="E2075" i="3"/>
  <c r="B2075" i="3"/>
  <c r="A2075" i="3"/>
  <c r="C2075" i="3" s="1"/>
  <c r="M2074" i="3"/>
  <c r="K2074" i="3"/>
  <c r="J2074" i="3"/>
  <c r="H2074" i="3"/>
  <c r="F2074" i="3"/>
  <c r="E2074" i="3"/>
  <c r="B2074" i="3"/>
  <c r="A2074" i="3"/>
  <c r="C2074" i="3" s="1"/>
  <c r="M2073" i="3"/>
  <c r="K2073" i="3"/>
  <c r="J2073" i="3"/>
  <c r="H2073" i="3"/>
  <c r="F2073" i="3"/>
  <c r="E2073" i="3"/>
  <c r="C2073" i="3"/>
  <c r="A2073" i="3"/>
  <c r="B2073" i="3" s="1"/>
  <c r="M2072" i="3"/>
  <c r="K2072" i="3"/>
  <c r="J2072" i="3"/>
  <c r="H2072" i="3"/>
  <c r="F2072" i="3"/>
  <c r="E2072" i="3"/>
  <c r="C2072" i="3"/>
  <c r="B2072" i="3"/>
  <c r="A2072" i="3"/>
  <c r="M2071" i="3"/>
  <c r="K2071" i="3"/>
  <c r="J2071" i="3"/>
  <c r="H2071" i="3"/>
  <c r="F2071" i="3"/>
  <c r="E2071" i="3"/>
  <c r="C2071" i="3"/>
  <c r="A2071" i="3"/>
  <c r="B2071" i="3" s="1"/>
  <c r="M2070" i="3"/>
  <c r="K2070" i="3"/>
  <c r="J2070" i="3"/>
  <c r="H2070" i="3"/>
  <c r="F2070" i="3"/>
  <c r="E2070" i="3"/>
  <c r="A2070" i="3"/>
  <c r="C2070" i="3" s="1"/>
  <c r="M2069" i="3"/>
  <c r="K2069" i="3"/>
  <c r="J2069" i="3"/>
  <c r="H2069" i="3"/>
  <c r="F2069" i="3"/>
  <c r="E2069" i="3"/>
  <c r="C2069" i="3"/>
  <c r="A2069" i="3"/>
  <c r="B2069" i="3" s="1"/>
  <c r="M2068" i="3"/>
  <c r="K2068" i="3"/>
  <c r="J2068" i="3"/>
  <c r="H2068" i="3"/>
  <c r="F2068" i="3"/>
  <c r="E2068" i="3"/>
  <c r="C2068" i="3"/>
  <c r="B2068" i="3"/>
  <c r="A2068" i="3"/>
  <c r="M2067" i="3"/>
  <c r="K2067" i="3"/>
  <c r="J2067" i="3"/>
  <c r="H2067" i="3"/>
  <c r="F2067" i="3"/>
  <c r="E2067" i="3"/>
  <c r="A2067" i="3"/>
  <c r="C2067" i="3" s="1"/>
  <c r="M2066" i="3"/>
  <c r="K2066" i="3"/>
  <c r="J2066" i="3"/>
  <c r="H2066" i="3"/>
  <c r="F2066" i="3"/>
  <c r="E2066" i="3"/>
  <c r="B2066" i="3"/>
  <c r="A2066" i="3"/>
  <c r="C2066" i="3" s="1"/>
  <c r="M2065" i="3"/>
  <c r="K2065" i="3"/>
  <c r="J2065" i="3"/>
  <c r="H2065" i="3"/>
  <c r="F2065" i="3"/>
  <c r="E2065" i="3"/>
  <c r="A2065" i="3"/>
  <c r="C2065" i="3" s="1"/>
  <c r="M2064" i="3"/>
  <c r="K2064" i="3"/>
  <c r="J2064" i="3"/>
  <c r="H2064" i="3"/>
  <c r="F2064" i="3"/>
  <c r="E2064" i="3"/>
  <c r="C2064" i="3"/>
  <c r="B2064" i="3"/>
  <c r="A2064" i="3"/>
  <c r="M2063" i="3"/>
  <c r="K2063" i="3"/>
  <c r="J2063" i="3"/>
  <c r="H2063" i="3"/>
  <c r="F2063" i="3"/>
  <c r="E2063" i="3"/>
  <c r="C2063" i="3"/>
  <c r="B2063" i="3"/>
  <c r="A2063" i="3"/>
  <c r="M2062" i="3"/>
  <c r="K2062" i="3"/>
  <c r="J2062" i="3"/>
  <c r="H2062" i="3"/>
  <c r="F2062" i="3"/>
  <c r="E2062" i="3"/>
  <c r="C2062" i="3"/>
  <c r="A2062" i="3"/>
  <c r="B2062" i="3" s="1"/>
  <c r="M2061" i="3"/>
  <c r="K2061" i="3"/>
  <c r="J2061" i="3"/>
  <c r="H2061" i="3"/>
  <c r="F2061" i="3"/>
  <c r="E2061" i="3"/>
  <c r="C2061" i="3"/>
  <c r="A2061" i="3"/>
  <c r="B2061" i="3" s="1"/>
  <c r="M2060" i="3"/>
  <c r="K2060" i="3"/>
  <c r="J2060" i="3"/>
  <c r="H2060" i="3"/>
  <c r="F2060" i="3"/>
  <c r="E2060" i="3"/>
  <c r="B2060" i="3"/>
  <c r="A2060" i="3"/>
  <c r="C2060" i="3" s="1"/>
  <c r="M2059" i="3"/>
  <c r="K2059" i="3"/>
  <c r="J2059" i="3"/>
  <c r="H2059" i="3"/>
  <c r="F2059" i="3"/>
  <c r="E2059" i="3"/>
  <c r="C2059" i="3"/>
  <c r="A2059" i="3"/>
  <c r="B2059" i="3" s="1"/>
  <c r="M2058" i="3"/>
  <c r="K2058" i="3"/>
  <c r="J2058" i="3"/>
  <c r="H2058" i="3"/>
  <c r="F2058" i="3"/>
  <c r="E2058" i="3"/>
  <c r="B2058" i="3"/>
  <c r="A2058" i="3"/>
  <c r="C2058" i="3" s="1"/>
  <c r="M2057" i="3"/>
  <c r="K2057" i="3"/>
  <c r="J2057" i="3"/>
  <c r="H2057" i="3"/>
  <c r="F2057" i="3"/>
  <c r="E2057" i="3"/>
  <c r="B2057" i="3"/>
  <c r="A2057" i="3"/>
  <c r="C2057" i="3" s="1"/>
  <c r="M2056" i="3"/>
  <c r="K2056" i="3"/>
  <c r="J2056" i="3"/>
  <c r="H2056" i="3"/>
  <c r="F2056" i="3"/>
  <c r="E2056" i="3"/>
  <c r="C2056" i="3"/>
  <c r="B2056" i="3"/>
  <c r="A2056" i="3"/>
  <c r="M2055" i="3"/>
  <c r="K2055" i="3"/>
  <c r="J2055" i="3"/>
  <c r="H2055" i="3"/>
  <c r="F2055" i="3"/>
  <c r="E2055" i="3"/>
  <c r="B2055" i="3"/>
  <c r="A2055" i="3"/>
  <c r="C2055" i="3" s="1"/>
  <c r="M2054" i="3"/>
  <c r="K2054" i="3"/>
  <c r="J2054" i="3"/>
  <c r="H2054" i="3"/>
  <c r="F2054" i="3"/>
  <c r="E2054" i="3"/>
  <c r="A2054" i="3"/>
  <c r="C2054" i="3" s="1"/>
  <c r="M2053" i="3"/>
  <c r="K2053" i="3"/>
  <c r="J2053" i="3"/>
  <c r="H2053" i="3"/>
  <c r="F2053" i="3"/>
  <c r="E2053" i="3"/>
  <c r="C2053" i="3"/>
  <c r="A2053" i="3"/>
  <c r="B2053" i="3" s="1"/>
  <c r="M2052" i="3"/>
  <c r="K2052" i="3"/>
  <c r="J2052" i="3"/>
  <c r="H2052" i="3"/>
  <c r="F2052" i="3"/>
  <c r="E2052" i="3"/>
  <c r="A2052" i="3"/>
  <c r="C2052" i="3" s="1"/>
  <c r="M2051" i="3"/>
  <c r="K2051" i="3"/>
  <c r="J2051" i="3"/>
  <c r="H2051" i="3"/>
  <c r="F2051" i="3"/>
  <c r="E2051" i="3"/>
  <c r="A2051" i="3"/>
  <c r="C2051" i="3" s="1"/>
  <c r="M2050" i="3"/>
  <c r="K2050" i="3"/>
  <c r="J2050" i="3"/>
  <c r="H2050" i="3"/>
  <c r="F2050" i="3"/>
  <c r="E2050" i="3"/>
  <c r="B2050" i="3"/>
  <c r="A2050" i="3"/>
  <c r="C2050" i="3" s="1"/>
  <c r="M2049" i="3"/>
  <c r="K2049" i="3"/>
  <c r="J2049" i="3"/>
  <c r="H2049" i="3"/>
  <c r="F2049" i="3"/>
  <c r="E2049" i="3"/>
  <c r="A2049" i="3"/>
  <c r="C2049" i="3" s="1"/>
  <c r="M2048" i="3"/>
  <c r="K2048" i="3"/>
  <c r="J2048" i="3"/>
  <c r="H2048" i="3"/>
  <c r="F2048" i="3"/>
  <c r="E2048" i="3"/>
  <c r="C2048" i="3"/>
  <c r="B2048" i="3"/>
  <c r="A2048" i="3"/>
  <c r="M2047" i="3"/>
  <c r="K2047" i="3"/>
  <c r="J2047" i="3"/>
  <c r="H2047" i="3"/>
  <c r="F2047" i="3"/>
  <c r="E2047" i="3"/>
  <c r="C2047" i="3"/>
  <c r="B2047" i="3"/>
  <c r="A2047" i="3"/>
  <c r="M2046" i="3"/>
  <c r="K2046" i="3"/>
  <c r="J2046" i="3"/>
  <c r="H2046" i="3"/>
  <c r="F2046" i="3"/>
  <c r="E2046" i="3"/>
  <c r="C2046" i="3"/>
  <c r="A2046" i="3"/>
  <c r="B2046" i="3" s="1"/>
  <c r="M2045" i="3"/>
  <c r="K2045" i="3"/>
  <c r="J2045" i="3"/>
  <c r="H2045" i="3"/>
  <c r="F2045" i="3"/>
  <c r="E2045" i="3"/>
  <c r="C2045" i="3"/>
  <c r="A2045" i="3"/>
  <c r="B2045" i="3" s="1"/>
  <c r="M2044" i="3"/>
  <c r="K2044" i="3"/>
  <c r="J2044" i="3"/>
  <c r="H2044" i="3"/>
  <c r="F2044" i="3"/>
  <c r="E2044" i="3"/>
  <c r="B2044" i="3"/>
  <c r="A2044" i="3"/>
  <c r="C2044" i="3" s="1"/>
  <c r="M2043" i="3"/>
  <c r="K2043" i="3"/>
  <c r="J2043" i="3"/>
  <c r="H2043" i="3"/>
  <c r="F2043" i="3"/>
  <c r="E2043" i="3"/>
  <c r="C2043" i="3"/>
  <c r="A2043" i="3"/>
  <c r="B2043" i="3" s="1"/>
  <c r="M2042" i="3"/>
  <c r="K2042" i="3"/>
  <c r="J2042" i="3"/>
  <c r="H2042" i="3"/>
  <c r="F2042" i="3"/>
  <c r="E2042" i="3"/>
  <c r="B2042" i="3"/>
  <c r="A2042" i="3"/>
  <c r="C2042" i="3" s="1"/>
  <c r="M2041" i="3"/>
  <c r="K2041" i="3"/>
  <c r="J2041" i="3"/>
  <c r="H2041" i="3"/>
  <c r="F2041" i="3"/>
  <c r="E2041" i="3"/>
  <c r="C2041" i="3"/>
  <c r="B2041" i="3"/>
  <c r="A2041" i="3"/>
  <c r="M2040" i="3"/>
  <c r="K2040" i="3"/>
  <c r="J2040" i="3"/>
  <c r="H2040" i="3"/>
  <c r="F2040" i="3"/>
  <c r="E2040" i="3"/>
  <c r="C2040" i="3"/>
  <c r="B2040" i="3"/>
  <c r="A2040" i="3"/>
  <c r="M2039" i="3"/>
  <c r="K2039" i="3"/>
  <c r="J2039" i="3"/>
  <c r="H2039" i="3"/>
  <c r="F2039" i="3"/>
  <c r="E2039" i="3"/>
  <c r="B2039" i="3"/>
  <c r="A2039" i="3"/>
  <c r="C2039" i="3" s="1"/>
  <c r="M2038" i="3"/>
  <c r="K2038" i="3"/>
  <c r="J2038" i="3"/>
  <c r="H2038" i="3"/>
  <c r="F2038" i="3"/>
  <c r="E2038" i="3"/>
  <c r="A2038" i="3"/>
  <c r="C2038" i="3" s="1"/>
  <c r="M2037" i="3"/>
  <c r="K2037" i="3"/>
  <c r="J2037" i="3"/>
  <c r="H2037" i="3"/>
  <c r="F2037" i="3"/>
  <c r="E2037" i="3"/>
  <c r="A2037" i="3"/>
  <c r="B2037" i="3" s="1"/>
  <c r="M2036" i="3"/>
  <c r="K2036" i="3"/>
  <c r="J2036" i="3"/>
  <c r="H2036" i="3"/>
  <c r="F2036" i="3"/>
  <c r="E2036" i="3"/>
  <c r="A2036" i="3"/>
  <c r="C2036" i="3" s="1"/>
  <c r="M2035" i="3"/>
  <c r="K2035" i="3"/>
  <c r="J2035" i="3"/>
  <c r="H2035" i="3"/>
  <c r="F2035" i="3"/>
  <c r="E2035" i="3"/>
  <c r="A2035" i="3"/>
  <c r="C2035" i="3" s="1"/>
  <c r="M2034" i="3"/>
  <c r="K2034" i="3"/>
  <c r="J2034" i="3"/>
  <c r="H2034" i="3"/>
  <c r="F2034" i="3"/>
  <c r="E2034" i="3"/>
  <c r="A2034" i="3"/>
  <c r="C2034" i="3" s="1"/>
  <c r="M2033" i="3"/>
  <c r="K2033" i="3"/>
  <c r="J2033" i="3"/>
  <c r="H2033" i="3"/>
  <c r="F2033" i="3"/>
  <c r="E2033" i="3"/>
  <c r="A2033" i="3"/>
  <c r="C2033" i="3" s="1"/>
  <c r="M2032" i="3"/>
  <c r="K2032" i="3"/>
  <c r="J2032" i="3"/>
  <c r="H2032" i="3"/>
  <c r="F2032" i="3"/>
  <c r="E2032" i="3"/>
  <c r="C2032" i="3"/>
  <c r="B2032" i="3"/>
  <c r="A2032" i="3"/>
  <c r="M2031" i="3"/>
  <c r="K2031" i="3"/>
  <c r="J2031" i="3"/>
  <c r="H2031" i="3"/>
  <c r="F2031" i="3"/>
  <c r="E2031" i="3"/>
  <c r="C2031" i="3"/>
  <c r="A2031" i="3"/>
  <c r="B2031" i="3" s="1"/>
  <c r="M2030" i="3"/>
  <c r="K2030" i="3"/>
  <c r="J2030" i="3"/>
  <c r="H2030" i="3"/>
  <c r="F2030" i="3"/>
  <c r="E2030" i="3"/>
  <c r="C2030" i="3"/>
  <c r="A2030" i="3"/>
  <c r="B2030" i="3" s="1"/>
  <c r="M2029" i="3"/>
  <c r="K2029" i="3"/>
  <c r="J2029" i="3"/>
  <c r="H2029" i="3"/>
  <c r="F2029" i="3"/>
  <c r="E2029" i="3"/>
  <c r="C2029" i="3"/>
  <c r="A2029" i="3"/>
  <c r="B2029" i="3" s="1"/>
  <c r="M2028" i="3"/>
  <c r="K2028" i="3"/>
  <c r="J2028" i="3"/>
  <c r="H2028" i="3"/>
  <c r="F2028" i="3"/>
  <c r="E2028" i="3"/>
  <c r="C2028" i="3"/>
  <c r="B2028" i="3"/>
  <c r="A2028" i="3"/>
  <c r="M2027" i="3"/>
  <c r="K2027" i="3"/>
  <c r="J2027" i="3"/>
  <c r="H2027" i="3"/>
  <c r="F2027" i="3"/>
  <c r="E2027" i="3"/>
  <c r="C2027" i="3"/>
  <c r="A2027" i="3"/>
  <c r="B2027" i="3" s="1"/>
  <c r="M2026" i="3"/>
  <c r="K2026" i="3"/>
  <c r="J2026" i="3"/>
  <c r="H2026" i="3"/>
  <c r="F2026" i="3"/>
  <c r="E2026" i="3"/>
  <c r="B2026" i="3"/>
  <c r="A2026" i="3"/>
  <c r="C2026" i="3" s="1"/>
  <c r="M2025" i="3"/>
  <c r="K2025" i="3"/>
  <c r="J2025" i="3"/>
  <c r="H2025" i="3"/>
  <c r="F2025" i="3"/>
  <c r="E2025" i="3"/>
  <c r="C2025" i="3"/>
  <c r="B2025" i="3"/>
  <c r="A2025" i="3"/>
  <c r="M2024" i="3"/>
  <c r="K2024" i="3"/>
  <c r="J2024" i="3"/>
  <c r="H2024" i="3"/>
  <c r="F2024" i="3"/>
  <c r="E2024" i="3"/>
  <c r="C2024" i="3"/>
  <c r="B2024" i="3"/>
  <c r="A2024" i="3"/>
  <c r="M2023" i="3"/>
  <c r="K2023" i="3"/>
  <c r="J2023" i="3"/>
  <c r="H2023" i="3"/>
  <c r="F2023" i="3"/>
  <c r="E2023" i="3"/>
  <c r="B2023" i="3"/>
  <c r="A2023" i="3"/>
  <c r="C2023" i="3" s="1"/>
  <c r="M2022" i="3"/>
  <c r="K2022" i="3"/>
  <c r="J2022" i="3"/>
  <c r="H2022" i="3"/>
  <c r="F2022" i="3"/>
  <c r="E2022" i="3"/>
  <c r="A2022" i="3"/>
  <c r="C2022" i="3" s="1"/>
  <c r="M2021" i="3"/>
  <c r="K2021" i="3"/>
  <c r="J2021" i="3"/>
  <c r="H2021" i="3"/>
  <c r="F2021" i="3"/>
  <c r="E2021" i="3"/>
  <c r="A2021" i="3"/>
  <c r="B2021" i="3" s="1"/>
  <c r="M2020" i="3"/>
  <c r="K2020" i="3"/>
  <c r="J2020" i="3"/>
  <c r="H2020" i="3"/>
  <c r="F2020" i="3"/>
  <c r="E2020" i="3"/>
  <c r="A2020" i="3"/>
  <c r="C2020" i="3" s="1"/>
  <c r="M2019" i="3"/>
  <c r="K2019" i="3"/>
  <c r="J2019" i="3"/>
  <c r="H2019" i="3"/>
  <c r="F2019" i="3"/>
  <c r="E2019" i="3"/>
  <c r="A2019" i="3"/>
  <c r="C2019" i="3" s="1"/>
  <c r="M2018" i="3"/>
  <c r="K2018" i="3"/>
  <c r="J2018" i="3"/>
  <c r="H2018" i="3"/>
  <c r="F2018" i="3"/>
  <c r="E2018" i="3"/>
  <c r="A2018" i="3"/>
  <c r="C2018" i="3" s="1"/>
  <c r="M2017" i="3"/>
  <c r="K2017" i="3"/>
  <c r="J2017" i="3"/>
  <c r="H2017" i="3"/>
  <c r="F2017" i="3"/>
  <c r="E2017" i="3"/>
  <c r="A2017" i="3"/>
  <c r="C2017" i="3" s="1"/>
  <c r="M2016" i="3"/>
  <c r="K2016" i="3"/>
  <c r="J2016" i="3"/>
  <c r="H2016" i="3"/>
  <c r="F2016" i="3"/>
  <c r="E2016" i="3"/>
  <c r="C2016" i="3"/>
  <c r="B2016" i="3"/>
  <c r="A2016" i="3"/>
  <c r="M2015" i="3"/>
  <c r="K2015" i="3"/>
  <c r="J2015" i="3"/>
  <c r="H2015" i="3"/>
  <c r="F2015" i="3"/>
  <c r="E2015" i="3"/>
  <c r="C2015" i="3"/>
  <c r="A2015" i="3"/>
  <c r="B2015" i="3" s="1"/>
  <c r="M2014" i="3"/>
  <c r="K2014" i="3"/>
  <c r="J2014" i="3"/>
  <c r="H2014" i="3"/>
  <c r="F2014" i="3"/>
  <c r="E2014" i="3"/>
  <c r="C2014" i="3"/>
  <c r="A2014" i="3"/>
  <c r="B2014" i="3" s="1"/>
  <c r="M2013" i="3"/>
  <c r="K2013" i="3"/>
  <c r="J2013" i="3"/>
  <c r="H2013" i="3"/>
  <c r="F2013" i="3"/>
  <c r="E2013" i="3"/>
  <c r="C2013" i="3"/>
  <c r="A2013" i="3"/>
  <c r="B2013" i="3" s="1"/>
  <c r="M2012" i="3"/>
  <c r="K2012" i="3"/>
  <c r="J2012" i="3"/>
  <c r="H2012" i="3"/>
  <c r="F2012" i="3"/>
  <c r="E2012" i="3"/>
  <c r="C2012" i="3"/>
  <c r="B2012" i="3"/>
  <c r="A2012" i="3"/>
  <c r="M2011" i="3"/>
  <c r="K2011" i="3"/>
  <c r="J2011" i="3"/>
  <c r="H2011" i="3"/>
  <c r="F2011" i="3"/>
  <c r="E2011" i="3"/>
  <c r="C2011" i="3"/>
  <c r="A2011" i="3"/>
  <c r="B2011" i="3" s="1"/>
  <c r="M2010" i="3"/>
  <c r="K2010" i="3"/>
  <c r="J2010" i="3"/>
  <c r="H2010" i="3"/>
  <c r="F2010" i="3"/>
  <c r="E2010" i="3"/>
  <c r="B2010" i="3"/>
  <c r="A2010" i="3"/>
  <c r="C2010" i="3" s="1"/>
  <c r="M2009" i="3"/>
  <c r="K2009" i="3"/>
  <c r="J2009" i="3"/>
  <c r="H2009" i="3"/>
  <c r="F2009" i="3"/>
  <c r="E2009" i="3"/>
  <c r="C2009" i="3"/>
  <c r="B2009" i="3"/>
  <c r="A2009" i="3"/>
  <c r="M2008" i="3"/>
  <c r="K2008" i="3"/>
  <c r="J2008" i="3"/>
  <c r="H2008" i="3"/>
  <c r="F2008" i="3"/>
  <c r="E2008" i="3"/>
  <c r="C2008" i="3"/>
  <c r="B2008" i="3"/>
  <c r="A2008" i="3"/>
  <c r="M2007" i="3"/>
  <c r="K2007" i="3"/>
  <c r="J2007" i="3"/>
  <c r="H2007" i="3"/>
  <c r="F2007" i="3"/>
  <c r="E2007" i="3"/>
  <c r="B2007" i="3"/>
  <c r="A2007" i="3"/>
  <c r="C2007" i="3" s="1"/>
  <c r="M2006" i="3"/>
  <c r="K2006" i="3"/>
  <c r="J2006" i="3"/>
  <c r="H2006" i="3"/>
  <c r="F2006" i="3"/>
  <c r="E2006" i="3"/>
  <c r="A2006" i="3"/>
  <c r="C2006" i="3" s="1"/>
  <c r="M2005" i="3"/>
  <c r="K2005" i="3"/>
  <c r="J2005" i="3"/>
  <c r="H2005" i="3"/>
  <c r="F2005" i="3"/>
  <c r="E2005" i="3"/>
  <c r="A2005" i="3"/>
  <c r="B2005" i="3" s="1"/>
  <c r="M2004" i="3"/>
  <c r="K2004" i="3"/>
  <c r="J2004" i="3"/>
  <c r="H2004" i="3"/>
  <c r="F2004" i="3"/>
  <c r="E2004" i="3"/>
  <c r="A2004" i="3"/>
  <c r="C2004" i="3" s="1"/>
  <c r="M2003" i="3"/>
  <c r="K2003" i="3"/>
  <c r="J2003" i="3"/>
  <c r="H2003" i="3"/>
  <c r="F2003" i="3"/>
  <c r="E2003" i="3"/>
  <c r="A2003" i="3"/>
  <c r="C2003" i="3" s="1"/>
  <c r="M2002" i="3"/>
  <c r="K2002" i="3"/>
  <c r="J2002" i="3"/>
  <c r="H2002" i="3"/>
  <c r="F2002" i="3"/>
  <c r="E2002" i="3"/>
  <c r="A2002" i="3"/>
  <c r="C2002" i="3" s="1"/>
  <c r="M2001" i="3"/>
  <c r="K2001" i="3"/>
  <c r="J2001" i="3"/>
  <c r="H2001" i="3"/>
  <c r="F2001" i="3"/>
  <c r="E2001" i="3"/>
  <c r="A2001" i="3"/>
  <c r="C2001" i="3" s="1"/>
  <c r="M2000" i="3"/>
  <c r="K2000" i="3"/>
  <c r="J2000" i="3"/>
  <c r="H2000" i="3"/>
  <c r="F2000" i="3"/>
  <c r="E2000" i="3"/>
  <c r="C2000" i="3"/>
  <c r="B2000" i="3"/>
  <c r="A2000" i="3"/>
  <c r="M1999" i="3"/>
  <c r="K1999" i="3"/>
  <c r="J1999" i="3"/>
  <c r="H1999" i="3"/>
  <c r="F1999" i="3"/>
  <c r="E1999" i="3"/>
  <c r="C1999" i="3"/>
  <c r="A1999" i="3"/>
  <c r="B1999" i="3" s="1"/>
  <c r="M1998" i="3"/>
  <c r="K1998" i="3"/>
  <c r="J1998" i="3"/>
  <c r="H1998" i="3"/>
  <c r="F1998" i="3"/>
  <c r="E1998" i="3"/>
  <c r="C1998" i="3"/>
  <c r="A1998" i="3"/>
  <c r="B1998" i="3" s="1"/>
  <c r="M1997" i="3"/>
  <c r="K1997" i="3"/>
  <c r="J1997" i="3"/>
  <c r="H1997" i="3"/>
  <c r="F1997" i="3"/>
  <c r="E1997" i="3"/>
  <c r="C1997" i="3"/>
  <c r="A1997" i="3"/>
  <c r="B1997" i="3" s="1"/>
  <c r="M1996" i="3"/>
  <c r="K1996" i="3"/>
  <c r="J1996" i="3"/>
  <c r="H1996" i="3"/>
  <c r="F1996" i="3"/>
  <c r="E1996" i="3"/>
  <c r="C1996" i="3"/>
  <c r="B1996" i="3"/>
  <c r="A1996" i="3"/>
  <c r="M1995" i="3"/>
  <c r="K1995" i="3"/>
  <c r="J1995" i="3"/>
  <c r="H1995" i="3"/>
  <c r="F1995" i="3"/>
  <c r="E1995" i="3"/>
  <c r="C1995" i="3"/>
  <c r="A1995" i="3"/>
  <c r="B1995" i="3" s="1"/>
  <c r="M1994" i="3"/>
  <c r="K1994" i="3"/>
  <c r="J1994" i="3"/>
  <c r="H1994" i="3"/>
  <c r="F1994" i="3"/>
  <c r="E1994" i="3"/>
  <c r="B1994" i="3"/>
  <c r="A1994" i="3"/>
  <c r="C1994" i="3" s="1"/>
  <c r="M1993" i="3"/>
  <c r="K1993" i="3"/>
  <c r="J1993" i="3"/>
  <c r="H1993" i="3"/>
  <c r="F1993" i="3"/>
  <c r="E1993" i="3"/>
  <c r="C1993" i="3"/>
  <c r="B1993" i="3"/>
  <c r="A1993" i="3"/>
  <c r="M1992" i="3"/>
  <c r="K1992" i="3"/>
  <c r="J1992" i="3"/>
  <c r="H1992" i="3"/>
  <c r="F1992" i="3"/>
  <c r="E1992" i="3"/>
  <c r="C1992" i="3"/>
  <c r="B1992" i="3"/>
  <c r="A1992" i="3"/>
  <c r="M1991" i="3"/>
  <c r="K1991" i="3"/>
  <c r="J1991" i="3"/>
  <c r="H1991" i="3"/>
  <c r="F1991" i="3"/>
  <c r="E1991" i="3"/>
  <c r="B1991" i="3"/>
  <c r="A1991" i="3"/>
  <c r="C1991" i="3" s="1"/>
  <c r="M1990" i="3"/>
  <c r="K1990" i="3"/>
  <c r="J1990" i="3"/>
  <c r="H1990" i="3"/>
  <c r="F1990" i="3"/>
  <c r="E1990" i="3"/>
  <c r="A1990" i="3"/>
  <c r="C1990" i="3" s="1"/>
  <c r="M1989" i="3"/>
  <c r="K1989" i="3"/>
  <c r="J1989" i="3"/>
  <c r="H1989" i="3"/>
  <c r="F1989" i="3"/>
  <c r="E1989" i="3"/>
  <c r="A1989" i="3"/>
  <c r="B1989" i="3" s="1"/>
  <c r="M1988" i="3"/>
  <c r="K1988" i="3"/>
  <c r="J1988" i="3"/>
  <c r="H1988" i="3"/>
  <c r="F1988" i="3"/>
  <c r="E1988" i="3"/>
  <c r="A1988" i="3"/>
  <c r="C1988" i="3" s="1"/>
  <c r="M1987" i="3"/>
  <c r="K1987" i="3"/>
  <c r="J1987" i="3"/>
  <c r="H1987" i="3"/>
  <c r="F1987" i="3"/>
  <c r="E1987" i="3"/>
  <c r="A1987" i="3"/>
  <c r="C1987" i="3" s="1"/>
  <c r="M1986" i="3"/>
  <c r="K1986" i="3"/>
  <c r="J1986" i="3"/>
  <c r="H1986" i="3"/>
  <c r="F1986" i="3"/>
  <c r="E1986" i="3"/>
  <c r="A1986" i="3"/>
  <c r="C1986" i="3" s="1"/>
  <c r="M1985" i="3"/>
  <c r="K1985" i="3"/>
  <c r="J1985" i="3"/>
  <c r="H1985" i="3"/>
  <c r="F1985" i="3"/>
  <c r="E1985" i="3"/>
  <c r="A1985" i="3"/>
  <c r="C1985" i="3" s="1"/>
  <c r="M1984" i="3"/>
  <c r="K1984" i="3"/>
  <c r="J1984" i="3"/>
  <c r="H1984" i="3"/>
  <c r="F1984" i="3"/>
  <c r="E1984" i="3"/>
  <c r="C1984" i="3"/>
  <c r="B1984" i="3"/>
  <c r="A1984" i="3"/>
  <c r="M1983" i="3"/>
  <c r="K1983" i="3"/>
  <c r="J1983" i="3"/>
  <c r="H1983" i="3"/>
  <c r="F1983" i="3"/>
  <c r="E1983" i="3"/>
  <c r="C1983" i="3"/>
  <c r="A1983" i="3"/>
  <c r="B1983" i="3" s="1"/>
  <c r="M1982" i="3"/>
  <c r="K1982" i="3"/>
  <c r="J1982" i="3"/>
  <c r="H1982" i="3"/>
  <c r="F1982" i="3"/>
  <c r="E1982" i="3"/>
  <c r="C1982" i="3"/>
  <c r="A1982" i="3"/>
  <c r="B1982" i="3" s="1"/>
  <c r="M1981" i="3"/>
  <c r="K1981" i="3"/>
  <c r="J1981" i="3"/>
  <c r="H1981" i="3"/>
  <c r="F1981" i="3"/>
  <c r="E1981" i="3"/>
  <c r="A1981" i="3"/>
  <c r="B1981" i="3" s="1"/>
  <c r="M1980" i="3"/>
  <c r="K1980" i="3"/>
  <c r="J1980" i="3"/>
  <c r="H1980" i="3"/>
  <c r="F1980" i="3"/>
  <c r="E1980" i="3"/>
  <c r="C1980" i="3"/>
  <c r="A1980" i="3"/>
  <c r="B1980" i="3" s="1"/>
  <c r="M1979" i="3"/>
  <c r="K1979" i="3"/>
  <c r="J1979" i="3"/>
  <c r="H1979" i="3"/>
  <c r="F1979" i="3"/>
  <c r="E1979" i="3"/>
  <c r="A1979" i="3"/>
  <c r="C1979" i="3" s="1"/>
  <c r="M1978" i="3"/>
  <c r="K1978" i="3"/>
  <c r="J1978" i="3"/>
  <c r="H1978" i="3"/>
  <c r="F1978" i="3"/>
  <c r="E1978" i="3"/>
  <c r="A1978" i="3"/>
  <c r="C1978" i="3" s="1"/>
  <c r="M1977" i="3"/>
  <c r="K1977" i="3"/>
  <c r="J1977" i="3"/>
  <c r="H1977" i="3"/>
  <c r="F1977" i="3"/>
  <c r="E1977" i="3"/>
  <c r="C1977" i="3"/>
  <c r="B1977" i="3"/>
  <c r="A1977" i="3"/>
  <c r="M1976" i="3"/>
  <c r="K1976" i="3"/>
  <c r="J1976" i="3"/>
  <c r="H1976" i="3"/>
  <c r="F1976" i="3"/>
  <c r="E1976" i="3"/>
  <c r="B1976" i="3"/>
  <c r="A1976" i="3"/>
  <c r="C1976" i="3" s="1"/>
  <c r="M1975" i="3"/>
  <c r="K1975" i="3"/>
  <c r="J1975" i="3"/>
  <c r="H1975" i="3"/>
  <c r="F1975" i="3"/>
  <c r="E1975" i="3"/>
  <c r="C1975" i="3"/>
  <c r="B1975" i="3"/>
  <c r="A1975" i="3"/>
  <c r="M1974" i="3"/>
  <c r="K1974" i="3"/>
  <c r="J1974" i="3"/>
  <c r="H1974" i="3"/>
  <c r="F1974" i="3"/>
  <c r="E1974" i="3"/>
  <c r="C1974" i="3"/>
  <c r="A1974" i="3"/>
  <c r="B1974" i="3" s="1"/>
  <c r="M1973" i="3"/>
  <c r="K1973" i="3"/>
  <c r="J1973" i="3"/>
  <c r="H1973" i="3"/>
  <c r="F1973" i="3"/>
  <c r="E1973" i="3"/>
  <c r="A1973" i="3"/>
  <c r="B1973" i="3" s="1"/>
  <c r="M1972" i="3"/>
  <c r="K1972" i="3"/>
  <c r="J1972" i="3"/>
  <c r="H1972" i="3"/>
  <c r="F1972" i="3"/>
  <c r="E1972" i="3"/>
  <c r="C1972" i="3"/>
  <c r="A1972" i="3"/>
  <c r="B1972" i="3" s="1"/>
  <c r="M1971" i="3"/>
  <c r="K1971" i="3"/>
  <c r="J1971" i="3"/>
  <c r="H1971" i="3"/>
  <c r="F1971" i="3"/>
  <c r="E1971" i="3"/>
  <c r="A1971" i="3"/>
  <c r="C1971" i="3" s="1"/>
  <c r="M1970" i="3"/>
  <c r="K1970" i="3"/>
  <c r="J1970" i="3"/>
  <c r="H1970" i="3"/>
  <c r="F1970" i="3"/>
  <c r="E1970" i="3"/>
  <c r="A1970" i="3"/>
  <c r="C1970" i="3" s="1"/>
  <c r="M1969" i="3"/>
  <c r="K1969" i="3"/>
  <c r="J1969" i="3"/>
  <c r="H1969" i="3"/>
  <c r="F1969" i="3"/>
  <c r="E1969" i="3"/>
  <c r="C1969" i="3"/>
  <c r="B1969" i="3"/>
  <c r="A1969" i="3"/>
  <c r="M1968" i="3"/>
  <c r="K1968" i="3"/>
  <c r="J1968" i="3"/>
  <c r="H1968" i="3"/>
  <c r="F1968" i="3"/>
  <c r="E1968" i="3"/>
  <c r="B1968" i="3"/>
  <c r="A1968" i="3"/>
  <c r="C1968" i="3" s="1"/>
  <c r="M1967" i="3"/>
  <c r="K1967" i="3"/>
  <c r="J1967" i="3"/>
  <c r="H1967" i="3"/>
  <c r="F1967" i="3"/>
  <c r="E1967" i="3"/>
  <c r="C1967" i="3"/>
  <c r="B1967" i="3"/>
  <c r="A1967" i="3"/>
  <c r="M1966" i="3"/>
  <c r="K1966" i="3"/>
  <c r="J1966" i="3"/>
  <c r="H1966" i="3"/>
  <c r="F1966" i="3"/>
  <c r="E1966" i="3"/>
  <c r="C1966" i="3"/>
  <c r="A1966" i="3"/>
  <c r="B1966" i="3" s="1"/>
  <c r="M1965" i="3"/>
  <c r="K1965" i="3"/>
  <c r="J1965" i="3"/>
  <c r="H1965" i="3"/>
  <c r="F1965" i="3"/>
  <c r="E1965" i="3"/>
  <c r="A1965" i="3"/>
  <c r="B1965" i="3" s="1"/>
  <c r="M1964" i="3"/>
  <c r="K1964" i="3"/>
  <c r="J1964" i="3"/>
  <c r="H1964" i="3"/>
  <c r="F1964" i="3"/>
  <c r="E1964" i="3"/>
  <c r="C1964" i="3"/>
  <c r="A1964" i="3"/>
  <c r="B1964" i="3" s="1"/>
  <c r="M1963" i="3"/>
  <c r="K1963" i="3"/>
  <c r="J1963" i="3"/>
  <c r="H1963" i="3"/>
  <c r="F1963" i="3"/>
  <c r="E1963" i="3"/>
  <c r="A1963" i="3"/>
  <c r="C1963" i="3" s="1"/>
  <c r="M1962" i="3"/>
  <c r="K1962" i="3"/>
  <c r="J1962" i="3"/>
  <c r="H1962" i="3"/>
  <c r="F1962" i="3"/>
  <c r="E1962" i="3"/>
  <c r="A1962" i="3"/>
  <c r="C1962" i="3" s="1"/>
  <c r="M1961" i="3"/>
  <c r="K1961" i="3"/>
  <c r="J1961" i="3"/>
  <c r="H1961" i="3"/>
  <c r="F1961" i="3"/>
  <c r="E1961" i="3"/>
  <c r="C1961" i="3"/>
  <c r="B1961" i="3"/>
  <c r="A1961" i="3"/>
  <c r="M1960" i="3"/>
  <c r="K1960" i="3"/>
  <c r="J1960" i="3"/>
  <c r="H1960" i="3"/>
  <c r="F1960" i="3"/>
  <c r="E1960" i="3"/>
  <c r="B1960" i="3"/>
  <c r="A1960" i="3"/>
  <c r="C1960" i="3" s="1"/>
  <c r="M1959" i="3"/>
  <c r="K1959" i="3"/>
  <c r="J1959" i="3"/>
  <c r="H1959" i="3"/>
  <c r="F1959" i="3"/>
  <c r="E1959" i="3"/>
  <c r="C1959" i="3"/>
  <c r="B1959" i="3"/>
  <c r="A1959" i="3"/>
  <c r="M1958" i="3"/>
  <c r="K1958" i="3"/>
  <c r="J1958" i="3"/>
  <c r="H1958" i="3"/>
  <c r="F1958" i="3"/>
  <c r="E1958" i="3"/>
  <c r="C1958" i="3"/>
  <c r="A1958" i="3"/>
  <c r="B1958" i="3" s="1"/>
  <c r="M1957" i="3"/>
  <c r="K1957" i="3"/>
  <c r="J1957" i="3"/>
  <c r="H1957" i="3"/>
  <c r="F1957" i="3"/>
  <c r="E1957" i="3"/>
  <c r="A1957" i="3"/>
  <c r="B1957" i="3" s="1"/>
  <c r="M1956" i="3"/>
  <c r="K1956" i="3"/>
  <c r="J1956" i="3"/>
  <c r="H1956" i="3"/>
  <c r="F1956" i="3"/>
  <c r="E1956" i="3"/>
  <c r="C1956" i="3"/>
  <c r="A1956" i="3"/>
  <c r="B1956" i="3" s="1"/>
  <c r="M1955" i="3"/>
  <c r="K1955" i="3"/>
  <c r="J1955" i="3"/>
  <c r="H1955" i="3"/>
  <c r="F1955" i="3"/>
  <c r="E1955" i="3"/>
  <c r="A1955" i="3"/>
  <c r="C1955" i="3" s="1"/>
  <c r="M1954" i="3"/>
  <c r="K1954" i="3"/>
  <c r="J1954" i="3"/>
  <c r="H1954" i="3"/>
  <c r="F1954" i="3"/>
  <c r="E1954" i="3"/>
  <c r="A1954" i="3"/>
  <c r="C1954" i="3" s="1"/>
  <c r="M1953" i="3"/>
  <c r="K1953" i="3"/>
  <c r="J1953" i="3"/>
  <c r="H1953" i="3"/>
  <c r="F1953" i="3"/>
  <c r="E1953" i="3"/>
  <c r="C1953" i="3"/>
  <c r="B1953" i="3"/>
  <c r="A1953" i="3"/>
  <c r="M1952" i="3"/>
  <c r="K1952" i="3"/>
  <c r="J1952" i="3"/>
  <c r="H1952" i="3"/>
  <c r="F1952" i="3"/>
  <c r="E1952" i="3"/>
  <c r="B1952" i="3"/>
  <c r="A1952" i="3"/>
  <c r="C1952" i="3" s="1"/>
  <c r="M1951" i="3"/>
  <c r="K1951" i="3"/>
  <c r="J1951" i="3"/>
  <c r="H1951" i="3"/>
  <c r="F1951" i="3"/>
  <c r="E1951" i="3"/>
  <c r="C1951" i="3"/>
  <c r="B1951" i="3"/>
  <c r="A1951" i="3"/>
  <c r="M1950" i="3"/>
  <c r="K1950" i="3"/>
  <c r="J1950" i="3"/>
  <c r="H1950" i="3"/>
  <c r="F1950" i="3"/>
  <c r="E1950" i="3"/>
  <c r="C1950" i="3"/>
  <c r="B1950" i="3"/>
  <c r="A1950" i="3"/>
  <c r="M1949" i="3"/>
  <c r="K1949" i="3"/>
  <c r="J1949" i="3"/>
  <c r="H1949" i="3"/>
  <c r="F1949" i="3"/>
  <c r="E1949" i="3"/>
  <c r="A1949" i="3"/>
  <c r="B1949" i="3" s="1"/>
  <c r="M1948" i="3"/>
  <c r="K1948" i="3"/>
  <c r="J1948" i="3"/>
  <c r="H1948" i="3"/>
  <c r="F1948" i="3"/>
  <c r="E1948" i="3"/>
  <c r="C1948" i="3"/>
  <c r="A1948" i="3"/>
  <c r="B1948" i="3" s="1"/>
  <c r="M1947" i="3"/>
  <c r="K1947" i="3"/>
  <c r="J1947" i="3"/>
  <c r="H1947" i="3"/>
  <c r="F1947" i="3"/>
  <c r="E1947" i="3"/>
  <c r="A1947" i="3"/>
  <c r="C1947" i="3" s="1"/>
  <c r="M1946" i="3"/>
  <c r="K1946" i="3"/>
  <c r="J1946" i="3"/>
  <c r="H1946" i="3"/>
  <c r="F1946" i="3"/>
  <c r="E1946" i="3"/>
  <c r="A1946" i="3"/>
  <c r="C1946" i="3" s="1"/>
  <c r="M1945" i="3"/>
  <c r="K1945" i="3"/>
  <c r="J1945" i="3"/>
  <c r="H1945" i="3"/>
  <c r="F1945" i="3"/>
  <c r="E1945" i="3"/>
  <c r="C1945" i="3"/>
  <c r="B1945" i="3"/>
  <c r="A1945" i="3"/>
  <c r="M1944" i="3"/>
  <c r="K1944" i="3"/>
  <c r="J1944" i="3"/>
  <c r="H1944" i="3"/>
  <c r="F1944" i="3"/>
  <c r="E1944" i="3"/>
  <c r="B1944" i="3"/>
  <c r="A1944" i="3"/>
  <c r="C1944" i="3" s="1"/>
  <c r="M1943" i="3"/>
  <c r="K1943" i="3"/>
  <c r="J1943" i="3"/>
  <c r="H1943" i="3"/>
  <c r="F1943" i="3"/>
  <c r="E1943" i="3"/>
  <c r="C1943" i="3"/>
  <c r="B1943" i="3"/>
  <c r="A1943" i="3"/>
  <c r="M1942" i="3"/>
  <c r="K1942" i="3"/>
  <c r="J1942" i="3"/>
  <c r="H1942" i="3"/>
  <c r="F1942" i="3"/>
  <c r="E1942" i="3"/>
  <c r="C1942" i="3"/>
  <c r="B1942" i="3"/>
  <c r="A1942" i="3"/>
  <c r="M1941" i="3"/>
  <c r="K1941" i="3"/>
  <c r="J1941" i="3"/>
  <c r="H1941" i="3"/>
  <c r="F1941" i="3"/>
  <c r="E1941" i="3"/>
  <c r="A1941" i="3"/>
  <c r="B1941" i="3" s="1"/>
  <c r="M1940" i="3"/>
  <c r="K1940" i="3"/>
  <c r="J1940" i="3"/>
  <c r="H1940" i="3"/>
  <c r="F1940" i="3"/>
  <c r="E1940" i="3"/>
  <c r="C1940" i="3"/>
  <c r="A1940" i="3"/>
  <c r="B1940" i="3" s="1"/>
  <c r="M1939" i="3"/>
  <c r="K1939" i="3"/>
  <c r="J1939" i="3"/>
  <c r="H1939" i="3"/>
  <c r="F1939" i="3"/>
  <c r="E1939" i="3"/>
  <c r="A1939" i="3"/>
  <c r="C1939" i="3" s="1"/>
  <c r="M1938" i="3"/>
  <c r="K1938" i="3"/>
  <c r="J1938" i="3"/>
  <c r="H1938" i="3"/>
  <c r="F1938" i="3"/>
  <c r="E1938" i="3"/>
  <c r="A1938" i="3"/>
  <c r="C1938" i="3" s="1"/>
  <c r="M1937" i="3"/>
  <c r="K1937" i="3"/>
  <c r="J1937" i="3"/>
  <c r="H1937" i="3"/>
  <c r="F1937" i="3"/>
  <c r="E1937" i="3"/>
  <c r="C1937" i="3"/>
  <c r="B1937" i="3"/>
  <c r="A1937" i="3"/>
  <c r="M1936" i="3"/>
  <c r="K1936" i="3"/>
  <c r="J1936" i="3"/>
  <c r="H1936" i="3"/>
  <c r="F1936" i="3"/>
  <c r="E1936" i="3"/>
  <c r="B1936" i="3"/>
  <c r="A1936" i="3"/>
  <c r="C1936" i="3" s="1"/>
  <c r="M1935" i="3"/>
  <c r="K1935" i="3"/>
  <c r="J1935" i="3"/>
  <c r="H1935" i="3"/>
  <c r="F1935" i="3"/>
  <c r="E1935" i="3"/>
  <c r="C1935" i="3"/>
  <c r="B1935" i="3"/>
  <c r="A1935" i="3"/>
  <c r="M1934" i="3"/>
  <c r="K1934" i="3"/>
  <c r="J1934" i="3"/>
  <c r="H1934" i="3"/>
  <c r="F1934" i="3"/>
  <c r="E1934" i="3"/>
  <c r="C1934" i="3"/>
  <c r="B1934" i="3"/>
  <c r="A1934" i="3"/>
  <c r="M1933" i="3"/>
  <c r="K1933" i="3"/>
  <c r="J1933" i="3"/>
  <c r="H1933" i="3"/>
  <c r="F1933" i="3"/>
  <c r="E1933" i="3"/>
  <c r="A1933" i="3"/>
  <c r="B1933" i="3" s="1"/>
  <c r="M1932" i="3"/>
  <c r="K1932" i="3"/>
  <c r="J1932" i="3"/>
  <c r="H1932" i="3"/>
  <c r="F1932" i="3"/>
  <c r="E1932" i="3"/>
  <c r="C1932" i="3"/>
  <c r="A1932" i="3"/>
  <c r="B1932" i="3" s="1"/>
  <c r="M1931" i="3"/>
  <c r="K1931" i="3"/>
  <c r="J1931" i="3"/>
  <c r="H1931" i="3"/>
  <c r="F1931" i="3"/>
  <c r="E1931" i="3"/>
  <c r="A1931" i="3"/>
  <c r="C1931" i="3" s="1"/>
  <c r="M1930" i="3"/>
  <c r="K1930" i="3"/>
  <c r="J1930" i="3"/>
  <c r="H1930" i="3"/>
  <c r="F1930" i="3"/>
  <c r="E1930" i="3"/>
  <c r="A1930" i="3"/>
  <c r="C1930" i="3" s="1"/>
  <c r="M1929" i="3"/>
  <c r="K1929" i="3"/>
  <c r="J1929" i="3"/>
  <c r="H1929" i="3"/>
  <c r="F1929" i="3"/>
  <c r="E1929" i="3"/>
  <c r="C1929" i="3"/>
  <c r="B1929" i="3"/>
  <c r="A1929" i="3"/>
  <c r="M1928" i="3"/>
  <c r="K1928" i="3"/>
  <c r="J1928" i="3"/>
  <c r="H1928" i="3"/>
  <c r="F1928" i="3"/>
  <c r="E1928" i="3"/>
  <c r="B1928" i="3"/>
  <c r="A1928" i="3"/>
  <c r="C1928" i="3" s="1"/>
  <c r="M1927" i="3"/>
  <c r="K1927" i="3"/>
  <c r="J1927" i="3"/>
  <c r="H1927" i="3"/>
  <c r="F1927" i="3"/>
  <c r="E1927" i="3"/>
  <c r="C1927" i="3"/>
  <c r="B1927" i="3"/>
  <c r="A1927" i="3"/>
  <c r="M1926" i="3"/>
  <c r="K1926" i="3"/>
  <c r="J1926" i="3"/>
  <c r="H1926" i="3"/>
  <c r="F1926" i="3"/>
  <c r="E1926" i="3"/>
  <c r="C1926" i="3"/>
  <c r="B1926" i="3"/>
  <c r="A1926" i="3"/>
  <c r="M1925" i="3"/>
  <c r="K1925" i="3"/>
  <c r="J1925" i="3"/>
  <c r="H1925" i="3"/>
  <c r="F1925" i="3"/>
  <c r="E1925" i="3"/>
  <c r="A1925" i="3"/>
  <c r="B1925" i="3" s="1"/>
  <c r="M1924" i="3"/>
  <c r="K1924" i="3"/>
  <c r="J1924" i="3"/>
  <c r="H1924" i="3"/>
  <c r="F1924" i="3"/>
  <c r="E1924" i="3"/>
  <c r="C1924" i="3"/>
  <c r="A1924" i="3"/>
  <c r="B1924" i="3" s="1"/>
  <c r="M1923" i="3"/>
  <c r="K1923" i="3"/>
  <c r="J1923" i="3"/>
  <c r="H1923" i="3"/>
  <c r="F1923" i="3"/>
  <c r="E1923" i="3"/>
  <c r="A1923" i="3"/>
  <c r="C1923" i="3" s="1"/>
  <c r="M1922" i="3"/>
  <c r="K1922" i="3"/>
  <c r="J1922" i="3"/>
  <c r="H1922" i="3"/>
  <c r="F1922" i="3"/>
  <c r="E1922" i="3"/>
  <c r="A1922" i="3"/>
  <c r="C1922" i="3" s="1"/>
  <c r="M1921" i="3"/>
  <c r="K1921" i="3"/>
  <c r="J1921" i="3"/>
  <c r="H1921" i="3"/>
  <c r="F1921" i="3"/>
  <c r="E1921" i="3"/>
  <c r="C1921" i="3"/>
  <c r="B1921" i="3"/>
  <c r="A1921" i="3"/>
  <c r="M1920" i="3"/>
  <c r="K1920" i="3"/>
  <c r="J1920" i="3"/>
  <c r="H1920" i="3"/>
  <c r="F1920" i="3"/>
  <c r="E1920" i="3"/>
  <c r="B1920" i="3"/>
  <c r="A1920" i="3"/>
  <c r="C1920" i="3" s="1"/>
  <c r="M1919" i="3"/>
  <c r="K1919" i="3"/>
  <c r="J1919" i="3"/>
  <c r="H1919" i="3"/>
  <c r="F1919" i="3"/>
  <c r="E1919" i="3"/>
  <c r="C1919" i="3"/>
  <c r="B1919" i="3"/>
  <c r="A1919" i="3"/>
  <c r="M1918" i="3"/>
  <c r="K1918" i="3"/>
  <c r="J1918" i="3"/>
  <c r="H1918" i="3"/>
  <c r="F1918" i="3"/>
  <c r="E1918" i="3"/>
  <c r="C1918" i="3"/>
  <c r="B1918" i="3"/>
  <c r="A1918" i="3"/>
  <c r="M1917" i="3"/>
  <c r="K1917" i="3"/>
  <c r="J1917" i="3"/>
  <c r="H1917" i="3"/>
  <c r="F1917" i="3"/>
  <c r="E1917" i="3"/>
  <c r="A1917" i="3"/>
  <c r="B1917" i="3" s="1"/>
  <c r="M1916" i="3"/>
  <c r="K1916" i="3"/>
  <c r="J1916" i="3"/>
  <c r="H1916" i="3"/>
  <c r="F1916" i="3"/>
  <c r="E1916" i="3"/>
  <c r="C1916" i="3"/>
  <c r="A1916" i="3"/>
  <c r="B1916" i="3" s="1"/>
  <c r="M1915" i="3"/>
  <c r="K1915" i="3"/>
  <c r="J1915" i="3"/>
  <c r="H1915" i="3"/>
  <c r="F1915" i="3"/>
  <c r="E1915" i="3"/>
  <c r="A1915" i="3"/>
  <c r="C1915" i="3" s="1"/>
  <c r="M1914" i="3"/>
  <c r="K1914" i="3"/>
  <c r="J1914" i="3"/>
  <c r="H1914" i="3"/>
  <c r="F1914" i="3"/>
  <c r="E1914" i="3"/>
  <c r="A1914" i="3"/>
  <c r="C1914" i="3" s="1"/>
  <c r="M1913" i="3"/>
  <c r="K1913" i="3"/>
  <c r="J1913" i="3"/>
  <c r="H1913" i="3"/>
  <c r="F1913" i="3"/>
  <c r="E1913" i="3"/>
  <c r="C1913" i="3"/>
  <c r="B1913" i="3"/>
  <c r="A1913" i="3"/>
  <c r="M1912" i="3"/>
  <c r="K1912" i="3"/>
  <c r="J1912" i="3"/>
  <c r="H1912" i="3"/>
  <c r="F1912" i="3"/>
  <c r="E1912" i="3"/>
  <c r="B1912" i="3"/>
  <c r="A1912" i="3"/>
  <c r="C1912" i="3" s="1"/>
  <c r="M1911" i="3"/>
  <c r="K1911" i="3"/>
  <c r="J1911" i="3"/>
  <c r="H1911" i="3"/>
  <c r="F1911" i="3"/>
  <c r="E1911" i="3"/>
  <c r="C1911" i="3"/>
  <c r="B1911" i="3"/>
  <c r="A1911" i="3"/>
  <c r="M1910" i="3"/>
  <c r="K1910" i="3"/>
  <c r="J1910" i="3"/>
  <c r="H1910" i="3"/>
  <c r="F1910" i="3"/>
  <c r="E1910" i="3"/>
  <c r="C1910" i="3"/>
  <c r="B1910" i="3"/>
  <c r="A1910" i="3"/>
  <c r="M1909" i="3"/>
  <c r="K1909" i="3"/>
  <c r="J1909" i="3"/>
  <c r="H1909" i="3"/>
  <c r="F1909" i="3"/>
  <c r="E1909" i="3"/>
  <c r="A1909" i="3"/>
  <c r="B1909" i="3" s="1"/>
  <c r="M1908" i="3"/>
  <c r="K1908" i="3"/>
  <c r="J1908" i="3"/>
  <c r="H1908" i="3"/>
  <c r="F1908" i="3"/>
  <c r="E1908" i="3"/>
  <c r="C1908" i="3"/>
  <c r="A1908" i="3"/>
  <c r="B1908" i="3" s="1"/>
  <c r="M1907" i="3"/>
  <c r="K1907" i="3"/>
  <c r="J1907" i="3"/>
  <c r="H1907" i="3"/>
  <c r="F1907" i="3"/>
  <c r="E1907" i="3"/>
  <c r="A1907" i="3"/>
  <c r="C1907" i="3" s="1"/>
  <c r="M1906" i="3"/>
  <c r="K1906" i="3"/>
  <c r="J1906" i="3"/>
  <c r="H1906" i="3"/>
  <c r="F1906" i="3"/>
  <c r="E1906" i="3"/>
  <c r="A1906" i="3"/>
  <c r="C1906" i="3" s="1"/>
  <c r="M1905" i="3"/>
  <c r="K1905" i="3"/>
  <c r="J1905" i="3"/>
  <c r="H1905" i="3"/>
  <c r="F1905" i="3"/>
  <c r="E1905" i="3"/>
  <c r="C1905" i="3"/>
  <c r="B1905" i="3"/>
  <c r="A1905" i="3"/>
  <c r="M1904" i="3"/>
  <c r="K1904" i="3"/>
  <c r="J1904" i="3"/>
  <c r="H1904" i="3"/>
  <c r="F1904" i="3"/>
  <c r="E1904" i="3"/>
  <c r="B1904" i="3"/>
  <c r="A1904" i="3"/>
  <c r="C1904" i="3" s="1"/>
  <c r="M1903" i="3"/>
  <c r="K1903" i="3"/>
  <c r="J1903" i="3"/>
  <c r="H1903" i="3"/>
  <c r="F1903" i="3"/>
  <c r="E1903" i="3"/>
  <c r="C1903" i="3"/>
  <c r="B1903" i="3"/>
  <c r="A1903" i="3"/>
  <c r="M1902" i="3"/>
  <c r="K1902" i="3"/>
  <c r="J1902" i="3"/>
  <c r="H1902" i="3"/>
  <c r="F1902" i="3"/>
  <c r="E1902" i="3"/>
  <c r="C1902" i="3"/>
  <c r="B1902" i="3"/>
  <c r="A1902" i="3"/>
  <c r="M1901" i="3"/>
  <c r="K1901" i="3"/>
  <c r="J1901" i="3"/>
  <c r="H1901" i="3"/>
  <c r="F1901" i="3"/>
  <c r="E1901" i="3"/>
  <c r="A1901" i="3"/>
  <c r="B1901" i="3" s="1"/>
  <c r="M1900" i="3"/>
  <c r="K1900" i="3"/>
  <c r="J1900" i="3"/>
  <c r="H1900" i="3"/>
  <c r="F1900" i="3"/>
  <c r="E1900" i="3"/>
  <c r="C1900" i="3"/>
  <c r="A1900" i="3"/>
  <c r="B1900" i="3" s="1"/>
  <c r="M1899" i="3"/>
  <c r="K1899" i="3"/>
  <c r="J1899" i="3"/>
  <c r="H1899" i="3"/>
  <c r="F1899" i="3"/>
  <c r="E1899" i="3"/>
  <c r="A1899" i="3"/>
  <c r="C1899" i="3" s="1"/>
  <c r="M1898" i="3"/>
  <c r="K1898" i="3"/>
  <c r="J1898" i="3"/>
  <c r="H1898" i="3"/>
  <c r="F1898" i="3"/>
  <c r="E1898" i="3"/>
  <c r="A1898" i="3"/>
  <c r="C1898" i="3" s="1"/>
  <c r="M1897" i="3"/>
  <c r="K1897" i="3"/>
  <c r="J1897" i="3"/>
  <c r="H1897" i="3"/>
  <c r="F1897" i="3"/>
  <c r="E1897" i="3"/>
  <c r="C1897" i="3"/>
  <c r="B1897" i="3"/>
  <c r="A1897" i="3"/>
  <c r="M1896" i="3"/>
  <c r="K1896" i="3"/>
  <c r="J1896" i="3"/>
  <c r="H1896" i="3"/>
  <c r="F1896" i="3"/>
  <c r="E1896" i="3"/>
  <c r="B1896" i="3"/>
  <c r="A1896" i="3"/>
  <c r="C1896" i="3" s="1"/>
  <c r="M1895" i="3"/>
  <c r="K1895" i="3"/>
  <c r="J1895" i="3"/>
  <c r="H1895" i="3"/>
  <c r="F1895" i="3"/>
  <c r="E1895" i="3"/>
  <c r="C1895" i="3"/>
  <c r="B1895" i="3"/>
  <c r="A1895" i="3"/>
  <c r="M1894" i="3"/>
  <c r="K1894" i="3"/>
  <c r="J1894" i="3"/>
  <c r="H1894" i="3"/>
  <c r="F1894" i="3"/>
  <c r="E1894" i="3"/>
  <c r="C1894" i="3"/>
  <c r="B1894" i="3"/>
  <c r="A1894" i="3"/>
  <c r="M1893" i="3"/>
  <c r="K1893" i="3"/>
  <c r="J1893" i="3"/>
  <c r="H1893" i="3"/>
  <c r="F1893" i="3"/>
  <c r="E1893" i="3"/>
  <c r="A1893" i="3"/>
  <c r="B1893" i="3" s="1"/>
  <c r="M1892" i="3"/>
  <c r="K1892" i="3"/>
  <c r="J1892" i="3"/>
  <c r="H1892" i="3"/>
  <c r="F1892" i="3"/>
  <c r="E1892" i="3"/>
  <c r="C1892" i="3"/>
  <c r="A1892" i="3"/>
  <c r="B1892" i="3" s="1"/>
  <c r="M1891" i="3"/>
  <c r="K1891" i="3"/>
  <c r="J1891" i="3"/>
  <c r="H1891" i="3"/>
  <c r="F1891" i="3"/>
  <c r="E1891" i="3"/>
  <c r="A1891" i="3"/>
  <c r="C1891" i="3" s="1"/>
  <c r="M1890" i="3"/>
  <c r="K1890" i="3"/>
  <c r="J1890" i="3"/>
  <c r="H1890" i="3"/>
  <c r="F1890" i="3"/>
  <c r="E1890" i="3"/>
  <c r="A1890" i="3"/>
  <c r="C1890" i="3" s="1"/>
  <c r="M1889" i="3"/>
  <c r="K1889" i="3"/>
  <c r="J1889" i="3"/>
  <c r="H1889" i="3"/>
  <c r="F1889" i="3"/>
  <c r="E1889" i="3"/>
  <c r="C1889" i="3"/>
  <c r="B1889" i="3"/>
  <c r="A1889" i="3"/>
  <c r="M1888" i="3"/>
  <c r="K1888" i="3"/>
  <c r="J1888" i="3"/>
  <c r="H1888" i="3"/>
  <c r="F1888" i="3"/>
  <c r="E1888" i="3"/>
  <c r="B1888" i="3"/>
  <c r="A1888" i="3"/>
  <c r="C1888" i="3" s="1"/>
  <c r="M1887" i="3"/>
  <c r="K1887" i="3"/>
  <c r="J1887" i="3"/>
  <c r="H1887" i="3"/>
  <c r="F1887" i="3"/>
  <c r="E1887" i="3"/>
  <c r="C1887" i="3"/>
  <c r="B1887" i="3"/>
  <c r="A1887" i="3"/>
  <c r="M1886" i="3"/>
  <c r="K1886" i="3"/>
  <c r="J1886" i="3"/>
  <c r="H1886" i="3"/>
  <c r="F1886" i="3"/>
  <c r="E1886" i="3"/>
  <c r="C1886" i="3"/>
  <c r="B1886" i="3"/>
  <c r="A1886" i="3"/>
  <c r="M1885" i="3"/>
  <c r="K1885" i="3"/>
  <c r="J1885" i="3"/>
  <c r="H1885" i="3"/>
  <c r="F1885" i="3"/>
  <c r="E1885" i="3"/>
  <c r="A1885" i="3"/>
  <c r="B1885" i="3" s="1"/>
  <c r="M1884" i="3"/>
  <c r="K1884" i="3"/>
  <c r="J1884" i="3"/>
  <c r="H1884" i="3"/>
  <c r="F1884" i="3"/>
  <c r="E1884" i="3"/>
  <c r="C1884" i="3"/>
  <c r="A1884" i="3"/>
  <c r="B1884" i="3" s="1"/>
  <c r="M1883" i="3"/>
  <c r="K1883" i="3"/>
  <c r="J1883" i="3"/>
  <c r="H1883" i="3"/>
  <c r="F1883" i="3"/>
  <c r="E1883" i="3"/>
  <c r="A1883" i="3"/>
  <c r="C1883" i="3" s="1"/>
  <c r="M1882" i="3"/>
  <c r="K1882" i="3"/>
  <c r="J1882" i="3"/>
  <c r="H1882" i="3"/>
  <c r="F1882" i="3"/>
  <c r="E1882" i="3"/>
  <c r="A1882" i="3"/>
  <c r="C1882" i="3" s="1"/>
  <c r="M1881" i="3"/>
  <c r="K1881" i="3"/>
  <c r="J1881" i="3"/>
  <c r="H1881" i="3"/>
  <c r="F1881" i="3"/>
  <c r="E1881" i="3"/>
  <c r="B1881" i="3"/>
  <c r="A1881" i="3"/>
  <c r="C1881" i="3" s="1"/>
  <c r="M1880" i="3"/>
  <c r="K1880" i="3"/>
  <c r="J1880" i="3"/>
  <c r="H1880" i="3"/>
  <c r="F1880" i="3"/>
  <c r="E1880" i="3"/>
  <c r="B1880" i="3"/>
  <c r="A1880" i="3"/>
  <c r="C1880" i="3" s="1"/>
  <c r="M1879" i="3"/>
  <c r="K1879" i="3"/>
  <c r="J1879" i="3"/>
  <c r="H1879" i="3"/>
  <c r="F1879" i="3"/>
  <c r="E1879" i="3"/>
  <c r="C1879" i="3"/>
  <c r="B1879" i="3"/>
  <c r="A1879" i="3"/>
  <c r="M1878" i="3"/>
  <c r="K1878" i="3"/>
  <c r="J1878" i="3"/>
  <c r="H1878" i="3"/>
  <c r="F1878" i="3"/>
  <c r="E1878" i="3"/>
  <c r="C1878" i="3"/>
  <c r="B1878" i="3"/>
  <c r="A1878" i="3"/>
  <c r="M1877" i="3"/>
  <c r="K1877" i="3"/>
  <c r="J1877" i="3"/>
  <c r="H1877" i="3"/>
  <c r="F1877" i="3"/>
  <c r="E1877" i="3"/>
  <c r="A1877" i="3"/>
  <c r="B1877" i="3" s="1"/>
  <c r="M1876" i="3"/>
  <c r="K1876" i="3"/>
  <c r="J1876" i="3"/>
  <c r="H1876" i="3"/>
  <c r="F1876" i="3"/>
  <c r="E1876" i="3"/>
  <c r="A1876" i="3"/>
  <c r="C1876" i="3" s="1"/>
  <c r="M1875" i="3"/>
  <c r="K1875" i="3"/>
  <c r="J1875" i="3"/>
  <c r="H1875" i="3"/>
  <c r="F1875" i="3"/>
  <c r="E1875" i="3"/>
  <c r="A1875" i="3"/>
  <c r="C1875" i="3" s="1"/>
  <c r="M1874" i="3"/>
  <c r="K1874" i="3"/>
  <c r="J1874" i="3"/>
  <c r="H1874" i="3"/>
  <c r="F1874" i="3"/>
  <c r="E1874" i="3"/>
  <c r="A1874" i="3"/>
  <c r="C1874" i="3" s="1"/>
  <c r="M1873" i="3"/>
  <c r="K1873" i="3"/>
  <c r="J1873" i="3"/>
  <c r="H1873" i="3"/>
  <c r="F1873" i="3"/>
  <c r="E1873" i="3"/>
  <c r="B1873" i="3"/>
  <c r="A1873" i="3"/>
  <c r="C1873" i="3" s="1"/>
  <c r="M1872" i="3"/>
  <c r="K1872" i="3"/>
  <c r="J1872" i="3"/>
  <c r="H1872" i="3"/>
  <c r="F1872" i="3"/>
  <c r="E1872" i="3"/>
  <c r="B1872" i="3"/>
  <c r="A1872" i="3"/>
  <c r="C1872" i="3" s="1"/>
  <c r="M1871" i="3"/>
  <c r="K1871" i="3"/>
  <c r="J1871" i="3"/>
  <c r="H1871" i="3"/>
  <c r="F1871" i="3"/>
  <c r="E1871" i="3"/>
  <c r="C1871" i="3"/>
  <c r="B1871" i="3"/>
  <c r="A1871" i="3"/>
  <c r="M1870" i="3"/>
  <c r="K1870" i="3"/>
  <c r="J1870" i="3"/>
  <c r="H1870" i="3"/>
  <c r="F1870" i="3"/>
  <c r="E1870" i="3"/>
  <c r="C1870" i="3"/>
  <c r="B1870" i="3"/>
  <c r="A1870" i="3"/>
  <c r="M1869" i="3"/>
  <c r="K1869" i="3"/>
  <c r="J1869" i="3"/>
  <c r="H1869" i="3"/>
  <c r="F1869" i="3"/>
  <c r="E1869" i="3"/>
  <c r="A1869" i="3"/>
  <c r="B1869" i="3" s="1"/>
  <c r="M1868" i="3"/>
  <c r="K1868" i="3"/>
  <c r="J1868" i="3"/>
  <c r="H1868" i="3"/>
  <c r="F1868" i="3"/>
  <c r="E1868" i="3"/>
  <c r="C1868" i="3"/>
  <c r="A1868" i="3"/>
  <c r="B1868" i="3" s="1"/>
  <c r="M1867" i="3"/>
  <c r="K1867" i="3"/>
  <c r="J1867" i="3"/>
  <c r="H1867" i="3"/>
  <c r="F1867" i="3"/>
  <c r="E1867" i="3"/>
  <c r="A1867" i="3"/>
  <c r="C1867" i="3" s="1"/>
  <c r="M1866" i="3"/>
  <c r="K1866" i="3"/>
  <c r="J1866" i="3"/>
  <c r="H1866" i="3"/>
  <c r="F1866" i="3"/>
  <c r="E1866" i="3"/>
  <c r="A1866" i="3"/>
  <c r="C1866" i="3" s="1"/>
  <c r="M1865" i="3"/>
  <c r="K1865" i="3"/>
  <c r="J1865" i="3"/>
  <c r="H1865" i="3"/>
  <c r="F1865" i="3"/>
  <c r="E1865" i="3"/>
  <c r="B1865" i="3"/>
  <c r="A1865" i="3"/>
  <c r="C1865" i="3" s="1"/>
  <c r="M1864" i="3"/>
  <c r="K1864" i="3"/>
  <c r="J1864" i="3"/>
  <c r="H1864" i="3"/>
  <c r="F1864" i="3"/>
  <c r="E1864" i="3"/>
  <c r="B1864" i="3"/>
  <c r="A1864" i="3"/>
  <c r="C1864" i="3" s="1"/>
  <c r="M1863" i="3"/>
  <c r="K1863" i="3"/>
  <c r="J1863" i="3"/>
  <c r="H1863" i="3"/>
  <c r="F1863" i="3"/>
  <c r="E1863" i="3"/>
  <c r="C1863" i="3"/>
  <c r="B1863" i="3"/>
  <c r="A1863" i="3"/>
  <c r="M1862" i="3"/>
  <c r="K1862" i="3"/>
  <c r="J1862" i="3"/>
  <c r="H1862" i="3"/>
  <c r="F1862" i="3"/>
  <c r="E1862" i="3"/>
  <c r="C1862" i="3"/>
  <c r="B1862" i="3"/>
  <c r="A1862" i="3"/>
  <c r="M1861" i="3"/>
  <c r="K1861" i="3"/>
  <c r="J1861" i="3"/>
  <c r="H1861" i="3"/>
  <c r="F1861" i="3"/>
  <c r="E1861" i="3"/>
  <c r="A1861" i="3"/>
  <c r="B1861" i="3" s="1"/>
  <c r="M1860" i="3"/>
  <c r="K1860" i="3"/>
  <c r="J1860" i="3"/>
  <c r="H1860" i="3"/>
  <c r="F1860" i="3"/>
  <c r="E1860" i="3"/>
  <c r="C1860" i="3"/>
  <c r="A1860" i="3"/>
  <c r="B1860" i="3" s="1"/>
  <c r="M1859" i="3"/>
  <c r="K1859" i="3"/>
  <c r="J1859" i="3"/>
  <c r="H1859" i="3"/>
  <c r="F1859" i="3"/>
  <c r="E1859" i="3"/>
  <c r="A1859" i="3"/>
  <c r="C1859" i="3" s="1"/>
  <c r="M1858" i="3"/>
  <c r="K1858" i="3"/>
  <c r="J1858" i="3"/>
  <c r="H1858" i="3"/>
  <c r="F1858" i="3"/>
  <c r="E1858" i="3"/>
  <c r="A1858" i="3"/>
  <c r="C1858" i="3" s="1"/>
  <c r="M1857" i="3"/>
  <c r="K1857" i="3"/>
  <c r="J1857" i="3"/>
  <c r="H1857" i="3"/>
  <c r="F1857" i="3"/>
  <c r="E1857" i="3"/>
  <c r="B1857" i="3"/>
  <c r="A1857" i="3"/>
  <c r="C1857" i="3" s="1"/>
  <c r="M1856" i="3"/>
  <c r="K1856" i="3"/>
  <c r="J1856" i="3"/>
  <c r="H1856" i="3"/>
  <c r="F1856" i="3"/>
  <c r="E1856" i="3"/>
  <c r="B1856" i="3"/>
  <c r="A1856" i="3"/>
  <c r="C1856" i="3" s="1"/>
  <c r="M1855" i="3"/>
  <c r="K1855" i="3"/>
  <c r="J1855" i="3"/>
  <c r="H1855" i="3"/>
  <c r="F1855" i="3"/>
  <c r="E1855" i="3"/>
  <c r="C1855" i="3"/>
  <c r="B1855" i="3"/>
  <c r="A1855" i="3"/>
  <c r="M1854" i="3"/>
  <c r="K1854" i="3"/>
  <c r="J1854" i="3"/>
  <c r="H1854" i="3"/>
  <c r="F1854" i="3"/>
  <c r="E1854" i="3"/>
  <c r="C1854" i="3"/>
  <c r="B1854" i="3"/>
  <c r="A1854" i="3"/>
  <c r="M1853" i="3"/>
  <c r="K1853" i="3"/>
  <c r="J1853" i="3"/>
  <c r="H1853" i="3"/>
  <c r="F1853" i="3"/>
  <c r="E1853" i="3"/>
  <c r="A1853" i="3"/>
  <c r="B1853" i="3" s="1"/>
  <c r="M1852" i="3"/>
  <c r="K1852" i="3"/>
  <c r="J1852" i="3"/>
  <c r="H1852" i="3"/>
  <c r="F1852" i="3"/>
  <c r="E1852" i="3"/>
  <c r="C1852" i="3"/>
  <c r="A1852" i="3"/>
  <c r="B1852" i="3" s="1"/>
  <c r="M1851" i="3"/>
  <c r="K1851" i="3"/>
  <c r="J1851" i="3"/>
  <c r="H1851" i="3"/>
  <c r="F1851" i="3"/>
  <c r="E1851" i="3"/>
  <c r="A1851" i="3"/>
  <c r="C1851" i="3" s="1"/>
  <c r="M1850" i="3"/>
  <c r="K1850" i="3"/>
  <c r="J1850" i="3"/>
  <c r="H1850" i="3"/>
  <c r="F1850" i="3"/>
  <c r="E1850" i="3"/>
  <c r="A1850" i="3"/>
  <c r="C1850" i="3" s="1"/>
  <c r="M1849" i="3"/>
  <c r="K1849" i="3"/>
  <c r="J1849" i="3"/>
  <c r="H1849" i="3"/>
  <c r="F1849" i="3"/>
  <c r="E1849" i="3"/>
  <c r="B1849" i="3"/>
  <c r="A1849" i="3"/>
  <c r="C1849" i="3" s="1"/>
  <c r="M1848" i="3"/>
  <c r="K1848" i="3"/>
  <c r="J1848" i="3"/>
  <c r="H1848" i="3"/>
  <c r="F1848" i="3"/>
  <c r="E1848" i="3"/>
  <c r="B1848" i="3"/>
  <c r="A1848" i="3"/>
  <c r="C1848" i="3" s="1"/>
  <c r="M1847" i="3"/>
  <c r="K1847" i="3"/>
  <c r="J1847" i="3"/>
  <c r="H1847" i="3"/>
  <c r="F1847" i="3"/>
  <c r="E1847" i="3"/>
  <c r="C1847" i="3"/>
  <c r="B1847" i="3"/>
  <c r="A1847" i="3"/>
  <c r="M1846" i="3"/>
  <c r="K1846" i="3"/>
  <c r="J1846" i="3"/>
  <c r="H1846" i="3"/>
  <c r="F1846" i="3"/>
  <c r="E1846" i="3"/>
  <c r="C1846" i="3"/>
  <c r="B1846" i="3"/>
  <c r="A1846" i="3"/>
  <c r="M1845" i="3"/>
  <c r="K1845" i="3"/>
  <c r="J1845" i="3"/>
  <c r="H1845" i="3"/>
  <c r="F1845" i="3"/>
  <c r="E1845" i="3"/>
  <c r="A1845" i="3"/>
  <c r="B1845" i="3" s="1"/>
  <c r="M1844" i="3"/>
  <c r="K1844" i="3"/>
  <c r="J1844" i="3"/>
  <c r="H1844" i="3"/>
  <c r="F1844" i="3"/>
  <c r="E1844" i="3"/>
  <c r="C1844" i="3"/>
  <c r="A1844" i="3"/>
  <c r="B1844" i="3" s="1"/>
  <c r="M1843" i="3"/>
  <c r="K1843" i="3"/>
  <c r="J1843" i="3"/>
  <c r="H1843" i="3"/>
  <c r="F1843" i="3"/>
  <c r="E1843" i="3"/>
  <c r="A1843" i="3"/>
  <c r="C1843" i="3" s="1"/>
  <c r="M1842" i="3"/>
  <c r="K1842" i="3"/>
  <c r="J1842" i="3"/>
  <c r="H1842" i="3"/>
  <c r="F1842" i="3"/>
  <c r="E1842" i="3"/>
  <c r="A1842" i="3"/>
  <c r="M1841" i="3"/>
  <c r="K1841" i="3"/>
  <c r="J1841" i="3"/>
  <c r="H1841" i="3"/>
  <c r="F1841" i="3"/>
  <c r="E1841" i="3"/>
  <c r="B1841" i="3"/>
  <c r="A1841" i="3"/>
  <c r="C1841" i="3" s="1"/>
  <c r="M1840" i="3"/>
  <c r="K1840" i="3"/>
  <c r="J1840" i="3"/>
  <c r="H1840" i="3"/>
  <c r="F1840" i="3"/>
  <c r="E1840" i="3"/>
  <c r="B1840" i="3"/>
  <c r="A1840" i="3"/>
  <c r="C1840" i="3" s="1"/>
  <c r="M1839" i="3"/>
  <c r="K1839" i="3"/>
  <c r="J1839" i="3"/>
  <c r="H1839" i="3"/>
  <c r="F1839" i="3"/>
  <c r="E1839" i="3"/>
  <c r="C1839" i="3"/>
  <c r="B1839" i="3"/>
  <c r="A1839" i="3"/>
  <c r="M1838" i="3"/>
  <c r="K1838" i="3"/>
  <c r="J1838" i="3"/>
  <c r="H1838" i="3"/>
  <c r="F1838" i="3"/>
  <c r="E1838" i="3"/>
  <c r="C1838" i="3"/>
  <c r="B1838" i="3"/>
  <c r="A1838" i="3"/>
  <c r="M1837" i="3"/>
  <c r="K1837" i="3"/>
  <c r="J1837" i="3"/>
  <c r="H1837" i="3"/>
  <c r="F1837" i="3"/>
  <c r="E1837" i="3"/>
  <c r="A1837" i="3"/>
  <c r="B1837" i="3" s="1"/>
  <c r="M1836" i="3"/>
  <c r="K1836" i="3"/>
  <c r="J1836" i="3"/>
  <c r="H1836" i="3"/>
  <c r="F1836" i="3"/>
  <c r="E1836" i="3"/>
  <c r="C1836" i="3"/>
  <c r="A1836" i="3"/>
  <c r="B1836" i="3" s="1"/>
  <c r="M1835" i="3"/>
  <c r="K1835" i="3"/>
  <c r="J1835" i="3"/>
  <c r="H1835" i="3"/>
  <c r="F1835" i="3"/>
  <c r="E1835" i="3"/>
  <c r="A1835" i="3"/>
  <c r="C1835" i="3" s="1"/>
  <c r="M1834" i="3"/>
  <c r="K1834" i="3"/>
  <c r="J1834" i="3"/>
  <c r="H1834" i="3"/>
  <c r="F1834" i="3"/>
  <c r="E1834" i="3"/>
  <c r="A1834" i="3"/>
  <c r="M1833" i="3"/>
  <c r="K1833" i="3"/>
  <c r="J1833" i="3"/>
  <c r="H1833" i="3"/>
  <c r="F1833" i="3"/>
  <c r="E1833" i="3"/>
  <c r="B1833" i="3"/>
  <c r="A1833" i="3"/>
  <c r="C1833" i="3" s="1"/>
  <c r="M1832" i="3"/>
  <c r="K1832" i="3"/>
  <c r="J1832" i="3"/>
  <c r="H1832" i="3"/>
  <c r="F1832" i="3"/>
  <c r="E1832" i="3"/>
  <c r="B1832" i="3"/>
  <c r="A1832" i="3"/>
  <c r="C1832" i="3" s="1"/>
  <c r="M1831" i="3"/>
  <c r="K1831" i="3"/>
  <c r="J1831" i="3"/>
  <c r="H1831" i="3"/>
  <c r="F1831" i="3"/>
  <c r="E1831" i="3"/>
  <c r="C1831" i="3"/>
  <c r="B1831" i="3"/>
  <c r="A1831" i="3"/>
  <c r="M1830" i="3"/>
  <c r="K1830" i="3"/>
  <c r="J1830" i="3"/>
  <c r="H1830" i="3"/>
  <c r="F1830" i="3"/>
  <c r="E1830" i="3"/>
  <c r="C1830" i="3"/>
  <c r="B1830" i="3"/>
  <c r="A1830" i="3"/>
  <c r="M1829" i="3"/>
  <c r="K1829" i="3"/>
  <c r="J1829" i="3"/>
  <c r="H1829" i="3"/>
  <c r="F1829" i="3"/>
  <c r="E1829" i="3"/>
  <c r="C1829" i="3"/>
  <c r="A1829" i="3"/>
  <c r="B1829" i="3" s="1"/>
  <c r="M1828" i="3"/>
  <c r="K1828" i="3"/>
  <c r="J1828" i="3"/>
  <c r="H1828" i="3"/>
  <c r="F1828" i="3"/>
  <c r="E1828" i="3"/>
  <c r="A1828" i="3"/>
  <c r="M1827" i="3"/>
  <c r="K1827" i="3"/>
  <c r="J1827" i="3"/>
  <c r="H1827" i="3"/>
  <c r="F1827" i="3"/>
  <c r="E1827" i="3"/>
  <c r="A1827" i="3"/>
  <c r="C1827" i="3" s="1"/>
  <c r="M1826" i="3"/>
  <c r="K1826" i="3"/>
  <c r="J1826" i="3"/>
  <c r="H1826" i="3"/>
  <c r="F1826" i="3"/>
  <c r="E1826" i="3"/>
  <c r="A1826" i="3"/>
  <c r="M1825" i="3"/>
  <c r="K1825" i="3"/>
  <c r="J1825" i="3"/>
  <c r="H1825" i="3"/>
  <c r="F1825" i="3"/>
  <c r="E1825" i="3"/>
  <c r="B1825" i="3"/>
  <c r="A1825" i="3"/>
  <c r="C1825" i="3" s="1"/>
  <c r="M1824" i="3"/>
  <c r="K1824" i="3"/>
  <c r="J1824" i="3"/>
  <c r="H1824" i="3"/>
  <c r="F1824" i="3"/>
  <c r="E1824" i="3"/>
  <c r="B1824" i="3"/>
  <c r="A1824" i="3"/>
  <c r="C1824" i="3" s="1"/>
  <c r="M1823" i="3"/>
  <c r="K1823" i="3"/>
  <c r="J1823" i="3"/>
  <c r="H1823" i="3"/>
  <c r="F1823" i="3"/>
  <c r="E1823" i="3"/>
  <c r="C1823" i="3"/>
  <c r="B1823" i="3"/>
  <c r="A1823" i="3"/>
  <c r="M1822" i="3"/>
  <c r="K1822" i="3"/>
  <c r="J1822" i="3"/>
  <c r="H1822" i="3"/>
  <c r="F1822" i="3"/>
  <c r="E1822" i="3"/>
  <c r="C1822" i="3"/>
  <c r="B1822" i="3"/>
  <c r="A1822" i="3"/>
  <c r="M1821" i="3"/>
  <c r="K1821" i="3"/>
  <c r="J1821" i="3"/>
  <c r="H1821" i="3"/>
  <c r="F1821" i="3"/>
  <c r="E1821" i="3"/>
  <c r="C1821" i="3"/>
  <c r="A1821" i="3"/>
  <c r="B1821" i="3" s="1"/>
  <c r="M1820" i="3"/>
  <c r="K1820" i="3"/>
  <c r="J1820" i="3"/>
  <c r="H1820" i="3"/>
  <c r="F1820" i="3"/>
  <c r="E1820" i="3"/>
  <c r="C1820" i="3"/>
  <c r="A1820" i="3"/>
  <c r="B1820" i="3" s="1"/>
  <c r="M1819" i="3"/>
  <c r="K1819" i="3"/>
  <c r="J1819" i="3"/>
  <c r="H1819" i="3"/>
  <c r="F1819" i="3"/>
  <c r="E1819" i="3"/>
  <c r="A1819" i="3"/>
  <c r="C1819" i="3" s="1"/>
  <c r="M1818" i="3"/>
  <c r="K1818" i="3"/>
  <c r="J1818" i="3"/>
  <c r="H1818" i="3"/>
  <c r="F1818" i="3"/>
  <c r="E1818" i="3"/>
  <c r="A1818" i="3"/>
  <c r="M1817" i="3"/>
  <c r="K1817" i="3"/>
  <c r="J1817" i="3"/>
  <c r="H1817" i="3"/>
  <c r="F1817" i="3"/>
  <c r="E1817" i="3"/>
  <c r="B1817" i="3"/>
  <c r="A1817" i="3"/>
  <c r="C1817" i="3" s="1"/>
  <c r="M1816" i="3"/>
  <c r="K1816" i="3"/>
  <c r="J1816" i="3"/>
  <c r="H1816" i="3"/>
  <c r="F1816" i="3"/>
  <c r="E1816" i="3"/>
  <c r="B1816" i="3"/>
  <c r="A1816" i="3"/>
  <c r="C1816" i="3" s="1"/>
  <c r="M1815" i="3"/>
  <c r="K1815" i="3"/>
  <c r="J1815" i="3"/>
  <c r="H1815" i="3"/>
  <c r="F1815" i="3"/>
  <c r="E1815" i="3"/>
  <c r="C1815" i="3"/>
  <c r="B1815" i="3"/>
  <c r="A1815" i="3"/>
  <c r="M1814" i="3"/>
  <c r="K1814" i="3"/>
  <c r="J1814" i="3"/>
  <c r="H1814" i="3"/>
  <c r="F1814" i="3"/>
  <c r="E1814" i="3"/>
  <c r="C1814" i="3"/>
  <c r="B1814" i="3"/>
  <c r="A1814" i="3"/>
  <c r="M1813" i="3"/>
  <c r="K1813" i="3"/>
  <c r="J1813" i="3"/>
  <c r="H1813" i="3"/>
  <c r="F1813" i="3"/>
  <c r="E1813" i="3"/>
  <c r="C1813" i="3"/>
  <c r="A1813" i="3"/>
  <c r="B1813" i="3" s="1"/>
  <c r="M1812" i="3"/>
  <c r="K1812" i="3"/>
  <c r="J1812" i="3"/>
  <c r="H1812" i="3"/>
  <c r="F1812" i="3"/>
  <c r="E1812" i="3"/>
  <c r="A1812" i="3"/>
  <c r="M1811" i="3"/>
  <c r="K1811" i="3"/>
  <c r="J1811" i="3"/>
  <c r="H1811" i="3"/>
  <c r="F1811" i="3"/>
  <c r="E1811" i="3"/>
  <c r="A1811" i="3"/>
  <c r="M1810" i="3"/>
  <c r="K1810" i="3"/>
  <c r="J1810" i="3"/>
  <c r="H1810" i="3"/>
  <c r="F1810" i="3"/>
  <c r="E1810" i="3"/>
  <c r="A1810" i="3"/>
  <c r="M1809" i="3"/>
  <c r="K1809" i="3"/>
  <c r="J1809" i="3"/>
  <c r="H1809" i="3"/>
  <c r="F1809" i="3"/>
  <c r="E1809" i="3"/>
  <c r="B1809" i="3"/>
  <c r="A1809" i="3"/>
  <c r="C1809" i="3" s="1"/>
  <c r="M1808" i="3"/>
  <c r="K1808" i="3"/>
  <c r="J1808" i="3"/>
  <c r="H1808" i="3"/>
  <c r="F1808" i="3"/>
  <c r="E1808" i="3"/>
  <c r="B1808" i="3"/>
  <c r="A1808" i="3"/>
  <c r="C1808" i="3" s="1"/>
  <c r="M1807" i="3"/>
  <c r="K1807" i="3"/>
  <c r="J1807" i="3"/>
  <c r="H1807" i="3"/>
  <c r="F1807" i="3"/>
  <c r="E1807" i="3"/>
  <c r="C1807" i="3"/>
  <c r="B1807" i="3"/>
  <c r="A1807" i="3"/>
  <c r="M1806" i="3"/>
  <c r="K1806" i="3"/>
  <c r="J1806" i="3"/>
  <c r="H1806" i="3"/>
  <c r="F1806" i="3"/>
  <c r="E1806" i="3"/>
  <c r="C1806" i="3"/>
  <c r="B1806" i="3"/>
  <c r="A1806" i="3"/>
  <c r="M1805" i="3"/>
  <c r="K1805" i="3"/>
  <c r="J1805" i="3"/>
  <c r="H1805" i="3"/>
  <c r="F1805" i="3"/>
  <c r="E1805" i="3"/>
  <c r="A1805" i="3"/>
  <c r="B1805" i="3" s="1"/>
  <c r="M1804" i="3"/>
  <c r="K1804" i="3"/>
  <c r="J1804" i="3"/>
  <c r="H1804" i="3"/>
  <c r="F1804" i="3"/>
  <c r="E1804" i="3"/>
  <c r="C1804" i="3"/>
  <c r="A1804" i="3"/>
  <c r="B1804" i="3" s="1"/>
  <c r="M1803" i="3"/>
  <c r="K1803" i="3"/>
  <c r="J1803" i="3"/>
  <c r="H1803" i="3"/>
  <c r="F1803" i="3"/>
  <c r="E1803" i="3"/>
  <c r="A1803" i="3"/>
  <c r="M1802" i="3"/>
  <c r="K1802" i="3"/>
  <c r="J1802" i="3"/>
  <c r="H1802" i="3"/>
  <c r="F1802" i="3"/>
  <c r="E1802" i="3"/>
  <c r="B1802" i="3"/>
  <c r="A1802" i="3"/>
  <c r="C1802" i="3" s="1"/>
  <c r="M1801" i="3"/>
  <c r="K1801" i="3"/>
  <c r="J1801" i="3"/>
  <c r="H1801" i="3"/>
  <c r="F1801" i="3"/>
  <c r="E1801" i="3"/>
  <c r="B1801" i="3"/>
  <c r="A1801" i="3"/>
  <c r="C1801" i="3" s="1"/>
  <c r="M1800" i="3"/>
  <c r="K1800" i="3"/>
  <c r="J1800" i="3"/>
  <c r="H1800" i="3"/>
  <c r="F1800" i="3"/>
  <c r="E1800" i="3"/>
  <c r="B1800" i="3"/>
  <c r="A1800" i="3"/>
  <c r="C1800" i="3" s="1"/>
  <c r="M1799" i="3"/>
  <c r="K1799" i="3"/>
  <c r="J1799" i="3"/>
  <c r="H1799" i="3"/>
  <c r="F1799" i="3"/>
  <c r="E1799" i="3"/>
  <c r="C1799" i="3"/>
  <c r="B1799" i="3"/>
  <c r="A1799" i="3"/>
  <c r="M1798" i="3"/>
  <c r="K1798" i="3"/>
  <c r="J1798" i="3"/>
  <c r="H1798" i="3"/>
  <c r="F1798" i="3"/>
  <c r="E1798" i="3"/>
  <c r="C1798" i="3"/>
  <c r="B1798" i="3"/>
  <c r="A1798" i="3"/>
  <c r="M1797" i="3"/>
  <c r="K1797" i="3"/>
  <c r="J1797" i="3"/>
  <c r="H1797" i="3"/>
  <c r="F1797" i="3"/>
  <c r="E1797" i="3"/>
  <c r="C1797" i="3"/>
  <c r="A1797" i="3"/>
  <c r="B1797" i="3" s="1"/>
  <c r="M1796" i="3"/>
  <c r="K1796" i="3"/>
  <c r="J1796" i="3"/>
  <c r="H1796" i="3"/>
  <c r="F1796" i="3"/>
  <c r="E1796" i="3"/>
  <c r="A1796" i="3"/>
  <c r="M1795" i="3"/>
  <c r="K1795" i="3"/>
  <c r="J1795" i="3"/>
  <c r="H1795" i="3"/>
  <c r="F1795" i="3"/>
  <c r="E1795" i="3"/>
  <c r="A1795" i="3"/>
  <c r="M1794" i="3"/>
  <c r="K1794" i="3"/>
  <c r="J1794" i="3"/>
  <c r="H1794" i="3"/>
  <c r="F1794" i="3"/>
  <c r="E1794" i="3"/>
  <c r="A1794" i="3"/>
  <c r="C1794" i="3" s="1"/>
  <c r="M1793" i="3"/>
  <c r="K1793" i="3"/>
  <c r="J1793" i="3"/>
  <c r="H1793" i="3"/>
  <c r="F1793" i="3"/>
  <c r="E1793" i="3"/>
  <c r="B1793" i="3"/>
  <c r="A1793" i="3"/>
  <c r="C1793" i="3" s="1"/>
  <c r="M1792" i="3"/>
  <c r="K1792" i="3"/>
  <c r="J1792" i="3"/>
  <c r="H1792" i="3"/>
  <c r="F1792" i="3"/>
  <c r="E1792" i="3"/>
  <c r="B1792" i="3"/>
  <c r="A1792" i="3"/>
  <c r="C1792" i="3" s="1"/>
  <c r="M1791" i="3"/>
  <c r="K1791" i="3"/>
  <c r="J1791" i="3"/>
  <c r="H1791" i="3"/>
  <c r="F1791" i="3"/>
  <c r="E1791" i="3"/>
  <c r="C1791" i="3"/>
  <c r="B1791" i="3"/>
  <c r="A1791" i="3"/>
  <c r="M1790" i="3"/>
  <c r="K1790" i="3"/>
  <c r="J1790" i="3"/>
  <c r="H1790" i="3"/>
  <c r="F1790" i="3"/>
  <c r="E1790" i="3"/>
  <c r="C1790" i="3"/>
  <c r="B1790" i="3"/>
  <c r="A1790" i="3"/>
  <c r="M1789" i="3"/>
  <c r="K1789" i="3"/>
  <c r="J1789" i="3"/>
  <c r="H1789" i="3"/>
  <c r="F1789" i="3"/>
  <c r="E1789" i="3"/>
  <c r="A1789" i="3"/>
  <c r="M1788" i="3"/>
  <c r="K1788" i="3"/>
  <c r="J1788" i="3"/>
  <c r="H1788" i="3"/>
  <c r="F1788" i="3"/>
  <c r="E1788" i="3"/>
  <c r="C1788" i="3"/>
  <c r="A1788" i="3"/>
  <c r="B1788" i="3" s="1"/>
  <c r="M1787" i="3"/>
  <c r="K1787" i="3"/>
  <c r="J1787" i="3"/>
  <c r="H1787" i="3"/>
  <c r="F1787" i="3"/>
  <c r="E1787" i="3"/>
  <c r="A1787" i="3"/>
  <c r="M1786" i="3"/>
  <c r="K1786" i="3"/>
  <c r="J1786" i="3"/>
  <c r="H1786" i="3"/>
  <c r="F1786" i="3"/>
  <c r="E1786" i="3"/>
  <c r="B1786" i="3"/>
  <c r="A1786" i="3"/>
  <c r="C1786" i="3" s="1"/>
  <c r="M1785" i="3"/>
  <c r="K1785" i="3"/>
  <c r="J1785" i="3"/>
  <c r="H1785" i="3"/>
  <c r="F1785" i="3"/>
  <c r="E1785" i="3"/>
  <c r="B1785" i="3"/>
  <c r="A1785" i="3"/>
  <c r="C1785" i="3" s="1"/>
  <c r="M1784" i="3"/>
  <c r="K1784" i="3"/>
  <c r="J1784" i="3"/>
  <c r="H1784" i="3"/>
  <c r="F1784" i="3"/>
  <c r="E1784" i="3"/>
  <c r="B1784" i="3"/>
  <c r="A1784" i="3"/>
  <c r="C1784" i="3" s="1"/>
  <c r="M1783" i="3"/>
  <c r="K1783" i="3"/>
  <c r="J1783" i="3"/>
  <c r="H1783" i="3"/>
  <c r="F1783" i="3"/>
  <c r="E1783" i="3"/>
  <c r="C1783" i="3"/>
  <c r="B1783" i="3"/>
  <c r="A1783" i="3"/>
  <c r="M1782" i="3"/>
  <c r="K1782" i="3"/>
  <c r="J1782" i="3"/>
  <c r="H1782" i="3"/>
  <c r="F1782" i="3"/>
  <c r="E1782" i="3"/>
  <c r="C1782" i="3"/>
  <c r="B1782" i="3"/>
  <c r="A1782" i="3"/>
  <c r="M1781" i="3"/>
  <c r="K1781" i="3"/>
  <c r="J1781" i="3"/>
  <c r="H1781" i="3"/>
  <c r="F1781" i="3"/>
  <c r="E1781" i="3"/>
  <c r="C1781" i="3"/>
  <c r="A1781" i="3"/>
  <c r="B1781" i="3" s="1"/>
  <c r="M1780" i="3"/>
  <c r="K1780" i="3"/>
  <c r="J1780" i="3"/>
  <c r="H1780" i="3"/>
  <c r="F1780" i="3"/>
  <c r="E1780" i="3"/>
  <c r="C1780" i="3"/>
  <c r="A1780" i="3"/>
  <c r="B1780" i="3" s="1"/>
  <c r="M1779" i="3"/>
  <c r="K1779" i="3"/>
  <c r="J1779" i="3"/>
  <c r="H1779" i="3"/>
  <c r="F1779" i="3"/>
  <c r="E1779" i="3"/>
  <c r="A1779" i="3"/>
  <c r="M1778" i="3"/>
  <c r="K1778" i="3"/>
  <c r="J1778" i="3"/>
  <c r="H1778" i="3"/>
  <c r="F1778" i="3"/>
  <c r="E1778" i="3"/>
  <c r="A1778" i="3"/>
  <c r="C1778" i="3" s="1"/>
  <c r="M1777" i="3"/>
  <c r="K1777" i="3"/>
  <c r="J1777" i="3"/>
  <c r="H1777" i="3"/>
  <c r="F1777" i="3"/>
  <c r="E1777" i="3"/>
  <c r="B1777" i="3"/>
  <c r="A1777" i="3"/>
  <c r="C1777" i="3" s="1"/>
  <c r="M1776" i="3"/>
  <c r="K1776" i="3"/>
  <c r="J1776" i="3"/>
  <c r="H1776" i="3"/>
  <c r="F1776" i="3"/>
  <c r="E1776" i="3"/>
  <c r="B1776" i="3"/>
  <c r="A1776" i="3"/>
  <c r="C1776" i="3" s="1"/>
  <c r="M1775" i="3"/>
  <c r="K1775" i="3"/>
  <c r="J1775" i="3"/>
  <c r="H1775" i="3"/>
  <c r="F1775" i="3"/>
  <c r="E1775" i="3"/>
  <c r="C1775" i="3"/>
  <c r="B1775" i="3"/>
  <c r="A1775" i="3"/>
  <c r="M1774" i="3"/>
  <c r="K1774" i="3"/>
  <c r="J1774" i="3"/>
  <c r="H1774" i="3"/>
  <c r="F1774" i="3"/>
  <c r="E1774" i="3"/>
  <c r="C1774" i="3"/>
  <c r="B1774" i="3"/>
  <c r="A1774" i="3"/>
  <c r="M1773" i="3"/>
  <c r="K1773" i="3"/>
  <c r="J1773" i="3"/>
  <c r="H1773" i="3"/>
  <c r="F1773" i="3"/>
  <c r="E1773" i="3"/>
  <c r="C1773" i="3"/>
  <c r="A1773" i="3"/>
  <c r="B1773" i="3" s="1"/>
  <c r="M1772" i="3"/>
  <c r="K1772" i="3"/>
  <c r="J1772" i="3"/>
  <c r="H1772" i="3"/>
  <c r="F1772" i="3"/>
  <c r="E1772" i="3"/>
  <c r="A1772" i="3"/>
  <c r="B1772" i="3" s="1"/>
  <c r="M1771" i="3"/>
  <c r="K1771" i="3"/>
  <c r="J1771" i="3"/>
  <c r="H1771" i="3"/>
  <c r="F1771" i="3"/>
  <c r="E1771" i="3"/>
  <c r="A1771" i="3"/>
  <c r="M1770" i="3"/>
  <c r="K1770" i="3"/>
  <c r="J1770" i="3"/>
  <c r="H1770" i="3"/>
  <c r="F1770" i="3"/>
  <c r="E1770" i="3"/>
  <c r="A1770" i="3"/>
  <c r="C1770" i="3" s="1"/>
  <c r="M1769" i="3"/>
  <c r="K1769" i="3"/>
  <c r="J1769" i="3"/>
  <c r="H1769" i="3"/>
  <c r="F1769" i="3"/>
  <c r="E1769" i="3"/>
  <c r="B1769" i="3"/>
  <c r="A1769" i="3"/>
  <c r="C1769" i="3" s="1"/>
  <c r="M1768" i="3"/>
  <c r="K1768" i="3"/>
  <c r="J1768" i="3"/>
  <c r="H1768" i="3"/>
  <c r="F1768" i="3"/>
  <c r="E1768" i="3"/>
  <c r="B1768" i="3"/>
  <c r="A1768" i="3"/>
  <c r="C1768" i="3" s="1"/>
  <c r="M1767" i="3"/>
  <c r="K1767" i="3"/>
  <c r="J1767" i="3"/>
  <c r="H1767" i="3"/>
  <c r="F1767" i="3"/>
  <c r="E1767" i="3"/>
  <c r="C1767" i="3"/>
  <c r="B1767" i="3"/>
  <c r="A1767" i="3"/>
  <c r="M1766" i="3"/>
  <c r="K1766" i="3"/>
  <c r="J1766" i="3"/>
  <c r="H1766" i="3"/>
  <c r="F1766" i="3"/>
  <c r="E1766" i="3"/>
  <c r="C1766" i="3"/>
  <c r="B1766" i="3"/>
  <c r="A1766" i="3"/>
  <c r="M1765" i="3"/>
  <c r="K1765" i="3"/>
  <c r="J1765" i="3"/>
  <c r="H1765" i="3"/>
  <c r="F1765" i="3"/>
  <c r="E1765" i="3"/>
  <c r="A1765" i="3"/>
  <c r="B1765" i="3" s="1"/>
  <c r="M1764" i="3"/>
  <c r="K1764" i="3"/>
  <c r="J1764" i="3"/>
  <c r="H1764" i="3"/>
  <c r="F1764" i="3"/>
  <c r="E1764" i="3"/>
  <c r="C1764" i="3"/>
  <c r="A1764" i="3"/>
  <c r="B1764" i="3" s="1"/>
  <c r="M1763" i="3"/>
  <c r="K1763" i="3"/>
  <c r="J1763" i="3"/>
  <c r="H1763" i="3"/>
  <c r="F1763" i="3"/>
  <c r="E1763" i="3"/>
  <c r="A1763" i="3"/>
  <c r="B1763" i="3" s="1"/>
  <c r="M1762" i="3"/>
  <c r="K1762" i="3"/>
  <c r="J1762" i="3"/>
  <c r="H1762" i="3"/>
  <c r="F1762" i="3"/>
  <c r="E1762" i="3"/>
  <c r="A1762" i="3"/>
  <c r="M1761" i="3"/>
  <c r="K1761" i="3"/>
  <c r="J1761" i="3"/>
  <c r="H1761" i="3"/>
  <c r="F1761" i="3"/>
  <c r="E1761" i="3"/>
  <c r="B1761" i="3"/>
  <c r="A1761" i="3"/>
  <c r="C1761" i="3" s="1"/>
  <c r="M1760" i="3"/>
  <c r="K1760" i="3"/>
  <c r="J1760" i="3"/>
  <c r="H1760" i="3"/>
  <c r="F1760" i="3"/>
  <c r="E1760" i="3"/>
  <c r="B1760" i="3"/>
  <c r="A1760" i="3"/>
  <c r="C1760" i="3" s="1"/>
  <c r="M1759" i="3"/>
  <c r="K1759" i="3"/>
  <c r="J1759" i="3"/>
  <c r="H1759" i="3"/>
  <c r="F1759" i="3"/>
  <c r="E1759" i="3"/>
  <c r="C1759" i="3"/>
  <c r="B1759" i="3"/>
  <c r="A1759" i="3"/>
  <c r="M1758" i="3"/>
  <c r="K1758" i="3"/>
  <c r="J1758" i="3"/>
  <c r="H1758" i="3"/>
  <c r="F1758" i="3"/>
  <c r="E1758" i="3"/>
  <c r="C1758" i="3"/>
  <c r="B1758" i="3"/>
  <c r="A1758" i="3"/>
  <c r="M1757" i="3"/>
  <c r="K1757" i="3"/>
  <c r="J1757" i="3"/>
  <c r="H1757" i="3"/>
  <c r="F1757" i="3"/>
  <c r="E1757" i="3"/>
  <c r="C1757" i="3"/>
  <c r="A1757" i="3"/>
  <c r="B1757" i="3" s="1"/>
  <c r="M1756" i="3"/>
  <c r="K1756" i="3"/>
  <c r="J1756" i="3"/>
  <c r="H1756" i="3"/>
  <c r="F1756" i="3"/>
  <c r="E1756" i="3"/>
  <c r="A1756" i="3"/>
  <c r="M1755" i="3"/>
  <c r="K1755" i="3"/>
  <c r="J1755" i="3"/>
  <c r="H1755" i="3"/>
  <c r="F1755" i="3"/>
  <c r="E1755" i="3"/>
  <c r="C1755" i="3"/>
  <c r="A1755" i="3"/>
  <c r="B1755" i="3" s="1"/>
  <c r="M1754" i="3"/>
  <c r="K1754" i="3"/>
  <c r="J1754" i="3"/>
  <c r="H1754" i="3"/>
  <c r="F1754" i="3"/>
  <c r="E1754" i="3"/>
  <c r="C1754" i="3"/>
  <c r="A1754" i="3"/>
  <c r="B1754" i="3" s="1"/>
  <c r="M1753" i="3"/>
  <c r="K1753" i="3"/>
  <c r="J1753" i="3"/>
  <c r="H1753" i="3"/>
  <c r="F1753" i="3"/>
  <c r="E1753" i="3"/>
  <c r="B1753" i="3"/>
  <c r="A1753" i="3"/>
  <c r="C1753" i="3" s="1"/>
  <c r="M1752" i="3"/>
  <c r="K1752" i="3"/>
  <c r="J1752" i="3"/>
  <c r="H1752" i="3"/>
  <c r="F1752" i="3"/>
  <c r="E1752" i="3"/>
  <c r="B1752" i="3"/>
  <c r="A1752" i="3"/>
  <c r="C1752" i="3" s="1"/>
  <c r="M1751" i="3"/>
  <c r="K1751" i="3"/>
  <c r="J1751" i="3"/>
  <c r="H1751" i="3"/>
  <c r="F1751" i="3"/>
  <c r="E1751" i="3"/>
  <c r="C1751" i="3"/>
  <c r="B1751" i="3"/>
  <c r="A1751" i="3"/>
  <c r="M1750" i="3"/>
  <c r="K1750" i="3"/>
  <c r="J1750" i="3"/>
  <c r="H1750" i="3"/>
  <c r="F1750" i="3"/>
  <c r="E1750" i="3"/>
  <c r="C1750" i="3"/>
  <c r="B1750" i="3"/>
  <c r="A1750" i="3"/>
  <c r="M1749" i="3"/>
  <c r="K1749" i="3"/>
  <c r="J1749" i="3"/>
  <c r="H1749" i="3"/>
  <c r="F1749" i="3"/>
  <c r="E1749" i="3"/>
  <c r="B1749" i="3"/>
  <c r="A1749" i="3"/>
  <c r="C1749" i="3" s="1"/>
  <c r="M1748" i="3"/>
  <c r="K1748" i="3"/>
  <c r="J1748" i="3"/>
  <c r="H1748" i="3"/>
  <c r="F1748" i="3"/>
  <c r="E1748" i="3"/>
  <c r="A1748" i="3"/>
  <c r="M1747" i="3"/>
  <c r="K1747" i="3"/>
  <c r="J1747" i="3"/>
  <c r="H1747" i="3"/>
  <c r="F1747" i="3"/>
  <c r="E1747" i="3"/>
  <c r="C1747" i="3"/>
  <c r="A1747" i="3"/>
  <c r="B1747" i="3" s="1"/>
  <c r="M1746" i="3"/>
  <c r="K1746" i="3"/>
  <c r="J1746" i="3"/>
  <c r="H1746" i="3"/>
  <c r="F1746" i="3"/>
  <c r="E1746" i="3"/>
  <c r="C1746" i="3"/>
  <c r="A1746" i="3"/>
  <c r="B1746" i="3" s="1"/>
  <c r="M1745" i="3"/>
  <c r="K1745" i="3"/>
  <c r="J1745" i="3"/>
  <c r="H1745" i="3"/>
  <c r="F1745" i="3"/>
  <c r="E1745" i="3"/>
  <c r="B1745" i="3"/>
  <c r="A1745" i="3"/>
  <c r="C1745" i="3" s="1"/>
  <c r="M1744" i="3"/>
  <c r="K1744" i="3"/>
  <c r="J1744" i="3"/>
  <c r="H1744" i="3"/>
  <c r="F1744" i="3"/>
  <c r="E1744" i="3"/>
  <c r="B1744" i="3"/>
  <c r="A1744" i="3"/>
  <c r="C1744" i="3" s="1"/>
  <c r="M1743" i="3"/>
  <c r="K1743" i="3"/>
  <c r="J1743" i="3"/>
  <c r="H1743" i="3"/>
  <c r="F1743" i="3"/>
  <c r="E1743" i="3"/>
  <c r="C1743" i="3"/>
  <c r="B1743" i="3"/>
  <c r="A1743" i="3"/>
  <c r="M1742" i="3"/>
  <c r="K1742" i="3"/>
  <c r="J1742" i="3"/>
  <c r="H1742" i="3"/>
  <c r="F1742" i="3"/>
  <c r="E1742" i="3"/>
  <c r="C1742" i="3"/>
  <c r="B1742" i="3"/>
  <c r="A1742" i="3"/>
  <c r="M1741" i="3"/>
  <c r="K1741" i="3"/>
  <c r="J1741" i="3"/>
  <c r="H1741" i="3"/>
  <c r="F1741" i="3"/>
  <c r="E1741" i="3"/>
  <c r="B1741" i="3"/>
  <c r="A1741" i="3"/>
  <c r="C1741" i="3" s="1"/>
  <c r="M1740" i="3"/>
  <c r="K1740" i="3"/>
  <c r="J1740" i="3"/>
  <c r="H1740" i="3"/>
  <c r="F1740" i="3"/>
  <c r="E1740" i="3"/>
  <c r="A1740" i="3"/>
  <c r="M1739" i="3"/>
  <c r="K1739" i="3"/>
  <c r="J1739" i="3"/>
  <c r="H1739" i="3"/>
  <c r="F1739" i="3"/>
  <c r="E1739" i="3"/>
  <c r="C1739" i="3"/>
  <c r="A1739" i="3"/>
  <c r="B1739" i="3" s="1"/>
  <c r="M1738" i="3"/>
  <c r="K1738" i="3"/>
  <c r="J1738" i="3"/>
  <c r="H1738" i="3"/>
  <c r="F1738" i="3"/>
  <c r="E1738" i="3"/>
  <c r="C1738" i="3"/>
  <c r="A1738" i="3"/>
  <c r="B1738" i="3" s="1"/>
  <c r="M1737" i="3"/>
  <c r="K1737" i="3"/>
  <c r="J1737" i="3"/>
  <c r="H1737" i="3"/>
  <c r="F1737" i="3"/>
  <c r="E1737" i="3"/>
  <c r="B1737" i="3"/>
  <c r="A1737" i="3"/>
  <c r="C1737" i="3" s="1"/>
  <c r="M1736" i="3"/>
  <c r="K1736" i="3"/>
  <c r="J1736" i="3"/>
  <c r="H1736" i="3"/>
  <c r="F1736" i="3"/>
  <c r="E1736" i="3"/>
  <c r="B1736" i="3"/>
  <c r="A1736" i="3"/>
  <c r="C1736" i="3" s="1"/>
  <c r="M1735" i="3"/>
  <c r="K1735" i="3"/>
  <c r="J1735" i="3"/>
  <c r="H1735" i="3"/>
  <c r="F1735" i="3"/>
  <c r="E1735" i="3"/>
  <c r="C1735" i="3"/>
  <c r="B1735" i="3"/>
  <c r="A1735" i="3"/>
  <c r="M1734" i="3"/>
  <c r="K1734" i="3"/>
  <c r="J1734" i="3"/>
  <c r="H1734" i="3"/>
  <c r="F1734" i="3"/>
  <c r="E1734" i="3"/>
  <c r="C1734" i="3"/>
  <c r="B1734" i="3"/>
  <c r="A1734" i="3"/>
  <c r="M1733" i="3"/>
  <c r="K1733" i="3"/>
  <c r="J1733" i="3"/>
  <c r="H1733" i="3"/>
  <c r="F1733" i="3"/>
  <c r="E1733" i="3"/>
  <c r="B1733" i="3"/>
  <c r="A1733" i="3"/>
  <c r="C1733" i="3" s="1"/>
  <c r="M1732" i="3"/>
  <c r="K1732" i="3"/>
  <c r="J1732" i="3"/>
  <c r="H1732" i="3"/>
  <c r="F1732" i="3"/>
  <c r="E1732" i="3"/>
  <c r="A1732" i="3"/>
  <c r="M1731" i="3"/>
  <c r="K1731" i="3"/>
  <c r="J1731" i="3"/>
  <c r="H1731" i="3"/>
  <c r="F1731" i="3"/>
  <c r="E1731" i="3"/>
  <c r="C1731" i="3"/>
  <c r="A1731" i="3"/>
  <c r="B1731" i="3" s="1"/>
  <c r="M1730" i="3"/>
  <c r="K1730" i="3"/>
  <c r="J1730" i="3"/>
  <c r="H1730" i="3"/>
  <c r="F1730" i="3"/>
  <c r="E1730" i="3"/>
  <c r="C1730" i="3"/>
  <c r="A1730" i="3"/>
  <c r="B1730" i="3" s="1"/>
  <c r="M1729" i="3"/>
  <c r="K1729" i="3"/>
  <c r="J1729" i="3"/>
  <c r="H1729" i="3"/>
  <c r="F1729" i="3"/>
  <c r="E1729" i="3"/>
  <c r="B1729" i="3"/>
  <c r="A1729" i="3"/>
  <c r="C1729" i="3" s="1"/>
  <c r="M1728" i="3"/>
  <c r="K1728" i="3"/>
  <c r="J1728" i="3"/>
  <c r="H1728" i="3"/>
  <c r="F1728" i="3"/>
  <c r="E1728" i="3"/>
  <c r="B1728" i="3"/>
  <c r="A1728" i="3"/>
  <c r="C1728" i="3" s="1"/>
  <c r="M1727" i="3"/>
  <c r="K1727" i="3"/>
  <c r="J1727" i="3"/>
  <c r="H1727" i="3"/>
  <c r="F1727" i="3"/>
  <c r="E1727" i="3"/>
  <c r="C1727" i="3"/>
  <c r="B1727" i="3"/>
  <c r="A1727" i="3"/>
  <c r="M1726" i="3"/>
  <c r="K1726" i="3"/>
  <c r="J1726" i="3"/>
  <c r="H1726" i="3"/>
  <c r="F1726" i="3"/>
  <c r="E1726" i="3"/>
  <c r="C1726" i="3"/>
  <c r="B1726" i="3"/>
  <c r="A1726" i="3"/>
  <c r="M1725" i="3"/>
  <c r="K1725" i="3"/>
  <c r="J1725" i="3"/>
  <c r="H1725" i="3"/>
  <c r="F1725" i="3"/>
  <c r="E1725" i="3"/>
  <c r="B1725" i="3"/>
  <c r="A1725" i="3"/>
  <c r="C1725" i="3" s="1"/>
  <c r="M1724" i="3"/>
  <c r="K1724" i="3"/>
  <c r="J1724" i="3"/>
  <c r="H1724" i="3"/>
  <c r="F1724" i="3"/>
  <c r="E1724" i="3"/>
  <c r="A1724" i="3"/>
  <c r="C1724" i="3" s="1"/>
  <c r="M1723" i="3"/>
  <c r="K1723" i="3"/>
  <c r="J1723" i="3"/>
  <c r="H1723" i="3"/>
  <c r="F1723" i="3"/>
  <c r="E1723" i="3"/>
  <c r="A1723" i="3"/>
  <c r="B1723" i="3" s="1"/>
  <c r="M1722" i="3"/>
  <c r="K1722" i="3"/>
  <c r="J1722" i="3"/>
  <c r="H1722" i="3"/>
  <c r="F1722" i="3"/>
  <c r="E1722" i="3"/>
  <c r="A1722" i="3"/>
  <c r="M1721" i="3"/>
  <c r="K1721" i="3"/>
  <c r="J1721" i="3"/>
  <c r="H1721" i="3"/>
  <c r="F1721" i="3"/>
  <c r="E1721" i="3"/>
  <c r="A1721" i="3"/>
  <c r="C1721" i="3" s="1"/>
  <c r="M1720" i="3"/>
  <c r="K1720" i="3"/>
  <c r="J1720" i="3"/>
  <c r="H1720" i="3"/>
  <c r="F1720" i="3"/>
  <c r="E1720" i="3"/>
  <c r="A1720" i="3"/>
  <c r="C1720" i="3" s="1"/>
  <c r="M1719" i="3"/>
  <c r="K1719" i="3"/>
  <c r="J1719" i="3"/>
  <c r="H1719" i="3"/>
  <c r="F1719" i="3"/>
  <c r="E1719" i="3"/>
  <c r="A1719" i="3"/>
  <c r="M1718" i="3"/>
  <c r="K1718" i="3"/>
  <c r="J1718" i="3"/>
  <c r="H1718" i="3"/>
  <c r="F1718" i="3"/>
  <c r="E1718" i="3"/>
  <c r="C1718" i="3"/>
  <c r="B1718" i="3"/>
  <c r="A1718" i="3"/>
  <c r="M1717" i="3"/>
  <c r="K1717" i="3"/>
  <c r="J1717" i="3"/>
  <c r="H1717" i="3"/>
  <c r="F1717" i="3"/>
  <c r="E1717" i="3"/>
  <c r="C1717" i="3"/>
  <c r="A1717" i="3"/>
  <c r="B1717" i="3" s="1"/>
  <c r="M1716" i="3"/>
  <c r="K1716" i="3"/>
  <c r="J1716" i="3"/>
  <c r="H1716" i="3"/>
  <c r="F1716" i="3"/>
  <c r="E1716" i="3"/>
  <c r="B1716" i="3"/>
  <c r="A1716" i="3"/>
  <c r="C1716" i="3" s="1"/>
  <c r="M1715" i="3"/>
  <c r="K1715" i="3"/>
  <c r="J1715" i="3"/>
  <c r="H1715" i="3"/>
  <c r="F1715" i="3"/>
  <c r="E1715" i="3"/>
  <c r="C1715" i="3"/>
  <c r="A1715" i="3"/>
  <c r="B1715" i="3" s="1"/>
  <c r="M1714" i="3"/>
  <c r="K1714" i="3"/>
  <c r="J1714" i="3"/>
  <c r="H1714" i="3"/>
  <c r="F1714" i="3"/>
  <c r="E1714" i="3"/>
  <c r="C1714" i="3"/>
  <c r="B1714" i="3"/>
  <c r="A1714" i="3"/>
  <c r="M1713" i="3"/>
  <c r="K1713" i="3"/>
  <c r="J1713" i="3"/>
  <c r="H1713" i="3"/>
  <c r="F1713" i="3"/>
  <c r="E1713" i="3"/>
  <c r="B1713" i="3"/>
  <c r="A1713" i="3"/>
  <c r="C1713" i="3" s="1"/>
  <c r="M1712" i="3"/>
  <c r="K1712" i="3"/>
  <c r="J1712" i="3"/>
  <c r="H1712" i="3"/>
  <c r="F1712" i="3"/>
  <c r="E1712" i="3"/>
  <c r="B1712" i="3"/>
  <c r="A1712" i="3"/>
  <c r="C1712" i="3" s="1"/>
  <c r="M1711" i="3"/>
  <c r="K1711" i="3"/>
  <c r="J1711" i="3"/>
  <c r="H1711" i="3"/>
  <c r="F1711" i="3"/>
  <c r="E1711" i="3"/>
  <c r="C1711" i="3"/>
  <c r="B1711" i="3"/>
  <c r="A1711" i="3"/>
  <c r="M1710" i="3"/>
  <c r="K1710" i="3"/>
  <c r="J1710" i="3"/>
  <c r="H1710" i="3"/>
  <c r="F1710" i="3"/>
  <c r="E1710" i="3"/>
  <c r="B1710" i="3"/>
  <c r="A1710" i="3"/>
  <c r="C1710" i="3" s="1"/>
  <c r="M1709" i="3"/>
  <c r="K1709" i="3"/>
  <c r="J1709" i="3"/>
  <c r="H1709" i="3"/>
  <c r="F1709" i="3"/>
  <c r="E1709" i="3"/>
  <c r="C1709" i="3"/>
  <c r="B1709" i="3"/>
  <c r="A1709" i="3"/>
  <c r="M1708" i="3"/>
  <c r="K1708" i="3"/>
  <c r="J1708" i="3"/>
  <c r="H1708" i="3"/>
  <c r="F1708" i="3"/>
  <c r="E1708" i="3"/>
  <c r="C1708" i="3"/>
  <c r="A1708" i="3"/>
  <c r="B1708" i="3" s="1"/>
  <c r="M1707" i="3"/>
  <c r="K1707" i="3"/>
  <c r="J1707" i="3"/>
  <c r="H1707" i="3"/>
  <c r="F1707" i="3"/>
  <c r="E1707" i="3"/>
  <c r="A1707" i="3"/>
  <c r="M1706" i="3"/>
  <c r="K1706" i="3"/>
  <c r="J1706" i="3"/>
  <c r="H1706" i="3"/>
  <c r="F1706" i="3"/>
  <c r="E1706" i="3"/>
  <c r="A1706" i="3"/>
  <c r="C1706" i="3" s="1"/>
  <c r="M1705" i="3"/>
  <c r="K1705" i="3"/>
  <c r="J1705" i="3"/>
  <c r="H1705" i="3"/>
  <c r="F1705" i="3"/>
  <c r="E1705" i="3"/>
  <c r="A1705" i="3"/>
  <c r="C1705" i="3" s="1"/>
  <c r="M1704" i="3"/>
  <c r="K1704" i="3"/>
  <c r="J1704" i="3"/>
  <c r="H1704" i="3"/>
  <c r="F1704" i="3"/>
  <c r="E1704" i="3"/>
  <c r="B1704" i="3"/>
  <c r="A1704" i="3"/>
  <c r="C1704" i="3" s="1"/>
  <c r="M1703" i="3"/>
  <c r="K1703" i="3"/>
  <c r="J1703" i="3"/>
  <c r="H1703" i="3"/>
  <c r="F1703" i="3"/>
  <c r="E1703" i="3"/>
  <c r="C1703" i="3"/>
  <c r="B1703" i="3"/>
  <c r="A1703" i="3"/>
  <c r="M1702" i="3"/>
  <c r="K1702" i="3"/>
  <c r="J1702" i="3"/>
  <c r="H1702" i="3"/>
  <c r="F1702" i="3"/>
  <c r="E1702" i="3"/>
  <c r="B1702" i="3"/>
  <c r="A1702" i="3"/>
  <c r="C1702" i="3" s="1"/>
  <c r="M1701" i="3"/>
  <c r="K1701" i="3"/>
  <c r="J1701" i="3"/>
  <c r="H1701" i="3"/>
  <c r="F1701" i="3"/>
  <c r="E1701" i="3"/>
  <c r="C1701" i="3"/>
  <c r="B1701" i="3"/>
  <c r="A1701" i="3"/>
  <c r="M1700" i="3"/>
  <c r="K1700" i="3"/>
  <c r="J1700" i="3"/>
  <c r="H1700" i="3"/>
  <c r="F1700" i="3"/>
  <c r="E1700" i="3"/>
  <c r="C1700" i="3"/>
  <c r="A1700" i="3"/>
  <c r="B1700" i="3" s="1"/>
  <c r="M1699" i="3"/>
  <c r="K1699" i="3"/>
  <c r="J1699" i="3"/>
  <c r="H1699" i="3"/>
  <c r="F1699" i="3"/>
  <c r="E1699" i="3"/>
  <c r="A1699" i="3"/>
  <c r="M1698" i="3"/>
  <c r="K1698" i="3"/>
  <c r="J1698" i="3"/>
  <c r="H1698" i="3"/>
  <c r="F1698" i="3"/>
  <c r="E1698" i="3"/>
  <c r="A1698" i="3"/>
  <c r="C1698" i="3" s="1"/>
  <c r="M1697" i="3"/>
  <c r="K1697" i="3"/>
  <c r="J1697" i="3"/>
  <c r="H1697" i="3"/>
  <c r="F1697" i="3"/>
  <c r="E1697" i="3"/>
  <c r="A1697" i="3"/>
  <c r="C1697" i="3" s="1"/>
  <c r="M1696" i="3"/>
  <c r="K1696" i="3"/>
  <c r="J1696" i="3"/>
  <c r="H1696" i="3"/>
  <c r="F1696" i="3"/>
  <c r="E1696" i="3"/>
  <c r="B1696" i="3"/>
  <c r="A1696" i="3"/>
  <c r="C1696" i="3" s="1"/>
  <c r="M1695" i="3"/>
  <c r="K1695" i="3"/>
  <c r="J1695" i="3"/>
  <c r="H1695" i="3"/>
  <c r="F1695" i="3"/>
  <c r="E1695" i="3"/>
  <c r="C1695" i="3"/>
  <c r="B1695" i="3"/>
  <c r="A1695" i="3"/>
  <c r="M1694" i="3"/>
  <c r="K1694" i="3"/>
  <c r="J1694" i="3"/>
  <c r="H1694" i="3"/>
  <c r="F1694" i="3"/>
  <c r="E1694" i="3"/>
  <c r="B1694" i="3"/>
  <c r="A1694" i="3"/>
  <c r="C1694" i="3" s="1"/>
  <c r="M1693" i="3"/>
  <c r="K1693" i="3"/>
  <c r="J1693" i="3"/>
  <c r="H1693" i="3"/>
  <c r="F1693" i="3"/>
  <c r="E1693" i="3"/>
  <c r="C1693" i="3"/>
  <c r="B1693" i="3"/>
  <c r="A1693" i="3"/>
  <c r="M1692" i="3"/>
  <c r="K1692" i="3"/>
  <c r="J1692" i="3"/>
  <c r="H1692" i="3"/>
  <c r="F1692" i="3"/>
  <c r="E1692" i="3"/>
  <c r="C1692" i="3"/>
  <c r="A1692" i="3"/>
  <c r="B1692" i="3" s="1"/>
  <c r="M1691" i="3"/>
  <c r="K1691" i="3"/>
  <c r="J1691" i="3"/>
  <c r="H1691" i="3"/>
  <c r="F1691" i="3"/>
  <c r="E1691" i="3"/>
  <c r="A1691" i="3"/>
  <c r="M1690" i="3"/>
  <c r="K1690" i="3"/>
  <c r="J1690" i="3"/>
  <c r="H1690" i="3"/>
  <c r="F1690" i="3"/>
  <c r="E1690" i="3"/>
  <c r="A1690" i="3"/>
  <c r="C1690" i="3" s="1"/>
  <c r="M1689" i="3"/>
  <c r="K1689" i="3"/>
  <c r="J1689" i="3"/>
  <c r="H1689" i="3"/>
  <c r="F1689" i="3"/>
  <c r="E1689" i="3"/>
  <c r="A1689" i="3"/>
  <c r="C1689" i="3" s="1"/>
  <c r="M1688" i="3"/>
  <c r="K1688" i="3"/>
  <c r="J1688" i="3"/>
  <c r="H1688" i="3"/>
  <c r="F1688" i="3"/>
  <c r="E1688" i="3"/>
  <c r="B1688" i="3"/>
  <c r="A1688" i="3"/>
  <c r="C1688" i="3" s="1"/>
  <c r="M1687" i="3"/>
  <c r="K1687" i="3"/>
  <c r="J1687" i="3"/>
  <c r="H1687" i="3"/>
  <c r="F1687" i="3"/>
  <c r="E1687" i="3"/>
  <c r="C1687" i="3"/>
  <c r="B1687" i="3"/>
  <c r="A1687" i="3"/>
  <c r="M1686" i="3"/>
  <c r="K1686" i="3"/>
  <c r="J1686" i="3"/>
  <c r="H1686" i="3"/>
  <c r="F1686" i="3"/>
  <c r="E1686" i="3"/>
  <c r="B1686" i="3"/>
  <c r="A1686" i="3"/>
  <c r="C1686" i="3" s="1"/>
  <c r="M1685" i="3"/>
  <c r="K1685" i="3"/>
  <c r="J1685" i="3"/>
  <c r="H1685" i="3"/>
  <c r="F1685" i="3"/>
  <c r="E1685" i="3"/>
  <c r="C1685" i="3"/>
  <c r="B1685" i="3"/>
  <c r="A1685" i="3"/>
  <c r="M1684" i="3"/>
  <c r="K1684" i="3"/>
  <c r="J1684" i="3"/>
  <c r="H1684" i="3"/>
  <c r="F1684" i="3"/>
  <c r="E1684" i="3"/>
  <c r="C1684" i="3"/>
  <c r="A1684" i="3"/>
  <c r="B1684" i="3" s="1"/>
  <c r="M1683" i="3"/>
  <c r="K1683" i="3"/>
  <c r="J1683" i="3"/>
  <c r="H1683" i="3"/>
  <c r="F1683" i="3"/>
  <c r="E1683" i="3"/>
  <c r="A1683" i="3"/>
  <c r="M1682" i="3"/>
  <c r="K1682" i="3"/>
  <c r="J1682" i="3"/>
  <c r="H1682" i="3"/>
  <c r="F1682" i="3"/>
  <c r="E1682" i="3"/>
  <c r="A1682" i="3"/>
  <c r="C1682" i="3" s="1"/>
  <c r="M1681" i="3"/>
  <c r="K1681" i="3"/>
  <c r="J1681" i="3"/>
  <c r="H1681" i="3"/>
  <c r="F1681" i="3"/>
  <c r="E1681" i="3"/>
  <c r="A1681" i="3"/>
  <c r="C1681" i="3" s="1"/>
  <c r="M1680" i="3"/>
  <c r="K1680" i="3"/>
  <c r="J1680" i="3"/>
  <c r="H1680" i="3"/>
  <c r="F1680" i="3"/>
  <c r="E1680" i="3"/>
  <c r="B1680" i="3"/>
  <c r="A1680" i="3"/>
  <c r="C1680" i="3" s="1"/>
  <c r="M1679" i="3"/>
  <c r="K1679" i="3"/>
  <c r="J1679" i="3"/>
  <c r="H1679" i="3"/>
  <c r="F1679" i="3"/>
  <c r="E1679" i="3"/>
  <c r="C1679" i="3"/>
  <c r="B1679" i="3"/>
  <c r="A1679" i="3"/>
  <c r="M1678" i="3"/>
  <c r="K1678" i="3"/>
  <c r="J1678" i="3"/>
  <c r="H1678" i="3"/>
  <c r="F1678" i="3"/>
  <c r="E1678" i="3"/>
  <c r="B1678" i="3"/>
  <c r="A1678" i="3"/>
  <c r="C1678" i="3" s="1"/>
  <c r="M1677" i="3"/>
  <c r="K1677" i="3"/>
  <c r="J1677" i="3"/>
  <c r="H1677" i="3"/>
  <c r="F1677" i="3"/>
  <c r="E1677" i="3"/>
  <c r="C1677" i="3"/>
  <c r="B1677" i="3"/>
  <c r="A1677" i="3"/>
  <c r="M1676" i="3"/>
  <c r="K1676" i="3"/>
  <c r="J1676" i="3"/>
  <c r="H1676" i="3"/>
  <c r="F1676" i="3"/>
  <c r="E1676" i="3"/>
  <c r="C1676" i="3"/>
  <c r="A1676" i="3"/>
  <c r="B1676" i="3" s="1"/>
  <c r="M1675" i="3"/>
  <c r="K1675" i="3"/>
  <c r="J1675" i="3"/>
  <c r="H1675" i="3"/>
  <c r="F1675" i="3"/>
  <c r="E1675" i="3"/>
  <c r="A1675" i="3"/>
  <c r="M1674" i="3"/>
  <c r="K1674" i="3"/>
  <c r="J1674" i="3"/>
  <c r="H1674" i="3"/>
  <c r="F1674" i="3"/>
  <c r="E1674" i="3"/>
  <c r="A1674" i="3"/>
  <c r="C1674" i="3" s="1"/>
  <c r="M1673" i="3"/>
  <c r="K1673" i="3"/>
  <c r="J1673" i="3"/>
  <c r="H1673" i="3"/>
  <c r="F1673" i="3"/>
  <c r="E1673" i="3"/>
  <c r="A1673" i="3"/>
  <c r="C1673" i="3" s="1"/>
  <c r="M1672" i="3"/>
  <c r="K1672" i="3"/>
  <c r="J1672" i="3"/>
  <c r="H1672" i="3"/>
  <c r="F1672" i="3"/>
  <c r="E1672" i="3"/>
  <c r="B1672" i="3"/>
  <c r="A1672" i="3"/>
  <c r="C1672" i="3" s="1"/>
  <c r="M1671" i="3"/>
  <c r="K1671" i="3"/>
  <c r="J1671" i="3"/>
  <c r="H1671" i="3"/>
  <c r="F1671" i="3"/>
  <c r="E1671" i="3"/>
  <c r="C1671" i="3"/>
  <c r="B1671" i="3"/>
  <c r="A1671" i="3"/>
  <c r="M1670" i="3"/>
  <c r="K1670" i="3"/>
  <c r="J1670" i="3"/>
  <c r="H1670" i="3"/>
  <c r="F1670" i="3"/>
  <c r="E1670" i="3"/>
  <c r="B1670" i="3"/>
  <c r="A1670" i="3"/>
  <c r="C1670" i="3" s="1"/>
  <c r="M1669" i="3"/>
  <c r="K1669" i="3"/>
  <c r="J1669" i="3"/>
  <c r="H1669" i="3"/>
  <c r="F1669" i="3"/>
  <c r="E1669" i="3"/>
  <c r="C1669" i="3"/>
  <c r="B1669" i="3"/>
  <c r="A1669" i="3"/>
  <c r="M1668" i="3"/>
  <c r="K1668" i="3"/>
  <c r="J1668" i="3"/>
  <c r="H1668" i="3"/>
  <c r="F1668" i="3"/>
  <c r="E1668" i="3"/>
  <c r="C1668" i="3"/>
  <c r="A1668" i="3"/>
  <c r="B1668" i="3" s="1"/>
  <c r="M1667" i="3"/>
  <c r="K1667" i="3"/>
  <c r="J1667" i="3"/>
  <c r="H1667" i="3"/>
  <c r="F1667" i="3"/>
  <c r="E1667" i="3"/>
  <c r="A1667" i="3"/>
  <c r="M1666" i="3"/>
  <c r="K1666" i="3"/>
  <c r="J1666" i="3"/>
  <c r="H1666" i="3"/>
  <c r="F1666" i="3"/>
  <c r="E1666" i="3"/>
  <c r="A1666" i="3"/>
  <c r="C1666" i="3" s="1"/>
  <c r="M1665" i="3"/>
  <c r="K1665" i="3"/>
  <c r="J1665" i="3"/>
  <c r="H1665" i="3"/>
  <c r="F1665" i="3"/>
  <c r="E1665" i="3"/>
  <c r="A1665" i="3"/>
  <c r="C1665" i="3" s="1"/>
  <c r="M1664" i="3"/>
  <c r="K1664" i="3"/>
  <c r="J1664" i="3"/>
  <c r="H1664" i="3"/>
  <c r="F1664" i="3"/>
  <c r="E1664" i="3"/>
  <c r="B1664" i="3"/>
  <c r="A1664" i="3"/>
  <c r="C1664" i="3" s="1"/>
  <c r="M1663" i="3"/>
  <c r="K1663" i="3"/>
  <c r="J1663" i="3"/>
  <c r="H1663" i="3"/>
  <c r="F1663" i="3"/>
  <c r="E1663" i="3"/>
  <c r="C1663" i="3"/>
  <c r="B1663" i="3"/>
  <c r="A1663" i="3"/>
  <c r="M1662" i="3"/>
  <c r="K1662" i="3"/>
  <c r="J1662" i="3"/>
  <c r="H1662" i="3"/>
  <c r="F1662" i="3"/>
  <c r="E1662" i="3"/>
  <c r="C1662" i="3"/>
  <c r="B1662" i="3"/>
  <c r="A1662" i="3"/>
  <c r="M1661" i="3"/>
  <c r="K1661" i="3"/>
  <c r="J1661" i="3"/>
  <c r="H1661" i="3"/>
  <c r="F1661" i="3"/>
  <c r="E1661" i="3"/>
  <c r="C1661" i="3"/>
  <c r="B1661" i="3"/>
  <c r="A1661" i="3"/>
  <c r="M1660" i="3"/>
  <c r="K1660" i="3"/>
  <c r="J1660" i="3"/>
  <c r="H1660" i="3"/>
  <c r="F1660" i="3"/>
  <c r="E1660" i="3"/>
  <c r="C1660" i="3"/>
  <c r="A1660" i="3"/>
  <c r="B1660" i="3" s="1"/>
  <c r="M1659" i="3"/>
  <c r="K1659" i="3"/>
  <c r="J1659" i="3"/>
  <c r="H1659" i="3"/>
  <c r="F1659" i="3"/>
  <c r="E1659" i="3"/>
  <c r="A1659" i="3"/>
  <c r="M1658" i="3"/>
  <c r="K1658" i="3"/>
  <c r="J1658" i="3"/>
  <c r="H1658" i="3"/>
  <c r="F1658" i="3"/>
  <c r="E1658" i="3"/>
  <c r="A1658" i="3"/>
  <c r="C1658" i="3" s="1"/>
  <c r="M1657" i="3"/>
  <c r="K1657" i="3"/>
  <c r="J1657" i="3"/>
  <c r="H1657" i="3"/>
  <c r="F1657" i="3"/>
  <c r="E1657" i="3"/>
  <c r="A1657" i="3"/>
  <c r="C1657" i="3" s="1"/>
  <c r="M1656" i="3"/>
  <c r="K1656" i="3"/>
  <c r="J1656" i="3"/>
  <c r="H1656" i="3"/>
  <c r="F1656" i="3"/>
  <c r="E1656" i="3"/>
  <c r="B1656" i="3"/>
  <c r="A1656" i="3"/>
  <c r="C1656" i="3" s="1"/>
  <c r="M1655" i="3"/>
  <c r="K1655" i="3"/>
  <c r="J1655" i="3"/>
  <c r="H1655" i="3"/>
  <c r="F1655" i="3"/>
  <c r="E1655" i="3"/>
  <c r="C1655" i="3"/>
  <c r="B1655" i="3"/>
  <c r="A1655" i="3"/>
  <c r="M1654" i="3"/>
  <c r="K1654" i="3"/>
  <c r="J1654" i="3"/>
  <c r="H1654" i="3"/>
  <c r="F1654" i="3"/>
  <c r="E1654" i="3"/>
  <c r="C1654" i="3"/>
  <c r="B1654" i="3"/>
  <c r="A1654" i="3"/>
  <c r="M1653" i="3"/>
  <c r="K1653" i="3"/>
  <c r="J1653" i="3"/>
  <c r="H1653" i="3"/>
  <c r="F1653" i="3"/>
  <c r="E1653" i="3"/>
  <c r="C1653" i="3"/>
  <c r="B1653" i="3"/>
  <c r="A1653" i="3"/>
  <c r="M1652" i="3"/>
  <c r="K1652" i="3"/>
  <c r="J1652" i="3"/>
  <c r="H1652" i="3"/>
  <c r="F1652" i="3"/>
  <c r="E1652" i="3"/>
  <c r="C1652" i="3"/>
  <c r="A1652" i="3"/>
  <c r="B1652" i="3" s="1"/>
  <c r="M1651" i="3"/>
  <c r="K1651" i="3"/>
  <c r="J1651" i="3"/>
  <c r="H1651" i="3"/>
  <c r="F1651" i="3"/>
  <c r="E1651" i="3"/>
  <c r="A1651" i="3"/>
  <c r="M1650" i="3"/>
  <c r="K1650" i="3"/>
  <c r="J1650" i="3"/>
  <c r="H1650" i="3"/>
  <c r="F1650" i="3"/>
  <c r="E1650" i="3"/>
  <c r="A1650" i="3"/>
  <c r="C1650" i="3" s="1"/>
  <c r="M1649" i="3"/>
  <c r="K1649" i="3"/>
  <c r="J1649" i="3"/>
  <c r="H1649" i="3"/>
  <c r="F1649" i="3"/>
  <c r="E1649" i="3"/>
  <c r="A1649" i="3"/>
  <c r="C1649" i="3" s="1"/>
  <c r="M1648" i="3"/>
  <c r="K1648" i="3"/>
  <c r="J1648" i="3"/>
  <c r="H1648" i="3"/>
  <c r="F1648" i="3"/>
  <c r="E1648" i="3"/>
  <c r="B1648" i="3"/>
  <c r="A1648" i="3"/>
  <c r="C1648" i="3" s="1"/>
  <c r="M1647" i="3"/>
  <c r="K1647" i="3"/>
  <c r="J1647" i="3"/>
  <c r="H1647" i="3"/>
  <c r="F1647" i="3"/>
  <c r="E1647" i="3"/>
  <c r="C1647" i="3"/>
  <c r="B1647" i="3"/>
  <c r="A1647" i="3"/>
  <c r="M1646" i="3"/>
  <c r="K1646" i="3"/>
  <c r="J1646" i="3"/>
  <c r="H1646" i="3"/>
  <c r="F1646" i="3"/>
  <c r="E1646" i="3"/>
  <c r="C1646" i="3"/>
  <c r="B1646" i="3"/>
  <c r="A1646" i="3"/>
  <c r="M1645" i="3"/>
  <c r="K1645" i="3"/>
  <c r="J1645" i="3"/>
  <c r="H1645" i="3"/>
  <c r="F1645" i="3"/>
  <c r="E1645" i="3"/>
  <c r="C1645" i="3"/>
  <c r="B1645" i="3"/>
  <c r="A1645" i="3"/>
  <c r="M1644" i="3"/>
  <c r="K1644" i="3"/>
  <c r="J1644" i="3"/>
  <c r="H1644" i="3"/>
  <c r="F1644" i="3"/>
  <c r="E1644" i="3"/>
  <c r="C1644" i="3"/>
  <c r="A1644" i="3"/>
  <c r="B1644" i="3" s="1"/>
  <c r="M1643" i="3"/>
  <c r="K1643" i="3"/>
  <c r="J1643" i="3"/>
  <c r="H1643" i="3"/>
  <c r="F1643" i="3"/>
  <c r="E1643" i="3"/>
  <c r="A1643" i="3"/>
  <c r="M1642" i="3"/>
  <c r="K1642" i="3"/>
  <c r="J1642" i="3"/>
  <c r="H1642" i="3"/>
  <c r="F1642" i="3"/>
  <c r="E1642" i="3"/>
  <c r="A1642" i="3"/>
  <c r="C1642" i="3" s="1"/>
  <c r="M1641" i="3"/>
  <c r="K1641" i="3"/>
  <c r="J1641" i="3"/>
  <c r="H1641" i="3"/>
  <c r="F1641" i="3"/>
  <c r="E1641" i="3"/>
  <c r="A1641" i="3"/>
  <c r="C1641" i="3" s="1"/>
  <c r="M1640" i="3"/>
  <c r="K1640" i="3"/>
  <c r="J1640" i="3"/>
  <c r="H1640" i="3"/>
  <c r="F1640" i="3"/>
  <c r="E1640" i="3"/>
  <c r="B1640" i="3"/>
  <c r="A1640" i="3"/>
  <c r="C1640" i="3" s="1"/>
  <c r="M1639" i="3"/>
  <c r="K1639" i="3"/>
  <c r="J1639" i="3"/>
  <c r="H1639" i="3"/>
  <c r="F1639" i="3"/>
  <c r="E1639" i="3"/>
  <c r="C1639" i="3"/>
  <c r="B1639" i="3"/>
  <c r="A1639" i="3"/>
  <c r="M1638" i="3"/>
  <c r="K1638" i="3"/>
  <c r="J1638" i="3"/>
  <c r="H1638" i="3"/>
  <c r="F1638" i="3"/>
  <c r="E1638" i="3"/>
  <c r="C1638" i="3"/>
  <c r="B1638" i="3"/>
  <c r="A1638" i="3"/>
  <c r="M1637" i="3"/>
  <c r="K1637" i="3"/>
  <c r="J1637" i="3"/>
  <c r="H1637" i="3"/>
  <c r="F1637" i="3"/>
  <c r="E1637" i="3"/>
  <c r="C1637" i="3"/>
  <c r="B1637" i="3"/>
  <c r="A1637" i="3"/>
  <c r="M1636" i="3"/>
  <c r="K1636" i="3"/>
  <c r="J1636" i="3"/>
  <c r="H1636" i="3"/>
  <c r="F1636" i="3"/>
  <c r="E1636" i="3"/>
  <c r="C1636" i="3"/>
  <c r="A1636" i="3"/>
  <c r="B1636" i="3" s="1"/>
  <c r="M1635" i="3"/>
  <c r="K1635" i="3"/>
  <c r="J1635" i="3"/>
  <c r="H1635" i="3"/>
  <c r="F1635" i="3"/>
  <c r="E1635" i="3"/>
  <c r="A1635" i="3"/>
  <c r="M1634" i="3"/>
  <c r="K1634" i="3"/>
  <c r="J1634" i="3"/>
  <c r="H1634" i="3"/>
  <c r="F1634" i="3"/>
  <c r="E1634" i="3"/>
  <c r="A1634" i="3"/>
  <c r="C1634" i="3" s="1"/>
  <c r="M1633" i="3"/>
  <c r="K1633" i="3"/>
  <c r="J1633" i="3"/>
  <c r="H1633" i="3"/>
  <c r="F1633" i="3"/>
  <c r="E1633" i="3"/>
  <c r="A1633" i="3"/>
  <c r="C1633" i="3" s="1"/>
  <c r="M1632" i="3"/>
  <c r="K1632" i="3"/>
  <c r="J1632" i="3"/>
  <c r="H1632" i="3"/>
  <c r="F1632" i="3"/>
  <c r="E1632" i="3"/>
  <c r="B1632" i="3"/>
  <c r="A1632" i="3"/>
  <c r="C1632" i="3" s="1"/>
  <c r="M1631" i="3"/>
  <c r="K1631" i="3"/>
  <c r="J1631" i="3"/>
  <c r="H1631" i="3"/>
  <c r="F1631" i="3"/>
  <c r="E1631" i="3"/>
  <c r="C1631" i="3"/>
  <c r="B1631" i="3"/>
  <c r="A1631" i="3"/>
  <c r="M1630" i="3"/>
  <c r="K1630" i="3"/>
  <c r="J1630" i="3"/>
  <c r="H1630" i="3"/>
  <c r="F1630" i="3"/>
  <c r="E1630" i="3"/>
  <c r="C1630" i="3"/>
  <c r="B1630" i="3"/>
  <c r="A1630" i="3"/>
  <c r="M1629" i="3"/>
  <c r="K1629" i="3"/>
  <c r="J1629" i="3"/>
  <c r="H1629" i="3"/>
  <c r="F1629" i="3"/>
  <c r="E1629" i="3"/>
  <c r="C1629" i="3"/>
  <c r="B1629" i="3"/>
  <c r="A1629" i="3"/>
  <c r="M1628" i="3"/>
  <c r="K1628" i="3"/>
  <c r="J1628" i="3"/>
  <c r="H1628" i="3"/>
  <c r="F1628" i="3"/>
  <c r="E1628" i="3"/>
  <c r="C1628" i="3"/>
  <c r="A1628" i="3"/>
  <c r="B1628" i="3" s="1"/>
  <c r="M1627" i="3"/>
  <c r="K1627" i="3"/>
  <c r="J1627" i="3"/>
  <c r="H1627" i="3"/>
  <c r="F1627" i="3"/>
  <c r="E1627" i="3"/>
  <c r="A1627" i="3"/>
  <c r="M1626" i="3"/>
  <c r="K1626" i="3"/>
  <c r="J1626" i="3"/>
  <c r="H1626" i="3"/>
  <c r="F1626" i="3"/>
  <c r="E1626" i="3"/>
  <c r="A1626" i="3"/>
  <c r="C1626" i="3" s="1"/>
  <c r="M1625" i="3"/>
  <c r="K1625" i="3"/>
  <c r="J1625" i="3"/>
  <c r="H1625" i="3"/>
  <c r="F1625" i="3"/>
  <c r="E1625" i="3"/>
  <c r="A1625" i="3"/>
  <c r="C1625" i="3" s="1"/>
  <c r="M1624" i="3"/>
  <c r="K1624" i="3"/>
  <c r="J1624" i="3"/>
  <c r="H1624" i="3"/>
  <c r="F1624" i="3"/>
  <c r="E1624" i="3"/>
  <c r="B1624" i="3"/>
  <c r="A1624" i="3"/>
  <c r="C1624" i="3" s="1"/>
  <c r="M1623" i="3"/>
  <c r="K1623" i="3"/>
  <c r="J1623" i="3"/>
  <c r="H1623" i="3"/>
  <c r="F1623" i="3"/>
  <c r="E1623" i="3"/>
  <c r="C1623" i="3"/>
  <c r="B1623" i="3"/>
  <c r="A1623" i="3"/>
  <c r="M1622" i="3"/>
  <c r="K1622" i="3"/>
  <c r="J1622" i="3"/>
  <c r="H1622" i="3"/>
  <c r="F1622" i="3"/>
  <c r="E1622" i="3"/>
  <c r="C1622" i="3"/>
  <c r="B1622" i="3"/>
  <c r="A1622" i="3"/>
  <c r="M1621" i="3"/>
  <c r="K1621" i="3"/>
  <c r="J1621" i="3"/>
  <c r="H1621" i="3"/>
  <c r="F1621" i="3"/>
  <c r="E1621" i="3"/>
  <c r="C1621" i="3"/>
  <c r="B1621" i="3"/>
  <c r="A1621" i="3"/>
  <c r="M1620" i="3"/>
  <c r="K1620" i="3"/>
  <c r="J1620" i="3"/>
  <c r="H1620" i="3"/>
  <c r="F1620" i="3"/>
  <c r="E1620" i="3"/>
  <c r="C1620" i="3"/>
  <c r="A1620" i="3"/>
  <c r="B1620" i="3" s="1"/>
  <c r="M1619" i="3"/>
  <c r="K1619" i="3"/>
  <c r="J1619" i="3"/>
  <c r="H1619" i="3"/>
  <c r="F1619" i="3"/>
  <c r="E1619" i="3"/>
  <c r="A1619" i="3"/>
  <c r="M1618" i="3"/>
  <c r="K1618" i="3"/>
  <c r="J1618" i="3"/>
  <c r="H1618" i="3"/>
  <c r="F1618" i="3"/>
  <c r="E1618" i="3"/>
  <c r="A1618" i="3"/>
  <c r="C1618" i="3" s="1"/>
  <c r="M1617" i="3"/>
  <c r="K1617" i="3"/>
  <c r="J1617" i="3"/>
  <c r="H1617" i="3"/>
  <c r="F1617" i="3"/>
  <c r="E1617" i="3"/>
  <c r="A1617" i="3"/>
  <c r="C1617" i="3" s="1"/>
  <c r="M1616" i="3"/>
  <c r="K1616" i="3"/>
  <c r="J1616" i="3"/>
  <c r="H1616" i="3"/>
  <c r="F1616" i="3"/>
  <c r="E1616" i="3"/>
  <c r="B1616" i="3"/>
  <c r="A1616" i="3"/>
  <c r="C1616" i="3" s="1"/>
  <c r="M1615" i="3"/>
  <c r="K1615" i="3"/>
  <c r="J1615" i="3"/>
  <c r="H1615" i="3"/>
  <c r="F1615" i="3"/>
  <c r="E1615" i="3"/>
  <c r="C1615" i="3"/>
  <c r="B1615" i="3"/>
  <c r="A1615" i="3"/>
  <c r="M1614" i="3"/>
  <c r="K1614" i="3"/>
  <c r="J1614" i="3"/>
  <c r="H1614" i="3"/>
  <c r="F1614" i="3"/>
  <c r="E1614" i="3"/>
  <c r="C1614" i="3"/>
  <c r="B1614" i="3"/>
  <c r="A1614" i="3"/>
  <c r="M1613" i="3"/>
  <c r="K1613" i="3"/>
  <c r="J1613" i="3"/>
  <c r="H1613" i="3"/>
  <c r="F1613" i="3"/>
  <c r="E1613" i="3"/>
  <c r="C1613" i="3"/>
  <c r="B1613" i="3"/>
  <c r="A1613" i="3"/>
  <c r="M1612" i="3"/>
  <c r="K1612" i="3"/>
  <c r="J1612" i="3"/>
  <c r="H1612" i="3"/>
  <c r="F1612" i="3"/>
  <c r="E1612" i="3"/>
  <c r="C1612" i="3"/>
  <c r="A1612" i="3"/>
  <c r="B1612" i="3" s="1"/>
  <c r="M1611" i="3"/>
  <c r="K1611" i="3"/>
  <c r="J1611" i="3"/>
  <c r="H1611" i="3"/>
  <c r="F1611" i="3"/>
  <c r="E1611" i="3"/>
  <c r="A1611" i="3"/>
  <c r="M1610" i="3"/>
  <c r="K1610" i="3"/>
  <c r="J1610" i="3"/>
  <c r="H1610" i="3"/>
  <c r="F1610" i="3"/>
  <c r="E1610" i="3"/>
  <c r="A1610" i="3"/>
  <c r="C1610" i="3" s="1"/>
  <c r="M1609" i="3"/>
  <c r="K1609" i="3"/>
  <c r="J1609" i="3"/>
  <c r="H1609" i="3"/>
  <c r="F1609" i="3"/>
  <c r="E1609" i="3"/>
  <c r="A1609" i="3"/>
  <c r="C1609" i="3" s="1"/>
  <c r="M1608" i="3"/>
  <c r="K1608" i="3"/>
  <c r="J1608" i="3"/>
  <c r="H1608" i="3"/>
  <c r="F1608" i="3"/>
  <c r="E1608" i="3"/>
  <c r="B1608" i="3"/>
  <c r="A1608" i="3"/>
  <c r="C1608" i="3" s="1"/>
  <c r="M1607" i="3"/>
  <c r="K1607" i="3"/>
  <c r="J1607" i="3"/>
  <c r="H1607" i="3"/>
  <c r="F1607" i="3"/>
  <c r="E1607" i="3"/>
  <c r="C1607" i="3"/>
  <c r="B1607" i="3"/>
  <c r="A1607" i="3"/>
  <c r="M1606" i="3"/>
  <c r="K1606" i="3"/>
  <c r="J1606" i="3"/>
  <c r="H1606" i="3"/>
  <c r="F1606" i="3"/>
  <c r="E1606" i="3"/>
  <c r="C1606" i="3"/>
  <c r="B1606" i="3"/>
  <c r="A1606" i="3"/>
  <c r="M1605" i="3"/>
  <c r="K1605" i="3"/>
  <c r="J1605" i="3"/>
  <c r="H1605" i="3"/>
  <c r="F1605" i="3"/>
  <c r="E1605" i="3"/>
  <c r="C1605" i="3"/>
  <c r="B1605" i="3"/>
  <c r="A1605" i="3"/>
  <c r="M1604" i="3"/>
  <c r="K1604" i="3"/>
  <c r="J1604" i="3"/>
  <c r="H1604" i="3"/>
  <c r="F1604" i="3"/>
  <c r="E1604" i="3"/>
  <c r="C1604" i="3"/>
  <c r="A1604" i="3"/>
  <c r="B1604" i="3" s="1"/>
  <c r="M1603" i="3"/>
  <c r="K1603" i="3"/>
  <c r="J1603" i="3"/>
  <c r="H1603" i="3"/>
  <c r="F1603" i="3"/>
  <c r="E1603" i="3"/>
  <c r="A1603" i="3"/>
  <c r="M1602" i="3"/>
  <c r="K1602" i="3"/>
  <c r="J1602" i="3"/>
  <c r="H1602" i="3"/>
  <c r="F1602" i="3"/>
  <c r="E1602" i="3"/>
  <c r="A1602" i="3"/>
  <c r="C1602" i="3" s="1"/>
  <c r="M1601" i="3"/>
  <c r="K1601" i="3"/>
  <c r="J1601" i="3"/>
  <c r="H1601" i="3"/>
  <c r="F1601" i="3"/>
  <c r="E1601" i="3"/>
  <c r="A1601" i="3"/>
  <c r="C1601" i="3" s="1"/>
  <c r="M1600" i="3"/>
  <c r="K1600" i="3"/>
  <c r="J1600" i="3"/>
  <c r="H1600" i="3"/>
  <c r="F1600" i="3"/>
  <c r="E1600" i="3"/>
  <c r="B1600" i="3"/>
  <c r="A1600" i="3"/>
  <c r="C1600" i="3" s="1"/>
  <c r="M1599" i="3"/>
  <c r="K1599" i="3"/>
  <c r="J1599" i="3"/>
  <c r="H1599" i="3"/>
  <c r="F1599" i="3"/>
  <c r="E1599" i="3"/>
  <c r="C1599" i="3"/>
  <c r="B1599" i="3"/>
  <c r="A1599" i="3"/>
  <c r="M1598" i="3"/>
  <c r="K1598" i="3"/>
  <c r="J1598" i="3"/>
  <c r="H1598" i="3"/>
  <c r="F1598" i="3"/>
  <c r="E1598" i="3"/>
  <c r="C1598" i="3"/>
  <c r="B1598" i="3"/>
  <c r="A1598" i="3"/>
  <c r="M1597" i="3"/>
  <c r="K1597" i="3"/>
  <c r="J1597" i="3"/>
  <c r="H1597" i="3"/>
  <c r="F1597" i="3"/>
  <c r="E1597" i="3"/>
  <c r="C1597" i="3"/>
  <c r="B1597" i="3"/>
  <c r="A1597" i="3"/>
  <c r="M1596" i="3"/>
  <c r="K1596" i="3"/>
  <c r="J1596" i="3"/>
  <c r="H1596" i="3"/>
  <c r="F1596" i="3"/>
  <c r="E1596" i="3"/>
  <c r="C1596" i="3"/>
  <c r="A1596" i="3"/>
  <c r="B1596" i="3" s="1"/>
  <c r="M1595" i="3"/>
  <c r="K1595" i="3"/>
  <c r="J1595" i="3"/>
  <c r="H1595" i="3"/>
  <c r="F1595" i="3"/>
  <c r="E1595" i="3"/>
  <c r="A1595" i="3"/>
  <c r="M1594" i="3"/>
  <c r="K1594" i="3"/>
  <c r="J1594" i="3"/>
  <c r="H1594" i="3"/>
  <c r="F1594" i="3"/>
  <c r="E1594" i="3"/>
  <c r="A1594" i="3"/>
  <c r="C1594" i="3" s="1"/>
  <c r="M1593" i="3"/>
  <c r="K1593" i="3"/>
  <c r="J1593" i="3"/>
  <c r="H1593" i="3"/>
  <c r="F1593" i="3"/>
  <c r="E1593" i="3"/>
  <c r="A1593" i="3"/>
  <c r="C1593" i="3" s="1"/>
  <c r="M1592" i="3"/>
  <c r="K1592" i="3"/>
  <c r="J1592" i="3"/>
  <c r="H1592" i="3"/>
  <c r="F1592" i="3"/>
  <c r="E1592" i="3"/>
  <c r="B1592" i="3"/>
  <c r="A1592" i="3"/>
  <c r="C1592" i="3" s="1"/>
  <c r="M1591" i="3"/>
  <c r="K1591" i="3"/>
  <c r="J1591" i="3"/>
  <c r="H1591" i="3"/>
  <c r="F1591" i="3"/>
  <c r="E1591" i="3"/>
  <c r="C1591" i="3"/>
  <c r="B1591" i="3"/>
  <c r="A1591" i="3"/>
  <c r="M1590" i="3"/>
  <c r="K1590" i="3"/>
  <c r="J1590" i="3"/>
  <c r="H1590" i="3"/>
  <c r="F1590" i="3"/>
  <c r="E1590" i="3"/>
  <c r="C1590" i="3"/>
  <c r="B1590" i="3"/>
  <c r="A1590" i="3"/>
  <c r="M1589" i="3"/>
  <c r="K1589" i="3"/>
  <c r="J1589" i="3"/>
  <c r="H1589" i="3"/>
  <c r="F1589" i="3"/>
  <c r="E1589" i="3"/>
  <c r="C1589" i="3"/>
  <c r="B1589" i="3"/>
  <c r="A1589" i="3"/>
  <c r="M1588" i="3"/>
  <c r="K1588" i="3"/>
  <c r="J1588" i="3"/>
  <c r="H1588" i="3"/>
  <c r="F1588" i="3"/>
  <c r="E1588" i="3"/>
  <c r="C1588" i="3"/>
  <c r="A1588" i="3"/>
  <c r="B1588" i="3" s="1"/>
  <c r="M1587" i="3"/>
  <c r="K1587" i="3"/>
  <c r="J1587" i="3"/>
  <c r="H1587" i="3"/>
  <c r="F1587" i="3"/>
  <c r="E1587" i="3"/>
  <c r="A1587" i="3"/>
  <c r="M1586" i="3"/>
  <c r="K1586" i="3"/>
  <c r="J1586" i="3"/>
  <c r="H1586" i="3"/>
  <c r="F1586" i="3"/>
  <c r="E1586" i="3"/>
  <c r="A1586" i="3"/>
  <c r="C1586" i="3" s="1"/>
  <c r="M1585" i="3"/>
  <c r="K1585" i="3"/>
  <c r="J1585" i="3"/>
  <c r="H1585" i="3"/>
  <c r="F1585" i="3"/>
  <c r="E1585" i="3"/>
  <c r="A1585" i="3"/>
  <c r="C1585" i="3" s="1"/>
  <c r="M1584" i="3"/>
  <c r="K1584" i="3"/>
  <c r="J1584" i="3"/>
  <c r="H1584" i="3"/>
  <c r="F1584" i="3"/>
  <c r="E1584" i="3"/>
  <c r="B1584" i="3"/>
  <c r="A1584" i="3"/>
  <c r="C1584" i="3" s="1"/>
  <c r="M1583" i="3"/>
  <c r="K1583" i="3"/>
  <c r="J1583" i="3"/>
  <c r="H1583" i="3"/>
  <c r="F1583" i="3"/>
  <c r="E1583" i="3"/>
  <c r="C1583" i="3"/>
  <c r="B1583" i="3"/>
  <c r="A1583" i="3"/>
  <c r="M1582" i="3"/>
  <c r="K1582" i="3"/>
  <c r="J1582" i="3"/>
  <c r="H1582" i="3"/>
  <c r="F1582" i="3"/>
  <c r="E1582" i="3"/>
  <c r="C1582" i="3"/>
  <c r="B1582" i="3"/>
  <c r="A1582" i="3"/>
  <c r="M1581" i="3"/>
  <c r="K1581" i="3"/>
  <c r="J1581" i="3"/>
  <c r="H1581" i="3"/>
  <c r="F1581" i="3"/>
  <c r="E1581" i="3"/>
  <c r="C1581" i="3"/>
  <c r="B1581" i="3"/>
  <c r="A1581" i="3"/>
  <c r="M1580" i="3"/>
  <c r="K1580" i="3"/>
  <c r="J1580" i="3"/>
  <c r="H1580" i="3"/>
  <c r="F1580" i="3"/>
  <c r="E1580" i="3"/>
  <c r="C1580" i="3"/>
  <c r="A1580" i="3"/>
  <c r="B1580" i="3" s="1"/>
  <c r="M1579" i="3"/>
  <c r="K1579" i="3"/>
  <c r="J1579" i="3"/>
  <c r="H1579" i="3"/>
  <c r="F1579" i="3"/>
  <c r="E1579" i="3"/>
  <c r="A1579" i="3"/>
  <c r="M1578" i="3"/>
  <c r="K1578" i="3"/>
  <c r="J1578" i="3"/>
  <c r="H1578" i="3"/>
  <c r="F1578" i="3"/>
  <c r="E1578" i="3"/>
  <c r="A1578" i="3"/>
  <c r="C1578" i="3" s="1"/>
  <c r="M1577" i="3"/>
  <c r="K1577" i="3"/>
  <c r="J1577" i="3"/>
  <c r="H1577" i="3"/>
  <c r="F1577" i="3"/>
  <c r="E1577" i="3"/>
  <c r="A1577" i="3"/>
  <c r="C1577" i="3" s="1"/>
  <c r="M1576" i="3"/>
  <c r="K1576" i="3"/>
  <c r="J1576" i="3"/>
  <c r="H1576" i="3"/>
  <c r="F1576" i="3"/>
  <c r="E1576" i="3"/>
  <c r="B1576" i="3"/>
  <c r="A1576" i="3"/>
  <c r="C1576" i="3" s="1"/>
  <c r="M1575" i="3"/>
  <c r="K1575" i="3"/>
  <c r="J1575" i="3"/>
  <c r="H1575" i="3"/>
  <c r="F1575" i="3"/>
  <c r="E1575" i="3"/>
  <c r="C1575" i="3"/>
  <c r="B1575" i="3"/>
  <c r="A1575" i="3"/>
  <c r="M1574" i="3"/>
  <c r="K1574" i="3"/>
  <c r="J1574" i="3"/>
  <c r="H1574" i="3"/>
  <c r="F1574" i="3"/>
  <c r="E1574" i="3"/>
  <c r="C1574" i="3"/>
  <c r="B1574" i="3"/>
  <c r="A1574" i="3"/>
  <c r="M1573" i="3"/>
  <c r="K1573" i="3"/>
  <c r="J1573" i="3"/>
  <c r="H1573" i="3"/>
  <c r="F1573" i="3"/>
  <c r="E1573" i="3"/>
  <c r="C1573" i="3"/>
  <c r="B1573" i="3"/>
  <c r="A1573" i="3"/>
  <c r="M1572" i="3"/>
  <c r="K1572" i="3"/>
  <c r="J1572" i="3"/>
  <c r="H1572" i="3"/>
  <c r="F1572" i="3"/>
  <c r="E1572" i="3"/>
  <c r="C1572" i="3"/>
  <c r="A1572" i="3"/>
  <c r="B1572" i="3" s="1"/>
  <c r="M1571" i="3"/>
  <c r="K1571" i="3"/>
  <c r="J1571" i="3"/>
  <c r="H1571" i="3"/>
  <c r="F1571" i="3"/>
  <c r="E1571" i="3"/>
  <c r="A1571" i="3"/>
  <c r="M1570" i="3"/>
  <c r="K1570" i="3"/>
  <c r="J1570" i="3"/>
  <c r="H1570" i="3"/>
  <c r="F1570" i="3"/>
  <c r="E1570" i="3"/>
  <c r="A1570" i="3"/>
  <c r="C1570" i="3" s="1"/>
  <c r="M1569" i="3"/>
  <c r="K1569" i="3"/>
  <c r="J1569" i="3"/>
  <c r="H1569" i="3"/>
  <c r="F1569" i="3"/>
  <c r="E1569" i="3"/>
  <c r="A1569" i="3"/>
  <c r="C1569" i="3" s="1"/>
  <c r="M1568" i="3"/>
  <c r="K1568" i="3"/>
  <c r="J1568" i="3"/>
  <c r="H1568" i="3"/>
  <c r="F1568" i="3"/>
  <c r="E1568" i="3"/>
  <c r="B1568" i="3"/>
  <c r="A1568" i="3"/>
  <c r="C1568" i="3" s="1"/>
  <c r="M1567" i="3"/>
  <c r="K1567" i="3"/>
  <c r="J1567" i="3"/>
  <c r="H1567" i="3"/>
  <c r="F1567" i="3"/>
  <c r="E1567" i="3"/>
  <c r="C1567" i="3"/>
  <c r="B1567" i="3"/>
  <c r="A1567" i="3"/>
  <c r="M1566" i="3"/>
  <c r="K1566" i="3"/>
  <c r="J1566" i="3"/>
  <c r="H1566" i="3"/>
  <c r="F1566" i="3"/>
  <c r="E1566" i="3"/>
  <c r="C1566" i="3"/>
  <c r="B1566" i="3"/>
  <c r="A1566" i="3"/>
  <c r="M1565" i="3"/>
  <c r="K1565" i="3"/>
  <c r="J1565" i="3"/>
  <c r="H1565" i="3"/>
  <c r="F1565" i="3"/>
  <c r="E1565" i="3"/>
  <c r="C1565" i="3"/>
  <c r="B1565" i="3"/>
  <c r="A1565" i="3"/>
  <c r="M1564" i="3"/>
  <c r="K1564" i="3"/>
  <c r="J1564" i="3"/>
  <c r="H1564" i="3"/>
  <c r="F1564" i="3"/>
  <c r="E1564" i="3"/>
  <c r="C1564" i="3"/>
  <c r="A1564" i="3"/>
  <c r="B1564" i="3" s="1"/>
  <c r="M1563" i="3"/>
  <c r="K1563" i="3"/>
  <c r="J1563" i="3"/>
  <c r="H1563" i="3"/>
  <c r="F1563" i="3"/>
  <c r="E1563" i="3"/>
  <c r="A1563" i="3"/>
  <c r="M1562" i="3"/>
  <c r="K1562" i="3"/>
  <c r="J1562" i="3"/>
  <c r="H1562" i="3"/>
  <c r="F1562" i="3"/>
  <c r="E1562" i="3"/>
  <c r="A1562" i="3"/>
  <c r="M1561" i="3"/>
  <c r="K1561" i="3"/>
  <c r="J1561" i="3"/>
  <c r="H1561" i="3"/>
  <c r="F1561" i="3"/>
  <c r="E1561" i="3"/>
  <c r="A1561" i="3"/>
  <c r="C1561" i="3" s="1"/>
  <c r="M1560" i="3"/>
  <c r="K1560" i="3"/>
  <c r="J1560" i="3"/>
  <c r="H1560" i="3"/>
  <c r="F1560" i="3"/>
  <c r="E1560" i="3"/>
  <c r="B1560" i="3"/>
  <c r="A1560" i="3"/>
  <c r="C1560" i="3" s="1"/>
  <c r="M1559" i="3"/>
  <c r="K1559" i="3"/>
  <c r="J1559" i="3"/>
  <c r="H1559" i="3"/>
  <c r="F1559" i="3"/>
  <c r="E1559" i="3"/>
  <c r="C1559" i="3"/>
  <c r="B1559" i="3"/>
  <c r="A1559" i="3"/>
  <c r="M1558" i="3"/>
  <c r="K1558" i="3"/>
  <c r="J1558" i="3"/>
  <c r="H1558" i="3"/>
  <c r="F1558" i="3"/>
  <c r="E1558" i="3"/>
  <c r="C1558" i="3"/>
  <c r="B1558" i="3"/>
  <c r="A1558" i="3"/>
  <c r="M1557" i="3"/>
  <c r="K1557" i="3"/>
  <c r="J1557" i="3"/>
  <c r="H1557" i="3"/>
  <c r="F1557" i="3"/>
  <c r="E1557" i="3"/>
  <c r="C1557" i="3"/>
  <c r="B1557" i="3"/>
  <c r="A1557" i="3"/>
  <c r="M1556" i="3"/>
  <c r="K1556" i="3"/>
  <c r="J1556" i="3"/>
  <c r="H1556" i="3"/>
  <c r="F1556" i="3"/>
  <c r="E1556" i="3"/>
  <c r="C1556" i="3"/>
  <c r="A1556" i="3"/>
  <c r="B1556" i="3" s="1"/>
  <c r="M1555" i="3"/>
  <c r="K1555" i="3"/>
  <c r="J1555" i="3"/>
  <c r="H1555" i="3"/>
  <c r="F1555" i="3"/>
  <c r="E1555" i="3"/>
  <c r="A1555" i="3"/>
  <c r="M1554" i="3"/>
  <c r="K1554" i="3"/>
  <c r="J1554" i="3"/>
  <c r="H1554" i="3"/>
  <c r="F1554" i="3"/>
  <c r="E1554" i="3"/>
  <c r="A1554" i="3"/>
  <c r="M1553" i="3"/>
  <c r="K1553" i="3"/>
  <c r="J1553" i="3"/>
  <c r="H1553" i="3"/>
  <c r="F1553" i="3"/>
  <c r="E1553" i="3"/>
  <c r="A1553" i="3"/>
  <c r="C1553" i="3" s="1"/>
  <c r="M1552" i="3"/>
  <c r="K1552" i="3"/>
  <c r="J1552" i="3"/>
  <c r="H1552" i="3"/>
  <c r="F1552" i="3"/>
  <c r="E1552" i="3"/>
  <c r="B1552" i="3"/>
  <c r="A1552" i="3"/>
  <c r="C1552" i="3" s="1"/>
  <c r="M1551" i="3"/>
  <c r="K1551" i="3"/>
  <c r="J1551" i="3"/>
  <c r="H1551" i="3"/>
  <c r="F1551" i="3"/>
  <c r="E1551" i="3"/>
  <c r="C1551" i="3"/>
  <c r="B1551" i="3"/>
  <c r="A1551" i="3"/>
  <c r="M1550" i="3"/>
  <c r="K1550" i="3"/>
  <c r="J1550" i="3"/>
  <c r="H1550" i="3"/>
  <c r="F1550" i="3"/>
  <c r="E1550" i="3"/>
  <c r="C1550" i="3"/>
  <c r="B1550" i="3"/>
  <c r="A1550" i="3"/>
  <c r="M1549" i="3"/>
  <c r="K1549" i="3"/>
  <c r="J1549" i="3"/>
  <c r="H1549" i="3"/>
  <c r="F1549" i="3"/>
  <c r="E1549" i="3"/>
  <c r="C1549" i="3"/>
  <c r="B1549" i="3"/>
  <c r="A1549" i="3"/>
  <c r="M1548" i="3"/>
  <c r="K1548" i="3"/>
  <c r="J1548" i="3"/>
  <c r="H1548" i="3"/>
  <c r="F1548" i="3"/>
  <c r="E1548" i="3"/>
  <c r="C1548" i="3"/>
  <c r="A1548" i="3"/>
  <c r="B1548" i="3" s="1"/>
  <c r="M1547" i="3"/>
  <c r="K1547" i="3"/>
  <c r="J1547" i="3"/>
  <c r="H1547" i="3"/>
  <c r="F1547" i="3"/>
  <c r="E1547" i="3"/>
  <c r="A1547" i="3"/>
  <c r="M1546" i="3"/>
  <c r="K1546" i="3"/>
  <c r="J1546" i="3"/>
  <c r="H1546" i="3"/>
  <c r="F1546" i="3"/>
  <c r="E1546" i="3"/>
  <c r="A1546" i="3"/>
  <c r="M1545" i="3"/>
  <c r="K1545" i="3"/>
  <c r="J1545" i="3"/>
  <c r="H1545" i="3"/>
  <c r="F1545" i="3"/>
  <c r="E1545" i="3"/>
  <c r="A1545" i="3"/>
  <c r="C1545" i="3" s="1"/>
  <c r="M1544" i="3"/>
  <c r="K1544" i="3"/>
  <c r="J1544" i="3"/>
  <c r="H1544" i="3"/>
  <c r="F1544" i="3"/>
  <c r="E1544" i="3"/>
  <c r="B1544" i="3"/>
  <c r="A1544" i="3"/>
  <c r="C1544" i="3" s="1"/>
  <c r="M1543" i="3"/>
  <c r="K1543" i="3"/>
  <c r="J1543" i="3"/>
  <c r="H1543" i="3"/>
  <c r="F1543" i="3"/>
  <c r="E1543" i="3"/>
  <c r="C1543" i="3"/>
  <c r="B1543" i="3"/>
  <c r="A1543" i="3"/>
  <c r="M1542" i="3"/>
  <c r="K1542" i="3"/>
  <c r="J1542" i="3"/>
  <c r="H1542" i="3"/>
  <c r="F1542" i="3"/>
  <c r="E1542" i="3"/>
  <c r="C1542" i="3"/>
  <c r="B1542" i="3"/>
  <c r="A1542" i="3"/>
  <c r="M1541" i="3"/>
  <c r="K1541" i="3"/>
  <c r="J1541" i="3"/>
  <c r="H1541" i="3"/>
  <c r="F1541" i="3"/>
  <c r="E1541" i="3"/>
  <c r="C1541" i="3"/>
  <c r="B1541" i="3"/>
  <c r="A1541" i="3"/>
  <c r="M1540" i="3"/>
  <c r="K1540" i="3"/>
  <c r="J1540" i="3"/>
  <c r="H1540" i="3"/>
  <c r="F1540" i="3"/>
  <c r="E1540" i="3"/>
  <c r="C1540" i="3"/>
  <c r="A1540" i="3"/>
  <c r="B1540" i="3" s="1"/>
  <c r="M1539" i="3"/>
  <c r="K1539" i="3"/>
  <c r="J1539" i="3"/>
  <c r="H1539" i="3"/>
  <c r="F1539" i="3"/>
  <c r="E1539" i="3"/>
  <c r="A1539" i="3"/>
  <c r="M1538" i="3"/>
  <c r="K1538" i="3"/>
  <c r="J1538" i="3"/>
  <c r="H1538" i="3"/>
  <c r="F1538" i="3"/>
  <c r="E1538" i="3"/>
  <c r="A1538" i="3"/>
  <c r="M1537" i="3"/>
  <c r="K1537" i="3"/>
  <c r="J1537" i="3"/>
  <c r="H1537" i="3"/>
  <c r="F1537" i="3"/>
  <c r="E1537" i="3"/>
  <c r="A1537" i="3"/>
  <c r="C1537" i="3" s="1"/>
  <c r="M1536" i="3"/>
  <c r="K1536" i="3"/>
  <c r="J1536" i="3"/>
  <c r="H1536" i="3"/>
  <c r="F1536" i="3"/>
  <c r="E1536" i="3"/>
  <c r="B1536" i="3"/>
  <c r="A1536" i="3"/>
  <c r="C1536" i="3" s="1"/>
  <c r="M1535" i="3"/>
  <c r="K1535" i="3"/>
  <c r="J1535" i="3"/>
  <c r="H1535" i="3"/>
  <c r="F1535" i="3"/>
  <c r="E1535" i="3"/>
  <c r="C1535" i="3"/>
  <c r="B1535" i="3"/>
  <c r="A1535" i="3"/>
  <c r="M1534" i="3"/>
  <c r="K1534" i="3"/>
  <c r="J1534" i="3"/>
  <c r="H1534" i="3"/>
  <c r="F1534" i="3"/>
  <c r="E1534" i="3"/>
  <c r="C1534" i="3"/>
  <c r="B1534" i="3"/>
  <c r="A1534" i="3"/>
  <c r="M1533" i="3"/>
  <c r="K1533" i="3"/>
  <c r="J1533" i="3"/>
  <c r="H1533" i="3"/>
  <c r="F1533" i="3"/>
  <c r="E1533" i="3"/>
  <c r="C1533" i="3"/>
  <c r="B1533" i="3"/>
  <c r="A1533" i="3"/>
  <c r="M1532" i="3"/>
  <c r="K1532" i="3"/>
  <c r="J1532" i="3"/>
  <c r="H1532" i="3"/>
  <c r="F1532" i="3"/>
  <c r="E1532" i="3"/>
  <c r="C1532" i="3"/>
  <c r="A1532" i="3"/>
  <c r="B1532" i="3" s="1"/>
  <c r="M1531" i="3"/>
  <c r="K1531" i="3"/>
  <c r="J1531" i="3"/>
  <c r="H1531" i="3"/>
  <c r="F1531" i="3"/>
  <c r="E1531" i="3"/>
  <c r="A1531" i="3"/>
  <c r="B1531" i="3" s="1"/>
  <c r="M1530" i="3"/>
  <c r="K1530" i="3"/>
  <c r="J1530" i="3"/>
  <c r="H1530" i="3"/>
  <c r="F1530" i="3"/>
  <c r="E1530" i="3"/>
  <c r="A1530" i="3"/>
  <c r="M1529" i="3"/>
  <c r="K1529" i="3"/>
  <c r="J1529" i="3"/>
  <c r="H1529" i="3"/>
  <c r="F1529" i="3"/>
  <c r="E1529" i="3"/>
  <c r="A1529" i="3"/>
  <c r="M1528" i="3"/>
  <c r="K1528" i="3"/>
  <c r="J1528" i="3"/>
  <c r="H1528" i="3"/>
  <c r="F1528" i="3"/>
  <c r="E1528" i="3"/>
  <c r="B1528" i="3"/>
  <c r="A1528" i="3"/>
  <c r="C1528" i="3" s="1"/>
  <c r="M1527" i="3"/>
  <c r="K1527" i="3"/>
  <c r="J1527" i="3"/>
  <c r="H1527" i="3"/>
  <c r="F1527" i="3"/>
  <c r="E1527" i="3"/>
  <c r="C1527" i="3"/>
  <c r="B1527" i="3"/>
  <c r="A1527" i="3"/>
  <c r="M1526" i="3"/>
  <c r="K1526" i="3"/>
  <c r="J1526" i="3"/>
  <c r="H1526" i="3"/>
  <c r="F1526" i="3"/>
  <c r="E1526" i="3"/>
  <c r="C1526" i="3"/>
  <c r="B1526" i="3"/>
  <c r="A1526" i="3"/>
  <c r="M1525" i="3"/>
  <c r="K1525" i="3"/>
  <c r="J1525" i="3"/>
  <c r="H1525" i="3"/>
  <c r="F1525" i="3"/>
  <c r="E1525" i="3"/>
  <c r="C1525" i="3"/>
  <c r="B1525" i="3"/>
  <c r="A1525" i="3"/>
  <c r="M1524" i="3"/>
  <c r="K1524" i="3"/>
  <c r="J1524" i="3"/>
  <c r="H1524" i="3"/>
  <c r="F1524" i="3"/>
  <c r="E1524" i="3"/>
  <c r="C1524" i="3"/>
  <c r="A1524" i="3"/>
  <c r="B1524" i="3" s="1"/>
  <c r="M1523" i="3"/>
  <c r="K1523" i="3"/>
  <c r="J1523" i="3"/>
  <c r="H1523" i="3"/>
  <c r="F1523" i="3"/>
  <c r="E1523" i="3"/>
  <c r="A1523" i="3"/>
  <c r="B1523" i="3" s="1"/>
  <c r="M1522" i="3"/>
  <c r="K1522" i="3"/>
  <c r="J1522" i="3"/>
  <c r="H1522" i="3"/>
  <c r="F1522" i="3"/>
  <c r="E1522" i="3"/>
  <c r="A1522" i="3"/>
  <c r="M1521" i="3"/>
  <c r="K1521" i="3"/>
  <c r="J1521" i="3"/>
  <c r="H1521" i="3"/>
  <c r="F1521" i="3"/>
  <c r="E1521" i="3"/>
  <c r="A1521" i="3"/>
  <c r="M1520" i="3"/>
  <c r="K1520" i="3"/>
  <c r="J1520" i="3"/>
  <c r="H1520" i="3"/>
  <c r="F1520" i="3"/>
  <c r="E1520" i="3"/>
  <c r="B1520" i="3"/>
  <c r="A1520" i="3"/>
  <c r="C1520" i="3" s="1"/>
  <c r="M1519" i="3"/>
  <c r="K1519" i="3"/>
  <c r="J1519" i="3"/>
  <c r="H1519" i="3"/>
  <c r="F1519" i="3"/>
  <c r="E1519" i="3"/>
  <c r="C1519" i="3"/>
  <c r="B1519" i="3"/>
  <c r="A1519" i="3"/>
  <c r="M1518" i="3"/>
  <c r="K1518" i="3"/>
  <c r="J1518" i="3"/>
  <c r="H1518" i="3"/>
  <c r="F1518" i="3"/>
  <c r="E1518" i="3"/>
  <c r="C1518" i="3"/>
  <c r="B1518" i="3"/>
  <c r="A1518" i="3"/>
  <c r="M1517" i="3"/>
  <c r="K1517" i="3"/>
  <c r="J1517" i="3"/>
  <c r="H1517" i="3"/>
  <c r="F1517" i="3"/>
  <c r="E1517" i="3"/>
  <c r="C1517" i="3"/>
  <c r="B1517" i="3"/>
  <c r="A1517" i="3"/>
  <c r="M1516" i="3"/>
  <c r="K1516" i="3"/>
  <c r="J1516" i="3"/>
  <c r="H1516" i="3"/>
  <c r="F1516" i="3"/>
  <c r="E1516" i="3"/>
  <c r="C1516" i="3"/>
  <c r="A1516" i="3"/>
  <c r="B1516" i="3" s="1"/>
  <c r="M1515" i="3"/>
  <c r="K1515" i="3"/>
  <c r="J1515" i="3"/>
  <c r="H1515" i="3"/>
  <c r="F1515" i="3"/>
  <c r="E1515" i="3"/>
  <c r="C1515" i="3"/>
  <c r="A1515" i="3"/>
  <c r="B1515" i="3" s="1"/>
  <c r="M1514" i="3"/>
  <c r="K1514" i="3"/>
  <c r="J1514" i="3"/>
  <c r="H1514" i="3"/>
  <c r="F1514" i="3"/>
  <c r="E1514" i="3"/>
  <c r="A1514" i="3"/>
  <c r="M1513" i="3"/>
  <c r="K1513" i="3"/>
  <c r="J1513" i="3"/>
  <c r="H1513" i="3"/>
  <c r="F1513" i="3"/>
  <c r="E1513" i="3"/>
  <c r="A1513" i="3"/>
  <c r="M1512" i="3"/>
  <c r="K1512" i="3"/>
  <c r="J1512" i="3"/>
  <c r="H1512" i="3"/>
  <c r="F1512" i="3"/>
  <c r="E1512" i="3"/>
  <c r="B1512" i="3"/>
  <c r="A1512" i="3"/>
  <c r="C1512" i="3" s="1"/>
  <c r="M1511" i="3"/>
  <c r="K1511" i="3"/>
  <c r="J1511" i="3"/>
  <c r="H1511" i="3"/>
  <c r="F1511" i="3"/>
  <c r="E1511" i="3"/>
  <c r="C1511" i="3"/>
  <c r="B1511" i="3"/>
  <c r="A1511" i="3"/>
  <c r="M1510" i="3"/>
  <c r="K1510" i="3"/>
  <c r="J1510" i="3"/>
  <c r="H1510" i="3"/>
  <c r="F1510" i="3"/>
  <c r="E1510" i="3"/>
  <c r="C1510" i="3"/>
  <c r="B1510" i="3"/>
  <c r="A1510" i="3"/>
  <c r="M1509" i="3"/>
  <c r="K1509" i="3"/>
  <c r="J1509" i="3"/>
  <c r="H1509" i="3"/>
  <c r="F1509" i="3"/>
  <c r="E1509" i="3"/>
  <c r="C1509" i="3"/>
  <c r="B1509" i="3"/>
  <c r="A1509" i="3"/>
  <c r="M1508" i="3"/>
  <c r="K1508" i="3"/>
  <c r="J1508" i="3"/>
  <c r="H1508" i="3"/>
  <c r="F1508" i="3"/>
  <c r="E1508" i="3"/>
  <c r="C1508" i="3"/>
  <c r="A1508" i="3"/>
  <c r="B1508" i="3" s="1"/>
  <c r="M1507" i="3"/>
  <c r="K1507" i="3"/>
  <c r="J1507" i="3"/>
  <c r="H1507" i="3"/>
  <c r="F1507" i="3"/>
  <c r="E1507" i="3"/>
  <c r="A1507" i="3"/>
  <c r="B1507" i="3" s="1"/>
  <c r="M1506" i="3"/>
  <c r="K1506" i="3"/>
  <c r="J1506" i="3"/>
  <c r="H1506" i="3"/>
  <c r="F1506" i="3"/>
  <c r="E1506" i="3"/>
  <c r="C1506" i="3"/>
  <c r="A1506" i="3"/>
  <c r="B1506" i="3" s="1"/>
  <c r="M1505" i="3"/>
  <c r="K1505" i="3"/>
  <c r="J1505" i="3"/>
  <c r="H1505" i="3"/>
  <c r="F1505" i="3"/>
  <c r="E1505" i="3"/>
  <c r="A1505" i="3"/>
  <c r="M1504" i="3"/>
  <c r="K1504" i="3"/>
  <c r="J1504" i="3"/>
  <c r="H1504" i="3"/>
  <c r="F1504" i="3"/>
  <c r="E1504" i="3"/>
  <c r="B1504" i="3"/>
  <c r="A1504" i="3"/>
  <c r="C1504" i="3" s="1"/>
  <c r="M1503" i="3"/>
  <c r="K1503" i="3"/>
  <c r="J1503" i="3"/>
  <c r="H1503" i="3"/>
  <c r="F1503" i="3"/>
  <c r="E1503" i="3"/>
  <c r="C1503" i="3"/>
  <c r="B1503" i="3"/>
  <c r="A1503" i="3"/>
  <c r="M1502" i="3"/>
  <c r="K1502" i="3"/>
  <c r="J1502" i="3"/>
  <c r="H1502" i="3"/>
  <c r="F1502" i="3"/>
  <c r="E1502" i="3"/>
  <c r="C1502" i="3"/>
  <c r="B1502" i="3"/>
  <c r="A1502" i="3"/>
  <c r="M1501" i="3"/>
  <c r="K1501" i="3"/>
  <c r="J1501" i="3"/>
  <c r="H1501" i="3"/>
  <c r="F1501" i="3"/>
  <c r="E1501" i="3"/>
  <c r="C1501" i="3"/>
  <c r="B1501" i="3"/>
  <c r="A1501" i="3"/>
  <c r="M1500" i="3"/>
  <c r="K1500" i="3"/>
  <c r="J1500" i="3"/>
  <c r="H1500" i="3"/>
  <c r="F1500" i="3"/>
  <c r="E1500" i="3"/>
  <c r="C1500" i="3"/>
  <c r="A1500" i="3"/>
  <c r="B1500" i="3" s="1"/>
  <c r="M1499" i="3"/>
  <c r="K1499" i="3"/>
  <c r="J1499" i="3"/>
  <c r="H1499" i="3"/>
  <c r="F1499" i="3"/>
  <c r="E1499" i="3"/>
  <c r="A1499" i="3"/>
  <c r="B1499" i="3" s="1"/>
  <c r="M1498" i="3"/>
  <c r="K1498" i="3"/>
  <c r="J1498" i="3"/>
  <c r="H1498" i="3"/>
  <c r="F1498" i="3"/>
  <c r="E1498" i="3"/>
  <c r="A1498" i="3"/>
  <c r="B1498" i="3" s="1"/>
  <c r="M1497" i="3"/>
  <c r="K1497" i="3"/>
  <c r="J1497" i="3"/>
  <c r="H1497" i="3"/>
  <c r="F1497" i="3"/>
  <c r="E1497" i="3"/>
  <c r="A1497" i="3"/>
  <c r="M1496" i="3"/>
  <c r="K1496" i="3"/>
  <c r="J1496" i="3"/>
  <c r="H1496" i="3"/>
  <c r="F1496" i="3"/>
  <c r="E1496" i="3"/>
  <c r="B1496" i="3"/>
  <c r="A1496" i="3"/>
  <c r="C1496" i="3" s="1"/>
  <c r="M1495" i="3"/>
  <c r="K1495" i="3"/>
  <c r="J1495" i="3"/>
  <c r="H1495" i="3"/>
  <c r="F1495" i="3"/>
  <c r="E1495" i="3"/>
  <c r="C1495" i="3"/>
  <c r="B1495" i="3"/>
  <c r="A1495" i="3"/>
  <c r="M1494" i="3"/>
  <c r="K1494" i="3"/>
  <c r="J1494" i="3"/>
  <c r="H1494" i="3"/>
  <c r="F1494" i="3"/>
  <c r="E1494" i="3"/>
  <c r="C1494" i="3"/>
  <c r="B1494" i="3"/>
  <c r="A1494" i="3"/>
  <c r="M1493" i="3"/>
  <c r="K1493" i="3"/>
  <c r="J1493" i="3"/>
  <c r="H1493" i="3"/>
  <c r="F1493" i="3"/>
  <c r="E1493" i="3"/>
  <c r="C1493" i="3"/>
  <c r="B1493" i="3"/>
  <c r="A1493" i="3"/>
  <c r="M1492" i="3"/>
  <c r="K1492" i="3"/>
  <c r="J1492" i="3"/>
  <c r="H1492" i="3"/>
  <c r="F1492" i="3"/>
  <c r="E1492" i="3"/>
  <c r="C1492" i="3"/>
  <c r="A1492" i="3"/>
  <c r="B1492" i="3" s="1"/>
  <c r="M1491" i="3"/>
  <c r="K1491" i="3"/>
  <c r="J1491" i="3"/>
  <c r="H1491" i="3"/>
  <c r="F1491" i="3"/>
  <c r="E1491" i="3"/>
  <c r="C1491" i="3"/>
  <c r="A1491" i="3"/>
  <c r="B1491" i="3" s="1"/>
  <c r="M1490" i="3"/>
  <c r="K1490" i="3"/>
  <c r="J1490" i="3"/>
  <c r="H1490" i="3"/>
  <c r="F1490" i="3"/>
  <c r="E1490" i="3"/>
  <c r="A1490" i="3"/>
  <c r="B1490" i="3" s="1"/>
  <c r="M1489" i="3"/>
  <c r="K1489" i="3"/>
  <c r="J1489" i="3"/>
  <c r="H1489" i="3"/>
  <c r="F1489" i="3"/>
  <c r="E1489" i="3"/>
  <c r="A1489" i="3"/>
  <c r="M1488" i="3"/>
  <c r="K1488" i="3"/>
  <c r="J1488" i="3"/>
  <c r="H1488" i="3"/>
  <c r="F1488" i="3"/>
  <c r="E1488" i="3"/>
  <c r="A1488" i="3"/>
  <c r="C1488" i="3" s="1"/>
  <c r="M1487" i="3"/>
  <c r="K1487" i="3"/>
  <c r="J1487" i="3"/>
  <c r="H1487" i="3"/>
  <c r="F1487" i="3"/>
  <c r="E1487" i="3"/>
  <c r="C1487" i="3"/>
  <c r="B1487" i="3"/>
  <c r="A1487" i="3"/>
  <c r="M1486" i="3"/>
  <c r="K1486" i="3"/>
  <c r="J1486" i="3"/>
  <c r="H1486" i="3"/>
  <c r="F1486" i="3"/>
  <c r="E1486" i="3"/>
  <c r="C1486" i="3"/>
  <c r="B1486" i="3"/>
  <c r="A1486" i="3"/>
  <c r="M1485" i="3"/>
  <c r="K1485" i="3"/>
  <c r="J1485" i="3"/>
  <c r="H1485" i="3"/>
  <c r="F1485" i="3"/>
  <c r="E1485" i="3"/>
  <c r="C1485" i="3"/>
  <c r="B1485" i="3"/>
  <c r="A1485" i="3"/>
  <c r="M1484" i="3"/>
  <c r="K1484" i="3"/>
  <c r="J1484" i="3"/>
  <c r="H1484" i="3"/>
  <c r="F1484" i="3"/>
  <c r="E1484" i="3"/>
  <c r="C1484" i="3"/>
  <c r="A1484" i="3"/>
  <c r="B1484" i="3" s="1"/>
  <c r="M1483" i="3"/>
  <c r="K1483" i="3"/>
  <c r="J1483" i="3"/>
  <c r="H1483" i="3"/>
  <c r="F1483" i="3"/>
  <c r="E1483" i="3"/>
  <c r="C1483" i="3"/>
  <c r="A1483" i="3"/>
  <c r="B1483" i="3" s="1"/>
  <c r="M1482" i="3"/>
  <c r="K1482" i="3"/>
  <c r="J1482" i="3"/>
  <c r="H1482" i="3"/>
  <c r="F1482" i="3"/>
  <c r="E1482" i="3"/>
  <c r="C1482" i="3"/>
  <c r="A1482" i="3"/>
  <c r="B1482" i="3" s="1"/>
  <c r="M1481" i="3"/>
  <c r="K1481" i="3"/>
  <c r="J1481" i="3"/>
  <c r="H1481" i="3"/>
  <c r="F1481" i="3"/>
  <c r="E1481" i="3"/>
  <c r="A1481" i="3"/>
  <c r="M1480" i="3"/>
  <c r="K1480" i="3"/>
  <c r="J1480" i="3"/>
  <c r="H1480" i="3"/>
  <c r="F1480" i="3"/>
  <c r="E1480" i="3"/>
  <c r="A1480" i="3"/>
  <c r="C1480" i="3" s="1"/>
  <c r="M1479" i="3"/>
  <c r="K1479" i="3"/>
  <c r="J1479" i="3"/>
  <c r="H1479" i="3"/>
  <c r="F1479" i="3"/>
  <c r="E1479" i="3"/>
  <c r="C1479" i="3"/>
  <c r="B1479" i="3"/>
  <c r="A1479" i="3"/>
  <c r="M1478" i="3"/>
  <c r="K1478" i="3"/>
  <c r="J1478" i="3"/>
  <c r="H1478" i="3"/>
  <c r="F1478" i="3"/>
  <c r="E1478" i="3"/>
  <c r="C1478" i="3"/>
  <c r="B1478" i="3"/>
  <c r="A1478" i="3"/>
  <c r="M1477" i="3"/>
  <c r="K1477" i="3"/>
  <c r="J1477" i="3"/>
  <c r="H1477" i="3"/>
  <c r="F1477" i="3"/>
  <c r="E1477" i="3"/>
  <c r="A1477" i="3"/>
  <c r="C1477" i="3" s="1"/>
  <c r="M1476" i="3"/>
  <c r="K1476" i="3"/>
  <c r="J1476" i="3"/>
  <c r="H1476" i="3"/>
  <c r="F1476" i="3"/>
  <c r="E1476" i="3"/>
  <c r="C1476" i="3"/>
  <c r="A1476" i="3"/>
  <c r="B1476" i="3" s="1"/>
  <c r="M1475" i="3"/>
  <c r="K1475" i="3"/>
  <c r="J1475" i="3"/>
  <c r="H1475" i="3"/>
  <c r="F1475" i="3"/>
  <c r="E1475" i="3"/>
  <c r="A1475" i="3"/>
  <c r="B1475" i="3" s="1"/>
  <c r="M1474" i="3"/>
  <c r="K1474" i="3"/>
  <c r="J1474" i="3"/>
  <c r="H1474" i="3"/>
  <c r="F1474" i="3"/>
  <c r="E1474" i="3"/>
  <c r="B1474" i="3"/>
  <c r="A1474" i="3"/>
  <c r="C1474" i="3" s="1"/>
  <c r="M1473" i="3"/>
  <c r="K1473" i="3"/>
  <c r="J1473" i="3"/>
  <c r="H1473" i="3"/>
  <c r="F1473" i="3"/>
  <c r="E1473" i="3"/>
  <c r="A1473" i="3"/>
  <c r="C1473" i="3" s="1"/>
  <c r="M1472" i="3"/>
  <c r="K1472" i="3"/>
  <c r="J1472" i="3"/>
  <c r="H1472" i="3"/>
  <c r="F1472" i="3"/>
  <c r="E1472" i="3"/>
  <c r="A1472" i="3"/>
  <c r="C1472" i="3" s="1"/>
  <c r="M1471" i="3"/>
  <c r="K1471" i="3"/>
  <c r="J1471" i="3"/>
  <c r="H1471" i="3"/>
  <c r="F1471" i="3"/>
  <c r="E1471" i="3"/>
  <c r="C1471" i="3"/>
  <c r="B1471" i="3"/>
  <c r="A1471" i="3"/>
  <c r="M1470" i="3"/>
  <c r="K1470" i="3"/>
  <c r="J1470" i="3"/>
  <c r="H1470" i="3"/>
  <c r="F1470" i="3"/>
  <c r="E1470" i="3"/>
  <c r="C1470" i="3"/>
  <c r="B1470" i="3"/>
  <c r="A1470" i="3"/>
  <c r="M1469" i="3"/>
  <c r="K1469" i="3"/>
  <c r="J1469" i="3"/>
  <c r="H1469" i="3"/>
  <c r="F1469" i="3"/>
  <c r="E1469" i="3"/>
  <c r="A1469" i="3"/>
  <c r="C1469" i="3" s="1"/>
  <c r="M1468" i="3"/>
  <c r="K1468" i="3"/>
  <c r="J1468" i="3"/>
  <c r="H1468" i="3"/>
  <c r="F1468" i="3"/>
  <c r="E1468" i="3"/>
  <c r="C1468" i="3"/>
  <c r="A1468" i="3"/>
  <c r="B1468" i="3" s="1"/>
  <c r="M1467" i="3"/>
  <c r="K1467" i="3"/>
  <c r="J1467" i="3"/>
  <c r="H1467" i="3"/>
  <c r="F1467" i="3"/>
  <c r="E1467" i="3"/>
  <c r="A1467" i="3"/>
  <c r="B1467" i="3" s="1"/>
  <c r="M1466" i="3"/>
  <c r="K1466" i="3"/>
  <c r="J1466" i="3"/>
  <c r="H1466" i="3"/>
  <c r="F1466" i="3"/>
  <c r="E1466" i="3"/>
  <c r="B1466" i="3"/>
  <c r="A1466" i="3"/>
  <c r="C1466" i="3" s="1"/>
  <c r="M1465" i="3"/>
  <c r="K1465" i="3"/>
  <c r="J1465" i="3"/>
  <c r="H1465" i="3"/>
  <c r="F1465" i="3"/>
  <c r="E1465" i="3"/>
  <c r="A1465" i="3"/>
  <c r="C1465" i="3" s="1"/>
  <c r="M1464" i="3"/>
  <c r="K1464" i="3"/>
  <c r="J1464" i="3"/>
  <c r="H1464" i="3"/>
  <c r="F1464" i="3"/>
  <c r="E1464" i="3"/>
  <c r="A1464" i="3"/>
  <c r="C1464" i="3" s="1"/>
  <c r="M1463" i="3"/>
  <c r="K1463" i="3"/>
  <c r="J1463" i="3"/>
  <c r="H1463" i="3"/>
  <c r="F1463" i="3"/>
  <c r="E1463" i="3"/>
  <c r="C1463" i="3"/>
  <c r="B1463" i="3"/>
  <c r="A1463" i="3"/>
  <c r="M1462" i="3"/>
  <c r="K1462" i="3"/>
  <c r="J1462" i="3"/>
  <c r="H1462" i="3"/>
  <c r="F1462" i="3"/>
  <c r="E1462" i="3"/>
  <c r="C1462" i="3"/>
  <c r="B1462" i="3"/>
  <c r="A1462" i="3"/>
  <c r="M1461" i="3"/>
  <c r="K1461" i="3"/>
  <c r="J1461" i="3"/>
  <c r="H1461" i="3"/>
  <c r="F1461" i="3"/>
  <c r="E1461" i="3"/>
  <c r="A1461" i="3"/>
  <c r="C1461" i="3" s="1"/>
  <c r="M1460" i="3"/>
  <c r="K1460" i="3"/>
  <c r="J1460" i="3"/>
  <c r="H1460" i="3"/>
  <c r="F1460" i="3"/>
  <c r="E1460" i="3"/>
  <c r="C1460" i="3"/>
  <c r="A1460" i="3"/>
  <c r="B1460" i="3" s="1"/>
  <c r="M1459" i="3"/>
  <c r="K1459" i="3"/>
  <c r="J1459" i="3"/>
  <c r="H1459" i="3"/>
  <c r="F1459" i="3"/>
  <c r="E1459" i="3"/>
  <c r="A1459" i="3"/>
  <c r="B1459" i="3" s="1"/>
  <c r="M1458" i="3"/>
  <c r="K1458" i="3"/>
  <c r="J1458" i="3"/>
  <c r="H1458" i="3"/>
  <c r="F1458" i="3"/>
  <c r="E1458" i="3"/>
  <c r="B1458" i="3"/>
  <c r="A1458" i="3"/>
  <c r="C1458" i="3" s="1"/>
  <c r="M1457" i="3"/>
  <c r="K1457" i="3"/>
  <c r="J1457" i="3"/>
  <c r="H1457" i="3"/>
  <c r="F1457" i="3"/>
  <c r="E1457" i="3"/>
  <c r="A1457" i="3"/>
  <c r="C1457" i="3" s="1"/>
  <c r="M1456" i="3"/>
  <c r="K1456" i="3"/>
  <c r="J1456" i="3"/>
  <c r="H1456" i="3"/>
  <c r="F1456" i="3"/>
  <c r="E1456" i="3"/>
  <c r="A1456" i="3"/>
  <c r="C1456" i="3" s="1"/>
  <c r="M1455" i="3"/>
  <c r="K1455" i="3"/>
  <c r="J1455" i="3"/>
  <c r="H1455" i="3"/>
  <c r="F1455" i="3"/>
  <c r="E1455" i="3"/>
  <c r="C1455" i="3"/>
  <c r="B1455" i="3"/>
  <c r="A1455" i="3"/>
  <c r="M1454" i="3"/>
  <c r="K1454" i="3"/>
  <c r="J1454" i="3"/>
  <c r="H1454" i="3"/>
  <c r="F1454" i="3"/>
  <c r="E1454" i="3"/>
  <c r="C1454" i="3"/>
  <c r="B1454" i="3"/>
  <c r="A1454" i="3"/>
  <c r="M1453" i="3"/>
  <c r="K1453" i="3"/>
  <c r="J1453" i="3"/>
  <c r="H1453" i="3"/>
  <c r="F1453" i="3"/>
  <c r="E1453" i="3"/>
  <c r="A1453" i="3"/>
  <c r="C1453" i="3" s="1"/>
  <c r="M1452" i="3"/>
  <c r="K1452" i="3"/>
  <c r="J1452" i="3"/>
  <c r="H1452" i="3"/>
  <c r="F1452" i="3"/>
  <c r="E1452" i="3"/>
  <c r="C1452" i="3"/>
  <c r="A1452" i="3"/>
  <c r="B1452" i="3" s="1"/>
  <c r="M1451" i="3"/>
  <c r="K1451" i="3"/>
  <c r="J1451" i="3"/>
  <c r="H1451" i="3"/>
  <c r="F1451" i="3"/>
  <c r="E1451" i="3"/>
  <c r="A1451" i="3"/>
  <c r="B1451" i="3" s="1"/>
  <c r="M1450" i="3"/>
  <c r="K1450" i="3"/>
  <c r="J1450" i="3"/>
  <c r="H1450" i="3"/>
  <c r="F1450" i="3"/>
  <c r="E1450" i="3"/>
  <c r="B1450" i="3"/>
  <c r="A1450" i="3"/>
  <c r="C1450" i="3" s="1"/>
  <c r="M1449" i="3"/>
  <c r="K1449" i="3"/>
  <c r="J1449" i="3"/>
  <c r="H1449" i="3"/>
  <c r="F1449" i="3"/>
  <c r="E1449" i="3"/>
  <c r="A1449" i="3"/>
  <c r="C1449" i="3" s="1"/>
  <c r="M1448" i="3"/>
  <c r="K1448" i="3"/>
  <c r="J1448" i="3"/>
  <c r="H1448" i="3"/>
  <c r="F1448" i="3"/>
  <c r="E1448" i="3"/>
  <c r="A1448" i="3"/>
  <c r="C1448" i="3" s="1"/>
  <c r="M1447" i="3"/>
  <c r="K1447" i="3"/>
  <c r="J1447" i="3"/>
  <c r="H1447" i="3"/>
  <c r="F1447" i="3"/>
  <c r="E1447" i="3"/>
  <c r="C1447" i="3"/>
  <c r="B1447" i="3"/>
  <c r="A1447" i="3"/>
  <c r="M1446" i="3"/>
  <c r="K1446" i="3"/>
  <c r="J1446" i="3"/>
  <c r="H1446" i="3"/>
  <c r="F1446" i="3"/>
  <c r="E1446" i="3"/>
  <c r="C1446" i="3"/>
  <c r="B1446" i="3"/>
  <c r="A1446" i="3"/>
  <c r="M1445" i="3"/>
  <c r="K1445" i="3"/>
  <c r="J1445" i="3"/>
  <c r="H1445" i="3"/>
  <c r="F1445" i="3"/>
  <c r="E1445" i="3"/>
  <c r="A1445" i="3"/>
  <c r="C1445" i="3" s="1"/>
  <c r="M1444" i="3"/>
  <c r="K1444" i="3"/>
  <c r="J1444" i="3"/>
  <c r="H1444" i="3"/>
  <c r="F1444" i="3"/>
  <c r="E1444" i="3"/>
  <c r="C1444" i="3"/>
  <c r="A1444" i="3"/>
  <c r="B1444" i="3" s="1"/>
  <c r="M1443" i="3"/>
  <c r="K1443" i="3"/>
  <c r="J1443" i="3"/>
  <c r="H1443" i="3"/>
  <c r="F1443" i="3"/>
  <c r="E1443" i="3"/>
  <c r="A1443" i="3"/>
  <c r="B1443" i="3" s="1"/>
  <c r="M1442" i="3"/>
  <c r="K1442" i="3"/>
  <c r="J1442" i="3"/>
  <c r="H1442" i="3"/>
  <c r="F1442" i="3"/>
  <c r="E1442" i="3"/>
  <c r="B1442" i="3"/>
  <c r="A1442" i="3"/>
  <c r="C1442" i="3" s="1"/>
  <c r="M1441" i="3"/>
  <c r="K1441" i="3"/>
  <c r="J1441" i="3"/>
  <c r="H1441" i="3"/>
  <c r="F1441" i="3"/>
  <c r="E1441" i="3"/>
  <c r="A1441" i="3"/>
  <c r="C1441" i="3" s="1"/>
  <c r="M1440" i="3"/>
  <c r="K1440" i="3"/>
  <c r="J1440" i="3"/>
  <c r="H1440" i="3"/>
  <c r="F1440" i="3"/>
  <c r="E1440" i="3"/>
  <c r="A1440" i="3"/>
  <c r="C1440" i="3" s="1"/>
  <c r="M1439" i="3"/>
  <c r="K1439" i="3"/>
  <c r="J1439" i="3"/>
  <c r="H1439" i="3"/>
  <c r="F1439" i="3"/>
  <c r="E1439" i="3"/>
  <c r="C1439" i="3"/>
  <c r="B1439" i="3"/>
  <c r="A1439" i="3"/>
  <c r="M1438" i="3"/>
  <c r="K1438" i="3"/>
  <c r="J1438" i="3"/>
  <c r="H1438" i="3"/>
  <c r="F1438" i="3"/>
  <c r="E1438" i="3"/>
  <c r="C1438" i="3"/>
  <c r="B1438" i="3"/>
  <c r="A1438" i="3"/>
  <c r="M1437" i="3"/>
  <c r="K1437" i="3"/>
  <c r="J1437" i="3"/>
  <c r="H1437" i="3"/>
  <c r="F1437" i="3"/>
  <c r="E1437" i="3"/>
  <c r="A1437" i="3"/>
  <c r="C1437" i="3" s="1"/>
  <c r="M1436" i="3"/>
  <c r="K1436" i="3"/>
  <c r="J1436" i="3"/>
  <c r="H1436" i="3"/>
  <c r="F1436" i="3"/>
  <c r="E1436" i="3"/>
  <c r="C1436" i="3"/>
  <c r="A1436" i="3"/>
  <c r="B1436" i="3" s="1"/>
  <c r="M1435" i="3"/>
  <c r="K1435" i="3"/>
  <c r="J1435" i="3"/>
  <c r="H1435" i="3"/>
  <c r="F1435" i="3"/>
  <c r="E1435" i="3"/>
  <c r="A1435" i="3"/>
  <c r="B1435" i="3" s="1"/>
  <c r="M1434" i="3"/>
  <c r="K1434" i="3"/>
  <c r="J1434" i="3"/>
  <c r="H1434" i="3"/>
  <c r="F1434" i="3"/>
  <c r="E1434" i="3"/>
  <c r="B1434" i="3"/>
  <c r="A1434" i="3"/>
  <c r="C1434" i="3" s="1"/>
  <c r="M1433" i="3"/>
  <c r="K1433" i="3"/>
  <c r="J1433" i="3"/>
  <c r="H1433" i="3"/>
  <c r="F1433" i="3"/>
  <c r="E1433" i="3"/>
  <c r="A1433" i="3"/>
  <c r="C1433" i="3" s="1"/>
  <c r="M1432" i="3"/>
  <c r="K1432" i="3"/>
  <c r="J1432" i="3"/>
  <c r="H1432" i="3"/>
  <c r="F1432" i="3"/>
  <c r="E1432" i="3"/>
  <c r="A1432" i="3"/>
  <c r="C1432" i="3" s="1"/>
  <c r="M1431" i="3"/>
  <c r="K1431" i="3"/>
  <c r="J1431" i="3"/>
  <c r="H1431" i="3"/>
  <c r="F1431" i="3"/>
  <c r="E1431" i="3"/>
  <c r="C1431" i="3"/>
  <c r="B1431" i="3"/>
  <c r="A1431" i="3"/>
  <c r="M1430" i="3"/>
  <c r="K1430" i="3"/>
  <c r="J1430" i="3"/>
  <c r="H1430" i="3"/>
  <c r="F1430" i="3"/>
  <c r="E1430" i="3"/>
  <c r="A1430" i="3"/>
  <c r="C1430" i="3" s="1"/>
  <c r="M1429" i="3"/>
  <c r="K1429" i="3"/>
  <c r="J1429" i="3"/>
  <c r="H1429" i="3"/>
  <c r="F1429" i="3"/>
  <c r="E1429" i="3"/>
  <c r="C1429" i="3"/>
  <c r="A1429" i="3"/>
  <c r="B1429" i="3" s="1"/>
  <c r="M1428" i="3"/>
  <c r="K1428" i="3"/>
  <c r="J1428" i="3"/>
  <c r="H1428" i="3"/>
  <c r="F1428" i="3"/>
  <c r="E1428" i="3"/>
  <c r="C1428" i="3"/>
  <c r="A1428" i="3"/>
  <c r="B1428" i="3" s="1"/>
  <c r="M1427" i="3"/>
  <c r="K1427" i="3"/>
  <c r="J1427" i="3"/>
  <c r="H1427" i="3"/>
  <c r="F1427" i="3"/>
  <c r="E1427" i="3"/>
  <c r="C1427" i="3"/>
  <c r="B1427" i="3"/>
  <c r="A1427" i="3"/>
  <c r="M1426" i="3"/>
  <c r="K1426" i="3"/>
  <c r="J1426" i="3"/>
  <c r="H1426" i="3"/>
  <c r="F1426" i="3"/>
  <c r="E1426" i="3"/>
  <c r="C1426" i="3"/>
  <c r="A1426" i="3"/>
  <c r="B1426" i="3" s="1"/>
  <c r="M1425" i="3"/>
  <c r="K1425" i="3"/>
  <c r="J1425" i="3"/>
  <c r="H1425" i="3"/>
  <c r="F1425" i="3"/>
  <c r="E1425" i="3"/>
  <c r="A1425" i="3"/>
  <c r="C1425" i="3" s="1"/>
  <c r="M1424" i="3"/>
  <c r="K1424" i="3"/>
  <c r="J1424" i="3"/>
  <c r="H1424" i="3"/>
  <c r="F1424" i="3"/>
  <c r="E1424" i="3"/>
  <c r="A1424" i="3"/>
  <c r="C1424" i="3" s="1"/>
  <c r="M1423" i="3"/>
  <c r="K1423" i="3"/>
  <c r="J1423" i="3"/>
  <c r="H1423" i="3"/>
  <c r="F1423" i="3"/>
  <c r="E1423" i="3"/>
  <c r="A1423" i="3"/>
  <c r="C1423" i="3" s="1"/>
  <c r="M1422" i="3"/>
  <c r="K1422" i="3"/>
  <c r="J1422" i="3"/>
  <c r="H1422" i="3"/>
  <c r="F1422" i="3"/>
  <c r="E1422" i="3"/>
  <c r="B1422" i="3"/>
  <c r="A1422" i="3"/>
  <c r="C1422" i="3" s="1"/>
  <c r="M1421" i="3"/>
  <c r="K1421" i="3"/>
  <c r="J1421" i="3"/>
  <c r="H1421" i="3"/>
  <c r="F1421" i="3"/>
  <c r="E1421" i="3"/>
  <c r="B1421" i="3"/>
  <c r="A1421" i="3"/>
  <c r="C1421" i="3" s="1"/>
  <c r="M1420" i="3"/>
  <c r="K1420" i="3"/>
  <c r="J1420" i="3"/>
  <c r="H1420" i="3"/>
  <c r="F1420" i="3"/>
  <c r="E1420" i="3"/>
  <c r="C1420" i="3"/>
  <c r="B1420" i="3"/>
  <c r="A1420" i="3"/>
  <c r="M1419" i="3"/>
  <c r="K1419" i="3"/>
  <c r="J1419" i="3"/>
  <c r="H1419" i="3"/>
  <c r="F1419" i="3"/>
  <c r="E1419" i="3"/>
  <c r="C1419" i="3"/>
  <c r="B1419" i="3"/>
  <c r="A1419" i="3"/>
  <c r="M1418" i="3"/>
  <c r="K1418" i="3"/>
  <c r="J1418" i="3"/>
  <c r="H1418" i="3"/>
  <c r="F1418" i="3"/>
  <c r="E1418" i="3"/>
  <c r="C1418" i="3"/>
  <c r="A1418" i="3"/>
  <c r="B1418" i="3" s="1"/>
  <c r="M1417" i="3"/>
  <c r="K1417" i="3"/>
  <c r="J1417" i="3"/>
  <c r="H1417" i="3"/>
  <c r="F1417" i="3"/>
  <c r="E1417" i="3"/>
  <c r="A1417" i="3"/>
  <c r="C1417" i="3" s="1"/>
  <c r="M1416" i="3"/>
  <c r="K1416" i="3"/>
  <c r="J1416" i="3"/>
  <c r="H1416" i="3"/>
  <c r="F1416" i="3"/>
  <c r="E1416" i="3"/>
  <c r="A1416" i="3"/>
  <c r="C1416" i="3" s="1"/>
  <c r="M1415" i="3"/>
  <c r="K1415" i="3"/>
  <c r="J1415" i="3"/>
  <c r="H1415" i="3"/>
  <c r="F1415" i="3"/>
  <c r="E1415" i="3"/>
  <c r="A1415" i="3"/>
  <c r="C1415" i="3" s="1"/>
  <c r="M1414" i="3"/>
  <c r="K1414" i="3"/>
  <c r="J1414" i="3"/>
  <c r="H1414" i="3"/>
  <c r="F1414" i="3"/>
  <c r="E1414" i="3"/>
  <c r="B1414" i="3"/>
  <c r="A1414" i="3"/>
  <c r="C1414" i="3" s="1"/>
  <c r="M1413" i="3"/>
  <c r="K1413" i="3"/>
  <c r="J1413" i="3"/>
  <c r="H1413" i="3"/>
  <c r="F1413" i="3"/>
  <c r="E1413" i="3"/>
  <c r="B1413" i="3"/>
  <c r="A1413" i="3"/>
  <c r="C1413" i="3" s="1"/>
  <c r="M1412" i="3"/>
  <c r="K1412" i="3"/>
  <c r="J1412" i="3"/>
  <c r="H1412" i="3"/>
  <c r="F1412" i="3"/>
  <c r="E1412" i="3"/>
  <c r="C1412" i="3"/>
  <c r="B1412" i="3"/>
  <c r="A1412" i="3"/>
  <c r="M1411" i="3"/>
  <c r="K1411" i="3"/>
  <c r="J1411" i="3"/>
  <c r="H1411" i="3"/>
  <c r="F1411" i="3"/>
  <c r="E1411" i="3"/>
  <c r="C1411" i="3"/>
  <c r="B1411" i="3"/>
  <c r="A1411" i="3"/>
  <c r="M1410" i="3"/>
  <c r="K1410" i="3"/>
  <c r="J1410" i="3"/>
  <c r="H1410" i="3"/>
  <c r="F1410" i="3"/>
  <c r="E1410" i="3"/>
  <c r="C1410" i="3"/>
  <c r="A1410" i="3"/>
  <c r="B1410" i="3" s="1"/>
  <c r="M1409" i="3"/>
  <c r="K1409" i="3"/>
  <c r="J1409" i="3"/>
  <c r="H1409" i="3"/>
  <c r="F1409" i="3"/>
  <c r="E1409" i="3"/>
  <c r="A1409" i="3"/>
  <c r="C1409" i="3" s="1"/>
  <c r="M1408" i="3"/>
  <c r="K1408" i="3"/>
  <c r="J1408" i="3"/>
  <c r="H1408" i="3"/>
  <c r="F1408" i="3"/>
  <c r="E1408" i="3"/>
  <c r="A1408" i="3"/>
  <c r="C1408" i="3" s="1"/>
  <c r="M1407" i="3"/>
  <c r="K1407" i="3"/>
  <c r="J1407" i="3"/>
  <c r="H1407" i="3"/>
  <c r="F1407" i="3"/>
  <c r="E1407" i="3"/>
  <c r="A1407" i="3"/>
  <c r="C1407" i="3" s="1"/>
  <c r="M1406" i="3"/>
  <c r="K1406" i="3"/>
  <c r="J1406" i="3"/>
  <c r="H1406" i="3"/>
  <c r="F1406" i="3"/>
  <c r="E1406" i="3"/>
  <c r="B1406" i="3"/>
  <c r="A1406" i="3"/>
  <c r="C1406" i="3" s="1"/>
  <c r="M1405" i="3"/>
  <c r="K1405" i="3"/>
  <c r="J1405" i="3"/>
  <c r="H1405" i="3"/>
  <c r="F1405" i="3"/>
  <c r="E1405" i="3"/>
  <c r="B1405" i="3"/>
  <c r="A1405" i="3"/>
  <c r="C1405" i="3" s="1"/>
  <c r="M1404" i="3"/>
  <c r="K1404" i="3"/>
  <c r="J1404" i="3"/>
  <c r="H1404" i="3"/>
  <c r="F1404" i="3"/>
  <c r="E1404" i="3"/>
  <c r="C1404" i="3"/>
  <c r="B1404" i="3"/>
  <c r="A1404" i="3"/>
  <c r="M1403" i="3"/>
  <c r="K1403" i="3"/>
  <c r="J1403" i="3"/>
  <c r="H1403" i="3"/>
  <c r="F1403" i="3"/>
  <c r="E1403" i="3"/>
  <c r="C1403" i="3"/>
  <c r="B1403" i="3"/>
  <c r="A1403" i="3"/>
  <c r="M1402" i="3"/>
  <c r="K1402" i="3"/>
  <c r="J1402" i="3"/>
  <c r="H1402" i="3"/>
  <c r="F1402" i="3"/>
  <c r="E1402" i="3"/>
  <c r="C1402" i="3"/>
  <c r="A1402" i="3"/>
  <c r="B1402" i="3" s="1"/>
  <c r="M1401" i="3"/>
  <c r="K1401" i="3"/>
  <c r="J1401" i="3"/>
  <c r="H1401" i="3"/>
  <c r="F1401" i="3"/>
  <c r="E1401" i="3"/>
  <c r="A1401" i="3"/>
  <c r="C1401" i="3" s="1"/>
  <c r="M1400" i="3"/>
  <c r="K1400" i="3"/>
  <c r="J1400" i="3"/>
  <c r="H1400" i="3"/>
  <c r="F1400" i="3"/>
  <c r="E1400" i="3"/>
  <c r="A1400" i="3"/>
  <c r="C1400" i="3" s="1"/>
  <c r="M1399" i="3"/>
  <c r="K1399" i="3"/>
  <c r="J1399" i="3"/>
  <c r="H1399" i="3"/>
  <c r="F1399" i="3"/>
  <c r="E1399" i="3"/>
  <c r="A1399" i="3"/>
  <c r="C1399" i="3" s="1"/>
  <c r="M1398" i="3"/>
  <c r="K1398" i="3"/>
  <c r="J1398" i="3"/>
  <c r="H1398" i="3"/>
  <c r="F1398" i="3"/>
  <c r="E1398" i="3"/>
  <c r="B1398" i="3"/>
  <c r="A1398" i="3"/>
  <c r="C1398" i="3" s="1"/>
  <c r="M1397" i="3"/>
  <c r="K1397" i="3"/>
  <c r="J1397" i="3"/>
  <c r="H1397" i="3"/>
  <c r="F1397" i="3"/>
  <c r="E1397" i="3"/>
  <c r="B1397" i="3"/>
  <c r="A1397" i="3"/>
  <c r="C1397" i="3" s="1"/>
  <c r="M1396" i="3"/>
  <c r="K1396" i="3"/>
  <c r="J1396" i="3"/>
  <c r="H1396" i="3"/>
  <c r="F1396" i="3"/>
  <c r="E1396" i="3"/>
  <c r="C1396" i="3"/>
  <c r="B1396" i="3"/>
  <c r="A1396" i="3"/>
  <c r="M1395" i="3"/>
  <c r="K1395" i="3"/>
  <c r="J1395" i="3"/>
  <c r="H1395" i="3"/>
  <c r="F1395" i="3"/>
  <c r="E1395" i="3"/>
  <c r="C1395" i="3"/>
  <c r="B1395" i="3"/>
  <c r="A1395" i="3"/>
  <c r="M1394" i="3"/>
  <c r="K1394" i="3"/>
  <c r="J1394" i="3"/>
  <c r="H1394" i="3"/>
  <c r="F1394" i="3"/>
  <c r="E1394" i="3"/>
  <c r="C1394" i="3"/>
  <c r="A1394" i="3"/>
  <c r="B1394" i="3" s="1"/>
  <c r="M1393" i="3"/>
  <c r="K1393" i="3"/>
  <c r="J1393" i="3"/>
  <c r="H1393" i="3"/>
  <c r="F1393" i="3"/>
  <c r="E1393" i="3"/>
  <c r="A1393" i="3"/>
  <c r="C1393" i="3" s="1"/>
  <c r="M1392" i="3"/>
  <c r="K1392" i="3"/>
  <c r="J1392" i="3"/>
  <c r="H1392" i="3"/>
  <c r="F1392" i="3"/>
  <c r="E1392" i="3"/>
  <c r="A1392" i="3"/>
  <c r="C1392" i="3" s="1"/>
  <c r="M1391" i="3"/>
  <c r="K1391" i="3"/>
  <c r="J1391" i="3"/>
  <c r="H1391" i="3"/>
  <c r="F1391" i="3"/>
  <c r="E1391" i="3"/>
  <c r="A1391" i="3"/>
  <c r="C1391" i="3" s="1"/>
  <c r="M1390" i="3"/>
  <c r="K1390" i="3"/>
  <c r="J1390" i="3"/>
  <c r="H1390" i="3"/>
  <c r="F1390" i="3"/>
  <c r="E1390" i="3"/>
  <c r="B1390" i="3"/>
  <c r="A1390" i="3"/>
  <c r="C1390" i="3" s="1"/>
  <c r="M1389" i="3"/>
  <c r="K1389" i="3"/>
  <c r="J1389" i="3"/>
  <c r="H1389" i="3"/>
  <c r="F1389" i="3"/>
  <c r="E1389" i="3"/>
  <c r="B1389" i="3"/>
  <c r="A1389" i="3"/>
  <c r="C1389" i="3" s="1"/>
  <c r="M1388" i="3"/>
  <c r="K1388" i="3"/>
  <c r="J1388" i="3"/>
  <c r="H1388" i="3"/>
  <c r="F1388" i="3"/>
  <c r="E1388" i="3"/>
  <c r="C1388" i="3"/>
  <c r="B1388" i="3"/>
  <c r="A1388" i="3"/>
  <c r="M1387" i="3"/>
  <c r="K1387" i="3"/>
  <c r="J1387" i="3"/>
  <c r="H1387" i="3"/>
  <c r="F1387" i="3"/>
  <c r="E1387" i="3"/>
  <c r="C1387" i="3"/>
  <c r="B1387" i="3"/>
  <c r="A1387" i="3"/>
  <c r="M1386" i="3"/>
  <c r="K1386" i="3"/>
  <c r="J1386" i="3"/>
  <c r="H1386" i="3"/>
  <c r="F1386" i="3"/>
  <c r="E1386" i="3"/>
  <c r="C1386" i="3"/>
  <c r="A1386" i="3"/>
  <c r="B1386" i="3" s="1"/>
  <c r="M1385" i="3"/>
  <c r="K1385" i="3"/>
  <c r="J1385" i="3"/>
  <c r="H1385" i="3"/>
  <c r="F1385" i="3"/>
  <c r="E1385" i="3"/>
  <c r="A1385" i="3"/>
  <c r="C1385" i="3" s="1"/>
  <c r="M1384" i="3"/>
  <c r="K1384" i="3"/>
  <c r="J1384" i="3"/>
  <c r="H1384" i="3"/>
  <c r="F1384" i="3"/>
  <c r="E1384" i="3"/>
  <c r="A1384" i="3"/>
  <c r="C1384" i="3" s="1"/>
  <c r="M1383" i="3"/>
  <c r="K1383" i="3"/>
  <c r="J1383" i="3"/>
  <c r="H1383" i="3"/>
  <c r="F1383" i="3"/>
  <c r="E1383" i="3"/>
  <c r="A1383" i="3"/>
  <c r="C1383" i="3" s="1"/>
  <c r="M1382" i="3"/>
  <c r="K1382" i="3"/>
  <c r="J1382" i="3"/>
  <c r="H1382" i="3"/>
  <c r="F1382" i="3"/>
  <c r="E1382" i="3"/>
  <c r="B1382" i="3"/>
  <c r="A1382" i="3"/>
  <c r="C1382" i="3" s="1"/>
  <c r="M1381" i="3"/>
  <c r="K1381" i="3"/>
  <c r="J1381" i="3"/>
  <c r="H1381" i="3"/>
  <c r="F1381" i="3"/>
  <c r="E1381" i="3"/>
  <c r="B1381" i="3"/>
  <c r="A1381" i="3"/>
  <c r="C1381" i="3" s="1"/>
  <c r="M1380" i="3"/>
  <c r="K1380" i="3"/>
  <c r="J1380" i="3"/>
  <c r="H1380" i="3"/>
  <c r="F1380" i="3"/>
  <c r="E1380" i="3"/>
  <c r="C1380" i="3"/>
  <c r="B1380" i="3"/>
  <c r="A1380" i="3"/>
  <c r="M1379" i="3"/>
  <c r="K1379" i="3"/>
  <c r="J1379" i="3"/>
  <c r="H1379" i="3"/>
  <c r="F1379" i="3"/>
  <c r="E1379" i="3"/>
  <c r="C1379" i="3"/>
  <c r="B1379" i="3"/>
  <c r="A1379" i="3"/>
  <c r="M1378" i="3"/>
  <c r="K1378" i="3"/>
  <c r="J1378" i="3"/>
  <c r="H1378" i="3"/>
  <c r="F1378" i="3"/>
  <c r="E1378" i="3"/>
  <c r="C1378" i="3"/>
  <c r="A1378" i="3"/>
  <c r="B1378" i="3" s="1"/>
  <c r="M1377" i="3"/>
  <c r="K1377" i="3"/>
  <c r="J1377" i="3"/>
  <c r="H1377" i="3"/>
  <c r="F1377" i="3"/>
  <c r="E1377" i="3"/>
  <c r="A1377" i="3"/>
  <c r="C1377" i="3" s="1"/>
  <c r="M1376" i="3"/>
  <c r="K1376" i="3"/>
  <c r="J1376" i="3"/>
  <c r="H1376" i="3"/>
  <c r="F1376" i="3"/>
  <c r="E1376" i="3"/>
  <c r="A1376" i="3"/>
  <c r="C1376" i="3" s="1"/>
  <c r="M1375" i="3"/>
  <c r="K1375" i="3"/>
  <c r="J1375" i="3"/>
  <c r="H1375" i="3"/>
  <c r="F1375" i="3"/>
  <c r="E1375" i="3"/>
  <c r="A1375" i="3"/>
  <c r="C1375" i="3" s="1"/>
  <c r="M1374" i="3"/>
  <c r="K1374" i="3"/>
  <c r="J1374" i="3"/>
  <c r="H1374" i="3"/>
  <c r="F1374" i="3"/>
  <c r="E1374" i="3"/>
  <c r="B1374" i="3"/>
  <c r="A1374" i="3"/>
  <c r="C1374" i="3" s="1"/>
  <c r="M1373" i="3"/>
  <c r="K1373" i="3"/>
  <c r="J1373" i="3"/>
  <c r="H1373" i="3"/>
  <c r="F1373" i="3"/>
  <c r="E1373" i="3"/>
  <c r="B1373" i="3"/>
  <c r="A1373" i="3"/>
  <c r="C1373" i="3" s="1"/>
  <c r="M1372" i="3"/>
  <c r="K1372" i="3"/>
  <c r="J1372" i="3"/>
  <c r="H1372" i="3"/>
  <c r="F1372" i="3"/>
  <c r="E1372" i="3"/>
  <c r="C1372" i="3"/>
  <c r="B1372" i="3"/>
  <c r="A1372" i="3"/>
  <c r="M1371" i="3"/>
  <c r="K1371" i="3"/>
  <c r="J1371" i="3"/>
  <c r="H1371" i="3"/>
  <c r="F1371" i="3"/>
  <c r="E1371" i="3"/>
  <c r="C1371" i="3"/>
  <c r="B1371" i="3"/>
  <c r="A1371" i="3"/>
  <c r="M1370" i="3"/>
  <c r="K1370" i="3"/>
  <c r="J1370" i="3"/>
  <c r="H1370" i="3"/>
  <c r="F1370" i="3"/>
  <c r="E1370" i="3"/>
  <c r="C1370" i="3"/>
  <c r="A1370" i="3"/>
  <c r="B1370" i="3" s="1"/>
  <c r="M1369" i="3"/>
  <c r="K1369" i="3"/>
  <c r="J1369" i="3"/>
  <c r="H1369" i="3"/>
  <c r="F1369" i="3"/>
  <c r="E1369" i="3"/>
  <c r="A1369" i="3"/>
  <c r="C1369" i="3" s="1"/>
  <c r="M1368" i="3"/>
  <c r="K1368" i="3"/>
  <c r="J1368" i="3"/>
  <c r="H1368" i="3"/>
  <c r="F1368" i="3"/>
  <c r="E1368" i="3"/>
  <c r="A1368" i="3"/>
  <c r="C1368" i="3" s="1"/>
  <c r="M1367" i="3"/>
  <c r="K1367" i="3"/>
  <c r="J1367" i="3"/>
  <c r="H1367" i="3"/>
  <c r="F1367" i="3"/>
  <c r="E1367" i="3"/>
  <c r="A1367" i="3"/>
  <c r="C1367" i="3" s="1"/>
  <c r="M1366" i="3"/>
  <c r="K1366" i="3"/>
  <c r="J1366" i="3"/>
  <c r="H1366" i="3"/>
  <c r="F1366" i="3"/>
  <c r="E1366" i="3"/>
  <c r="B1366" i="3"/>
  <c r="A1366" i="3"/>
  <c r="C1366" i="3" s="1"/>
  <c r="M1365" i="3"/>
  <c r="K1365" i="3"/>
  <c r="J1365" i="3"/>
  <c r="H1365" i="3"/>
  <c r="F1365" i="3"/>
  <c r="E1365" i="3"/>
  <c r="B1365" i="3"/>
  <c r="A1365" i="3"/>
  <c r="C1365" i="3" s="1"/>
  <c r="M1364" i="3"/>
  <c r="K1364" i="3"/>
  <c r="J1364" i="3"/>
  <c r="H1364" i="3"/>
  <c r="F1364" i="3"/>
  <c r="E1364" i="3"/>
  <c r="C1364" i="3"/>
  <c r="B1364" i="3"/>
  <c r="A1364" i="3"/>
  <c r="M1363" i="3"/>
  <c r="K1363" i="3"/>
  <c r="J1363" i="3"/>
  <c r="H1363" i="3"/>
  <c r="F1363" i="3"/>
  <c r="E1363" i="3"/>
  <c r="C1363" i="3"/>
  <c r="B1363" i="3"/>
  <c r="A1363" i="3"/>
  <c r="M1362" i="3"/>
  <c r="K1362" i="3"/>
  <c r="J1362" i="3"/>
  <c r="H1362" i="3"/>
  <c r="F1362" i="3"/>
  <c r="E1362" i="3"/>
  <c r="C1362" i="3"/>
  <c r="A1362" i="3"/>
  <c r="B1362" i="3" s="1"/>
  <c r="M1361" i="3"/>
  <c r="K1361" i="3"/>
  <c r="J1361" i="3"/>
  <c r="H1361" i="3"/>
  <c r="F1361" i="3"/>
  <c r="E1361" i="3"/>
  <c r="A1361" i="3"/>
  <c r="C1361" i="3" s="1"/>
  <c r="M1360" i="3"/>
  <c r="K1360" i="3"/>
  <c r="J1360" i="3"/>
  <c r="H1360" i="3"/>
  <c r="F1360" i="3"/>
  <c r="E1360" i="3"/>
  <c r="A1360" i="3"/>
  <c r="C1360" i="3" s="1"/>
  <c r="M1359" i="3"/>
  <c r="K1359" i="3"/>
  <c r="J1359" i="3"/>
  <c r="H1359" i="3"/>
  <c r="F1359" i="3"/>
  <c r="E1359" i="3"/>
  <c r="A1359" i="3"/>
  <c r="C1359" i="3" s="1"/>
  <c r="M1358" i="3"/>
  <c r="K1358" i="3"/>
  <c r="J1358" i="3"/>
  <c r="H1358" i="3"/>
  <c r="F1358" i="3"/>
  <c r="E1358" i="3"/>
  <c r="B1358" i="3"/>
  <c r="A1358" i="3"/>
  <c r="C1358" i="3" s="1"/>
  <c r="M1357" i="3"/>
  <c r="K1357" i="3"/>
  <c r="J1357" i="3"/>
  <c r="H1357" i="3"/>
  <c r="F1357" i="3"/>
  <c r="E1357" i="3"/>
  <c r="B1357" i="3"/>
  <c r="A1357" i="3"/>
  <c r="C1357" i="3" s="1"/>
  <c r="M1356" i="3"/>
  <c r="K1356" i="3"/>
  <c r="J1356" i="3"/>
  <c r="H1356" i="3"/>
  <c r="F1356" i="3"/>
  <c r="E1356" i="3"/>
  <c r="C1356" i="3"/>
  <c r="B1356" i="3"/>
  <c r="A1356" i="3"/>
  <c r="M1355" i="3"/>
  <c r="K1355" i="3"/>
  <c r="J1355" i="3"/>
  <c r="H1355" i="3"/>
  <c r="F1355" i="3"/>
  <c r="E1355" i="3"/>
  <c r="C1355" i="3"/>
  <c r="B1355" i="3"/>
  <c r="A1355" i="3"/>
  <c r="M1354" i="3"/>
  <c r="K1354" i="3"/>
  <c r="J1354" i="3"/>
  <c r="H1354" i="3"/>
  <c r="F1354" i="3"/>
  <c r="E1354" i="3"/>
  <c r="C1354" i="3"/>
  <c r="A1354" i="3"/>
  <c r="B1354" i="3" s="1"/>
  <c r="M1353" i="3"/>
  <c r="K1353" i="3"/>
  <c r="J1353" i="3"/>
  <c r="H1353" i="3"/>
  <c r="F1353" i="3"/>
  <c r="E1353" i="3"/>
  <c r="A1353" i="3"/>
  <c r="C1353" i="3" s="1"/>
  <c r="M1352" i="3"/>
  <c r="K1352" i="3"/>
  <c r="J1352" i="3"/>
  <c r="H1352" i="3"/>
  <c r="F1352" i="3"/>
  <c r="E1352" i="3"/>
  <c r="A1352" i="3"/>
  <c r="C1352" i="3" s="1"/>
  <c r="M1351" i="3"/>
  <c r="K1351" i="3"/>
  <c r="J1351" i="3"/>
  <c r="H1351" i="3"/>
  <c r="F1351" i="3"/>
  <c r="E1351" i="3"/>
  <c r="A1351" i="3"/>
  <c r="C1351" i="3" s="1"/>
  <c r="M1350" i="3"/>
  <c r="K1350" i="3"/>
  <c r="J1350" i="3"/>
  <c r="H1350" i="3"/>
  <c r="F1350" i="3"/>
  <c r="E1350" i="3"/>
  <c r="B1350" i="3"/>
  <c r="A1350" i="3"/>
  <c r="C1350" i="3" s="1"/>
  <c r="M1349" i="3"/>
  <c r="K1349" i="3"/>
  <c r="J1349" i="3"/>
  <c r="H1349" i="3"/>
  <c r="F1349" i="3"/>
  <c r="E1349" i="3"/>
  <c r="B1349" i="3"/>
  <c r="A1349" i="3"/>
  <c r="C1349" i="3" s="1"/>
  <c r="M1348" i="3"/>
  <c r="K1348" i="3"/>
  <c r="J1348" i="3"/>
  <c r="H1348" i="3"/>
  <c r="F1348" i="3"/>
  <c r="E1348" i="3"/>
  <c r="C1348" i="3"/>
  <c r="B1348" i="3"/>
  <c r="A1348" i="3"/>
  <c r="M1347" i="3"/>
  <c r="K1347" i="3"/>
  <c r="J1347" i="3"/>
  <c r="H1347" i="3"/>
  <c r="F1347" i="3"/>
  <c r="E1347" i="3"/>
  <c r="C1347" i="3"/>
  <c r="B1347" i="3"/>
  <c r="A1347" i="3"/>
  <c r="M1346" i="3"/>
  <c r="K1346" i="3"/>
  <c r="J1346" i="3"/>
  <c r="H1346" i="3"/>
  <c r="F1346" i="3"/>
  <c r="E1346" i="3"/>
  <c r="C1346" i="3"/>
  <c r="A1346" i="3"/>
  <c r="B1346" i="3" s="1"/>
  <c r="M1345" i="3"/>
  <c r="K1345" i="3"/>
  <c r="J1345" i="3"/>
  <c r="H1345" i="3"/>
  <c r="F1345" i="3"/>
  <c r="E1345" i="3"/>
  <c r="A1345" i="3"/>
  <c r="C1345" i="3" s="1"/>
  <c r="M1344" i="3"/>
  <c r="K1344" i="3"/>
  <c r="J1344" i="3"/>
  <c r="H1344" i="3"/>
  <c r="F1344" i="3"/>
  <c r="E1344" i="3"/>
  <c r="A1344" i="3"/>
  <c r="C1344" i="3" s="1"/>
  <c r="M1343" i="3"/>
  <c r="K1343" i="3"/>
  <c r="J1343" i="3"/>
  <c r="H1343" i="3"/>
  <c r="F1343" i="3"/>
  <c r="E1343" i="3"/>
  <c r="A1343" i="3"/>
  <c r="C1343" i="3" s="1"/>
  <c r="M1342" i="3"/>
  <c r="K1342" i="3"/>
  <c r="J1342" i="3"/>
  <c r="H1342" i="3"/>
  <c r="F1342" i="3"/>
  <c r="E1342" i="3"/>
  <c r="B1342" i="3"/>
  <c r="A1342" i="3"/>
  <c r="C1342" i="3" s="1"/>
  <c r="M1341" i="3"/>
  <c r="K1341" i="3"/>
  <c r="J1341" i="3"/>
  <c r="H1341" i="3"/>
  <c r="F1341" i="3"/>
  <c r="E1341" i="3"/>
  <c r="B1341" i="3"/>
  <c r="A1341" i="3"/>
  <c r="C1341" i="3" s="1"/>
  <c r="M1340" i="3"/>
  <c r="K1340" i="3"/>
  <c r="J1340" i="3"/>
  <c r="H1340" i="3"/>
  <c r="F1340" i="3"/>
  <c r="E1340" i="3"/>
  <c r="C1340" i="3"/>
  <c r="B1340" i="3"/>
  <c r="A1340" i="3"/>
  <c r="M1339" i="3"/>
  <c r="K1339" i="3"/>
  <c r="J1339" i="3"/>
  <c r="H1339" i="3"/>
  <c r="F1339" i="3"/>
  <c r="E1339" i="3"/>
  <c r="C1339" i="3"/>
  <c r="B1339" i="3"/>
  <c r="A1339" i="3"/>
  <c r="M1338" i="3"/>
  <c r="K1338" i="3"/>
  <c r="J1338" i="3"/>
  <c r="H1338" i="3"/>
  <c r="F1338" i="3"/>
  <c r="E1338" i="3"/>
  <c r="C1338" i="3"/>
  <c r="A1338" i="3"/>
  <c r="B1338" i="3" s="1"/>
  <c r="M1337" i="3"/>
  <c r="K1337" i="3"/>
  <c r="J1337" i="3"/>
  <c r="H1337" i="3"/>
  <c r="F1337" i="3"/>
  <c r="E1337" i="3"/>
  <c r="A1337" i="3"/>
  <c r="C1337" i="3" s="1"/>
  <c r="M1336" i="3"/>
  <c r="K1336" i="3"/>
  <c r="J1336" i="3"/>
  <c r="H1336" i="3"/>
  <c r="F1336" i="3"/>
  <c r="E1336" i="3"/>
  <c r="A1336" i="3"/>
  <c r="C1336" i="3" s="1"/>
  <c r="M1335" i="3"/>
  <c r="K1335" i="3"/>
  <c r="J1335" i="3"/>
  <c r="H1335" i="3"/>
  <c r="F1335" i="3"/>
  <c r="E1335" i="3"/>
  <c r="A1335" i="3"/>
  <c r="C1335" i="3" s="1"/>
  <c r="M1334" i="3"/>
  <c r="K1334" i="3"/>
  <c r="J1334" i="3"/>
  <c r="H1334" i="3"/>
  <c r="F1334" i="3"/>
  <c r="E1334" i="3"/>
  <c r="B1334" i="3"/>
  <c r="A1334" i="3"/>
  <c r="C1334" i="3" s="1"/>
  <c r="M1333" i="3"/>
  <c r="K1333" i="3"/>
  <c r="J1333" i="3"/>
  <c r="H1333" i="3"/>
  <c r="F1333" i="3"/>
  <c r="E1333" i="3"/>
  <c r="B1333" i="3"/>
  <c r="A1333" i="3"/>
  <c r="C1333" i="3" s="1"/>
  <c r="M1332" i="3"/>
  <c r="K1332" i="3"/>
  <c r="J1332" i="3"/>
  <c r="H1332" i="3"/>
  <c r="F1332" i="3"/>
  <c r="E1332" i="3"/>
  <c r="C1332" i="3"/>
  <c r="B1332" i="3"/>
  <c r="A1332" i="3"/>
  <c r="M1331" i="3"/>
  <c r="K1331" i="3"/>
  <c r="J1331" i="3"/>
  <c r="H1331" i="3"/>
  <c r="F1331" i="3"/>
  <c r="E1331" i="3"/>
  <c r="C1331" i="3"/>
  <c r="B1331" i="3"/>
  <c r="A1331" i="3"/>
  <c r="M1330" i="3"/>
  <c r="K1330" i="3"/>
  <c r="J1330" i="3"/>
  <c r="H1330" i="3"/>
  <c r="F1330" i="3"/>
  <c r="E1330" i="3"/>
  <c r="C1330" i="3"/>
  <c r="A1330" i="3"/>
  <c r="B1330" i="3" s="1"/>
  <c r="M1329" i="3"/>
  <c r="K1329" i="3"/>
  <c r="J1329" i="3"/>
  <c r="H1329" i="3"/>
  <c r="F1329" i="3"/>
  <c r="E1329" i="3"/>
  <c r="A1329" i="3"/>
  <c r="C1329" i="3" s="1"/>
  <c r="M1328" i="3"/>
  <c r="K1328" i="3"/>
  <c r="J1328" i="3"/>
  <c r="H1328" i="3"/>
  <c r="F1328" i="3"/>
  <c r="E1328" i="3"/>
  <c r="A1328" i="3"/>
  <c r="C1328" i="3" s="1"/>
  <c r="M1327" i="3"/>
  <c r="K1327" i="3"/>
  <c r="J1327" i="3"/>
  <c r="H1327" i="3"/>
  <c r="F1327" i="3"/>
  <c r="E1327" i="3"/>
  <c r="A1327" i="3"/>
  <c r="C1327" i="3" s="1"/>
  <c r="M1326" i="3"/>
  <c r="K1326" i="3"/>
  <c r="J1326" i="3"/>
  <c r="H1326" i="3"/>
  <c r="F1326" i="3"/>
  <c r="E1326" i="3"/>
  <c r="B1326" i="3"/>
  <c r="A1326" i="3"/>
  <c r="C1326" i="3" s="1"/>
  <c r="M1325" i="3"/>
  <c r="K1325" i="3"/>
  <c r="J1325" i="3"/>
  <c r="H1325" i="3"/>
  <c r="F1325" i="3"/>
  <c r="E1325" i="3"/>
  <c r="B1325" i="3"/>
  <c r="A1325" i="3"/>
  <c r="C1325" i="3" s="1"/>
  <c r="M1324" i="3"/>
  <c r="K1324" i="3"/>
  <c r="J1324" i="3"/>
  <c r="H1324" i="3"/>
  <c r="F1324" i="3"/>
  <c r="E1324" i="3"/>
  <c r="C1324" i="3"/>
  <c r="B1324" i="3"/>
  <c r="A1324" i="3"/>
  <c r="M1323" i="3"/>
  <c r="K1323" i="3"/>
  <c r="J1323" i="3"/>
  <c r="H1323" i="3"/>
  <c r="F1323" i="3"/>
  <c r="E1323" i="3"/>
  <c r="C1323" i="3"/>
  <c r="B1323" i="3"/>
  <c r="A1323" i="3"/>
  <c r="M1322" i="3"/>
  <c r="K1322" i="3"/>
  <c r="J1322" i="3"/>
  <c r="H1322" i="3"/>
  <c r="F1322" i="3"/>
  <c r="E1322" i="3"/>
  <c r="C1322" i="3"/>
  <c r="A1322" i="3"/>
  <c r="B1322" i="3" s="1"/>
  <c r="M1321" i="3"/>
  <c r="K1321" i="3"/>
  <c r="J1321" i="3"/>
  <c r="H1321" i="3"/>
  <c r="F1321" i="3"/>
  <c r="E1321" i="3"/>
  <c r="A1321" i="3"/>
  <c r="C1321" i="3" s="1"/>
  <c r="M1320" i="3"/>
  <c r="K1320" i="3"/>
  <c r="J1320" i="3"/>
  <c r="H1320" i="3"/>
  <c r="F1320" i="3"/>
  <c r="E1320" i="3"/>
  <c r="A1320" i="3"/>
  <c r="C1320" i="3" s="1"/>
  <c r="M1319" i="3"/>
  <c r="K1319" i="3"/>
  <c r="J1319" i="3"/>
  <c r="H1319" i="3"/>
  <c r="F1319" i="3"/>
  <c r="E1319" i="3"/>
  <c r="A1319" i="3"/>
  <c r="C1319" i="3" s="1"/>
  <c r="M1318" i="3"/>
  <c r="K1318" i="3"/>
  <c r="J1318" i="3"/>
  <c r="H1318" i="3"/>
  <c r="F1318" i="3"/>
  <c r="E1318" i="3"/>
  <c r="B1318" i="3"/>
  <c r="A1318" i="3"/>
  <c r="C1318" i="3" s="1"/>
  <c r="M1317" i="3"/>
  <c r="K1317" i="3"/>
  <c r="J1317" i="3"/>
  <c r="H1317" i="3"/>
  <c r="F1317" i="3"/>
  <c r="E1317" i="3"/>
  <c r="B1317" i="3"/>
  <c r="A1317" i="3"/>
  <c r="C1317" i="3" s="1"/>
  <c r="M1316" i="3"/>
  <c r="K1316" i="3"/>
  <c r="J1316" i="3"/>
  <c r="H1316" i="3"/>
  <c r="F1316" i="3"/>
  <c r="E1316" i="3"/>
  <c r="C1316" i="3"/>
  <c r="B1316" i="3"/>
  <c r="A1316" i="3"/>
  <c r="M1315" i="3"/>
  <c r="K1315" i="3"/>
  <c r="J1315" i="3"/>
  <c r="H1315" i="3"/>
  <c r="F1315" i="3"/>
  <c r="E1315" i="3"/>
  <c r="C1315" i="3"/>
  <c r="B1315" i="3"/>
  <c r="A1315" i="3"/>
  <c r="M1314" i="3"/>
  <c r="K1314" i="3"/>
  <c r="J1314" i="3"/>
  <c r="H1314" i="3"/>
  <c r="F1314" i="3"/>
  <c r="E1314" i="3"/>
  <c r="C1314" i="3"/>
  <c r="A1314" i="3"/>
  <c r="B1314" i="3" s="1"/>
  <c r="M1313" i="3"/>
  <c r="K1313" i="3"/>
  <c r="J1313" i="3"/>
  <c r="H1313" i="3"/>
  <c r="F1313" i="3"/>
  <c r="E1313" i="3"/>
  <c r="A1313" i="3"/>
  <c r="C1313" i="3" s="1"/>
  <c r="M1312" i="3"/>
  <c r="K1312" i="3"/>
  <c r="J1312" i="3"/>
  <c r="H1312" i="3"/>
  <c r="F1312" i="3"/>
  <c r="E1312" i="3"/>
  <c r="A1312" i="3"/>
  <c r="C1312" i="3" s="1"/>
  <c r="M1311" i="3"/>
  <c r="K1311" i="3"/>
  <c r="J1311" i="3"/>
  <c r="H1311" i="3"/>
  <c r="F1311" i="3"/>
  <c r="E1311" i="3"/>
  <c r="A1311" i="3"/>
  <c r="C1311" i="3" s="1"/>
  <c r="M1310" i="3"/>
  <c r="K1310" i="3"/>
  <c r="J1310" i="3"/>
  <c r="H1310" i="3"/>
  <c r="F1310" i="3"/>
  <c r="E1310" i="3"/>
  <c r="B1310" i="3"/>
  <c r="A1310" i="3"/>
  <c r="C1310" i="3" s="1"/>
  <c r="M1309" i="3"/>
  <c r="K1309" i="3"/>
  <c r="J1309" i="3"/>
  <c r="H1309" i="3"/>
  <c r="F1309" i="3"/>
  <c r="E1309" i="3"/>
  <c r="B1309" i="3"/>
  <c r="A1309" i="3"/>
  <c r="C1309" i="3" s="1"/>
  <c r="M1308" i="3"/>
  <c r="K1308" i="3"/>
  <c r="J1308" i="3"/>
  <c r="H1308" i="3"/>
  <c r="F1308" i="3"/>
  <c r="E1308" i="3"/>
  <c r="C1308" i="3"/>
  <c r="B1308" i="3"/>
  <c r="A1308" i="3"/>
  <c r="M1307" i="3"/>
  <c r="K1307" i="3"/>
  <c r="J1307" i="3"/>
  <c r="H1307" i="3"/>
  <c r="F1307" i="3"/>
  <c r="E1307" i="3"/>
  <c r="C1307" i="3"/>
  <c r="B1307" i="3"/>
  <c r="A1307" i="3"/>
  <c r="M1306" i="3"/>
  <c r="K1306" i="3"/>
  <c r="J1306" i="3"/>
  <c r="H1306" i="3"/>
  <c r="F1306" i="3"/>
  <c r="E1306" i="3"/>
  <c r="C1306" i="3"/>
  <c r="A1306" i="3"/>
  <c r="B1306" i="3" s="1"/>
  <c r="M1305" i="3"/>
  <c r="K1305" i="3"/>
  <c r="J1305" i="3"/>
  <c r="H1305" i="3"/>
  <c r="F1305" i="3"/>
  <c r="E1305" i="3"/>
  <c r="A1305" i="3"/>
  <c r="C1305" i="3" s="1"/>
  <c r="M1304" i="3"/>
  <c r="K1304" i="3"/>
  <c r="J1304" i="3"/>
  <c r="H1304" i="3"/>
  <c r="F1304" i="3"/>
  <c r="E1304" i="3"/>
  <c r="A1304" i="3"/>
  <c r="C1304" i="3" s="1"/>
  <c r="M1303" i="3"/>
  <c r="K1303" i="3"/>
  <c r="J1303" i="3"/>
  <c r="H1303" i="3"/>
  <c r="F1303" i="3"/>
  <c r="E1303" i="3"/>
  <c r="A1303" i="3"/>
  <c r="C1303" i="3" s="1"/>
  <c r="M1302" i="3"/>
  <c r="K1302" i="3"/>
  <c r="J1302" i="3"/>
  <c r="H1302" i="3"/>
  <c r="F1302" i="3"/>
  <c r="E1302" i="3"/>
  <c r="B1302" i="3"/>
  <c r="A1302" i="3"/>
  <c r="C1302" i="3" s="1"/>
  <c r="M1301" i="3"/>
  <c r="K1301" i="3"/>
  <c r="J1301" i="3"/>
  <c r="H1301" i="3"/>
  <c r="F1301" i="3"/>
  <c r="E1301" i="3"/>
  <c r="B1301" i="3"/>
  <c r="A1301" i="3"/>
  <c r="C1301" i="3" s="1"/>
  <c r="M1300" i="3"/>
  <c r="K1300" i="3"/>
  <c r="J1300" i="3"/>
  <c r="H1300" i="3"/>
  <c r="F1300" i="3"/>
  <c r="E1300" i="3"/>
  <c r="C1300" i="3"/>
  <c r="B1300" i="3"/>
  <c r="A1300" i="3"/>
  <c r="M1299" i="3"/>
  <c r="K1299" i="3"/>
  <c r="J1299" i="3"/>
  <c r="H1299" i="3"/>
  <c r="F1299" i="3"/>
  <c r="E1299" i="3"/>
  <c r="C1299" i="3"/>
  <c r="B1299" i="3"/>
  <c r="A1299" i="3"/>
  <c r="M1298" i="3"/>
  <c r="K1298" i="3"/>
  <c r="J1298" i="3"/>
  <c r="H1298" i="3"/>
  <c r="F1298" i="3"/>
  <c r="E1298" i="3"/>
  <c r="C1298" i="3"/>
  <c r="A1298" i="3"/>
  <c r="B1298" i="3" s="1"/>
  <c r="M1297" i="3"/>
  <c r="K1297" i="3"/>
  <c r="J1297" i="3"/>
  <c r="H1297" i="3"/>
  <c r="F1297" i="3"/>
  <c r="E1297" i="3"/>
  <c r="A1297" i="3"/>
  <c r="C1297" i="3" s="1"/>
  <c r="M1296" i="3"/>
  <c r="K1296" i="3"/>
  <c r="J1296" i="3"/>
  <c r="H1296" i="3"/>
  <c r="F1296" i="3"/>
  <c r="E1296" i="3"/>
  <c r="A1296" i="3"/>
  <c r="C1296" i="3" s="1"/>
  <c r="M1295" i="3"/>
  <c r="K1295" i="3"/>
  <c r="J1295" i="3"/>
  <c r="H1295" i="3"/>
  <c r="F1295" i="3"/>
  <c r="E1295" i="3"/>
  <c r="A1295" i="3"/>
  <c r="C1295" i="3" s="1"/>
  <c r="M1294" i="3"/>
  <c r="K1294" i="3"/>
  <c r="J1294" i="3"/>
  <c r="H1294" i="3"/>
  <c r="F1294" i="3"/>
  <c r="E1294" i="3"/>
  <c r="B1294" i="3"/>
  <c r="A1294" i="3"/>
  <c r="C1294" i="3" s="1"/>
  <c r="M1293" i="3"/>
  <c r="K1293" i="3"/>
  <c r="J1293" i="3"/>
  <c r="H1293" i="3"/>
  <c r="F1293" i="3"/>
  <c r="E1293" i="3"/>
  <c r="B1293" i="3"/>
  <c r="A1293" i="3"/>
  <c r="C1293" i="3" s="1"/>
  <c r="M1292" i="3"/>
  <c r="K1292" i="3"/>
  <c r="J1292" i="3"/>
  <c r="H1292" i="3"/>
  <c r="F1292" i="3"/>
  <c r="E1292" i="3"/>
  <c r="C1292" i="3"/>
  <c r="B1292" i="3"/>
  <c r="A1292" i="3"/>
  <c r="M1291" i="3"/>
  <c r="K1291" i="3"/>
  <c r="J1291" i="3"/>
  <c r="H1291" i="3"/>
  <c r="F1291" i="3"/>
  <c r="E1291" i="3"/>
  <c r="C1291" i="3"/>
  <c r="B1291" i="3"/>
  <c r="A1291" i="3"/>
  <c r="M1290" i="3"/>
  <c r="K1290" i="3"/>
  <c r="J1290" i="3"/>
  <c r="H1290" i="3"/>
  <c r="F1290" i="3"/>
  <c r="E1290" i="3"/>
  <c r="C1290" i="3"/>
  <c r="A1290" i="3"/>
  <c r="B1290" i="3" s="1"/>
  <c r="M1289" i="3"/>
  <c r="K1289" i="3"/>
  <c r="J1289" i="3"/>
  <c r="H1289" i="3"/>
  <c r="F1289" i="3"/>
  <c r="E1289" i="3"/>
  <c r="A1289" i="3"/>
  <c r="C1289" i="3" s="1"/>
  <c r="M1288" i="3"/>
  <c r="K1288" i="3"/>
  <c r="J1288" i="3"/>
  <c r="H1288" i="3"/>
  <c r="F1288" i="3"/>
  <c r="E1288" i="3"/>
  <c r="A1288" i="3"/>
  <c r="C1288" i="3" s="1"/>
  <c r="M1287" i="3"/>
  <c r="K1287" i="3"/>
  <c r="J1287" i="3"/>
  <c r="H1287" i="3"/>
  <c r="F1287" i="3"/>
  <c r="E1287" i="3"/>
  <c r="A1287" i="3"/>
  <c r="C1287" i="3" s="1"/>
  <c r="M1286" i="3"/>
  <c r="K1286" i="3"/>
  <c r="J1286" i="3"/>
  <c r="H1286" i="3"/>
  <c r="F1286" i="3"/>
  <c r="E1286" i="3"/>
  <c r="B1286" i="3"/>
  <c r="A1286" i="3"/>
  <c r="C1286" i="3" s="1"/>
  <c r="M1285" i="3"/>
  <c r="K1285" i="3"/>
  <c r="J1285" i="3"/>
  <c r="H1285" i="3"/>
  <c r="F1285" i="3"/>
  <c r="E1285" i="3"/>
  <c r="B1285" i="3"/>
  <c r="A1285" i="3"/>
  <c r="C1285" i="3" s="1"/>
  <c r="M1284" i="3"/>
  <c r="K1284" i="3"/>
  <c r="J1284" i="3"/>
  <c r="H1284" i="3"/>
  <c r="F1284" i="3"/>
  <c r="E1284" i="3"/>
  <c r="C1284" i="3"/>
  <c r="B1284" i="3"/>
  <c r="A1284" i="3"/>
  <c r="M1283" i="3"/>
  <c r="K1283" i="3"/>
  <c r="J1283" i="3"/>
  <c r="H1283" i="3"/>
  <c r="F1283" i="3"/>
  <c r="E1283" i="3"/>
  <c r="C1283" i="3"/>
  <c r="B1283" i="3"/>
  <c r="A1283" i="3"/>
  <c r="M1282" i="3"/>
  <c r="K1282" i="3"/>
  <c r="J1282" i="3"/>
  <c r="H1282" i="3"/>
  <c r="F1282" i="3"/>
  <c r="E1282" i="3"/>
  <c r="C1282" i="3"/>
  <c r="A1282" i="3"/>
  <c r="B1282" i="3" s="1"/>
  <c r="M1281" i="3"/>
  <c r="K1281" i="3"/>
  <c r="J1281" i="3"/>
  <c r="H1281" i="3"/>
  <c r="F1281" i="3"/>
  <c r="E1281" i="3"/>
  <c r="A1281" i="3"/>
  <c r="C1281" i="3" s="1"/>
  <c r="M1280" i="3"/>
  <c r="K1280" i="3"/>
  <c r="J1280" i="3"/>
  <c r="H1280" i="3"/>
  <c r="F1280" i="3"/>
  <c r="E1280" i="3"/>
  <c r="A1280" i="3"/>
  <c r="C1280" i="3" s="1"/>
  <c r="M1279" i="3"/>
  <c r="K1279" i="3"/>
  <c r="J1279" i="3"/>
  <c r="H1279" i="3"/>
  <c r="F1279" i="3"/>
  <c r="E1279" i="3"/>
  <c r="A1279" i="3"/>
  <c r="C1279" i="3" s="1"/>
  <c r="M1278" i="3"/>
  <c r="K1278" i="3"/>
  <c r="J1278" i="3"/>
  <c r="H1278" i="3"/>
  <c r="F1278" i="3"/>
  <c r="E1278" i="3"/>
  <c r="B1278" i="3"/>
  <c r="A1278" i="3"/>
  <c r="C1278" i="3" s="1"/>
  <c r="M1277" i="3"/>
  <c r="K1277" i="3"/>
  <c r="J1277" i="3"/>
  <c r="H1277" i="3"/>
  <c r="F1277" i="3"/>
  <c r="E1277" i="3"/>
  <c r="B1277" i="3"/>
  <c r="A1277" i="3"/>
  <c r="C1277" i="3" s="1"/>
  <c r="M1276" i="3"/>
  <c r="K1276" i="3"/>
  <c r="J1276" i="3"/>
  <c r="H1276" i="3"/>
  <c r="F1276" i="3"/>
  <c r="E1276" i="3"/>
  <c r="C1276" i="3"/>
  <c r="B1276" i="3"/>
  <c r="A1276" i="3"/>
  <c r="M1275" i="3"/>
  <c r="K1275" i="3"/>
  <c r="J1275" i="3"/>
  <c r="H1275" i="3"/>
  <c r="F1275" i="3"/>
  <c r="E1275" i="3"/>
  <c r="C1275" i="3"/>
  <c r="B1275" i="3"/>
  <c r="A1275" i="3"/>
  <c r="M1274" i="3"/>
  <c r="K1274" i="3"/>
  <c r="J1274" i="3"/>
  <c r="H1274" i="3"/>
  <c r="F1274" i="3"/>
  <c r="E1274" i="3"/>
  <c r="C1274" i="3"/>
  <c r="A1274" i="3"/>
  <c r="B1274" i="3" s="1"/>
  <c r="M1273" i="3"/>
  <c r="K1273" i="3"/>
  <c r="J1273" i="3"/>
  <c r="H1273" i="3"/>
  <c r="F1273" i="3"/>
  <c r="E1273" i="3"/>
  <c r="A1273" i="3"/>
  <c r="M1272" i="3"/>
  <c r="K1272" i="3"/>
  <c r="J1272" i="3"/>
  <c r="H1272" i="3"/>
  <c r="F1272" i="3"/>
  <c r="E1272" i="3"/>
  <c r="A1272" i="3"/>
  <c r="M1271" i="3"/>
  <c r="K1271" i="3"/>
  <c r="J1271" i="3"/>
  <c r="H1271" i="3"/>
  <c r="F1271" i="3"/>
  <c r="E1271" i="3"/>
  <c r="A1271" i="3"/>
  <c r="C1271" i="3" s="1"/>
  <c r="M1270" i="3"/>
  <c r="K1270" i="3"/>
  <c r="J1270" i="3"/>
  <c r="H1270" i="3"/>
  <c r="F1270" i="3"/>
  <c r="E1270" i="3"/>
  <c r="B1270" i="3"/>
  <c r="A1270" i="3"/>
  <c r="C1270" i="3" s="1"/>
  <c r="M1269" i="3"/>
  <c r="K1269" i="3"/>
  <c r="J1269" i="3"/>
  <c r="H1269" i="3"/>
  <c r="F1269" i="3"/>
  <c r="E1269" i="3"/>
  <c r="B1269" i="3"/>
  <c r="A1269" i="3"/>
  <c r="C1269" i="3" s="1"/>
  <c r="M1268" i="3"/>
  <c r="K1268" i="3"/>
  <c r="J1268" i="3"/>
  <c r="H1268" i="3"/>
  <c r="F1268" i="3"/>
  <c r="E1268" i="3"/>
  <c r="C1268" i="3"/>
  <c r="B1268" i="3"/>
  <c r="A1268" i="3"/>
  <c r="M1267" i="3"/>
  <c r="K1267" i="3"/>
  <c r="J1267" i="3"/>
  <c r="H1267" i="3"/>
  <c r="F1267" i="3"/>
  <c r="E1267" i="3"/>
  <c r="C1267" i="3"/>
  <c r="B1267" i="3"/>
  <c r="A1267" i="3"/>
  <c r="M1266" i="3"/>
  <c r="K1266" i="3"/>
  <c r="J1266" i="3"/>
  <c r="H1266" i="3"/>
  <c r="F1266" i="3"/>
  <c r="E1266" i="3"/>
  <c r="C1266" i="3"/>
  <c r="A1266" i="3"/>
  <c r="B1266" i="3" s="1"/>
  <c r="M1265" i="3"/>
  <c r="K1265" i="3"/>
  <c r="J1265" i="3"/>
  <c r="H1265" i="3"/>
  <c r="F1265" i="3"/>
  <c r="E1265" i="3"/>
  <c r="A1265" i="3"/>
  <c r="M1264" i="3"/>
  <c r="K1264" i="3"/>
  <c r="J1264" i="3"/>
  <c r="H1264" i="3"/>
  <c r="F1264" i="3"/>
  <c r="E1264" i="3"/>
  <c r="A1264" i="3"/>
  <c r="M1263" i="3"/>
  <c r="K1263" i="3"/>
  <c r="J1263" i="3"/>
  <c r="H1263" i="3"/>
  <c r="F1263" i="3"/>
  <c r="E1263" i="3"/>
  <c r="A1263" i="3"/>
  <c r="C1263" i="3" s="1"/>
  <c r="M1262" i="3"/>
  <c r="K1262" i="3"/>
  <c r="J1262" i="3"/>
  <c r="H1262" i="3"/>
  <c r="F1262" i="3"/>
  <c r="E1262" i="3"/>
  <c r="B1262" i="3"/>
  <c r="A1262" i="3"/>
  <c r="C1262" i="3" s="1"/>
  <c r="M1261" i="3"/>
  <c r="K1261" i="3"/>
  <c r="J1261" i="3"/>
  <c r="H1261" i="3"/>
  <c r="F1261" i="3"/>
  <c r="E1261" i="3"/>
  <c r="B1261" i="3"/>
  <c r="A1261" i="3"/>
  <c r="C1261" i="3" s="1"/>
  <c r="M1260" i="3"/>
  <c r="K1260" i="3"/>
  <c r="J1260" i="3"/>
  <c r="H1260" i="3"/>
  <c r="F1260" i="3"/>
  <c r="E1260" i="3"/>
  <c r="C1260" i="3"/>
  <c r="B1260" i="3"/>
  <c r="A1260" i="3"/>
  <c r="M1259" i="3"/>
  <c r="K1259" i="3"/>
  <c r="J1259" i="3"/>
  <c r="H1259" i="3"/>
  <c r="F1259" i="3"/>
  <c r="E1259" i="3"/>
  <c r="C1259" i="3"/>
  <c r="B1259" i="3"/>
  <c r="A1259" i="3"/>
  <c r="M1258" i="3"/>
  <c r="K1258" i="3"/>
  <c r="J1258" i="3"/>
  <c r="H1258" i="3"/>
  <c r="F1258" i="3"/>
  <c r="E1258" i="3"/>
  <c r="C1258" i="3"/>
  <c r="A1258" i="3"/>
  <c r="B1258" i="3" s="1"/>
  <c r="M1257" i="3"/>
  <c r="K1257" i="3"/>
  <c r="J1257" i="3"/>
  <c r="H1257" i="3"/>
  <c r="F1257" i="3"/>
  <c r="E1257" i="3"/>
  <c r="C1257" i="3"/>
  <c r="A1257" i="3"/>
  <c r="B1257" i="3" s="1"/>
  <c r="M1256" i="3"/>
  <c r="K1256" i="3"/>
  <c r="J1256" i="3"/>
  <c r="H1256" i="3"/>
  <c r="F1256" i="3"/>
  <c r="E1256" i="3"/>
  <c r="A1256" i="3"/>
  <c r="M1255" i="3"/>
  <c r="K1255" i="3"/>
  <c r="J1255" i="3"/>
  <c r="H1255" i="3"/>
  <c r="F1255" i="3"/>
  <c r="E1255" i="3"/>
  <c r="A1255" i="3"/>
  <c r="M1254" i="3"/>
  <c r="K1254" i="3"/>
  <c r="J1254" i="3"/>
  <c r="H1254" i="3"/>
  <c r="F1254" i="3"/>
  <c r="E1254" i="3"/>
  <c r="B1254" i="3"/>
  <c r="A1254" i="3"/>
  <c r="C1254" i="3" s="1"/>
  <c r="M1253" i="3"/>
  <c r="K1253" i="3"/>
  <c r="J1253" i="3"/>
  <c r="H1253" i="3"/>
  <c r="F1253" i="3"/>
  <c r="E1253" i="3"/>
  <c r="B1253" i="3"/>
  <c r="A1253" i="3"/>
  <c r="C1253" i="3" s="1"/>
  <c r="M1252" i="3"/>
  <c r="K1252" i="3"/>
  <c r="J1252" i="3"/>
  <c r="H1252" i="3"/>
  <c r="F1252" i="3"/>
  <c r="E1252" i="3"/>
  <c r="C1252" i="3"/>
  <c r="B1252" i="3"/>
  <c r="A1252" i="3"/>
  <c r="M1251" i="3"/>
  <c r="K1251" i="3"/>
  <c r="J1251" i="3"/>
  <c r="H1251" i="3"/>
  <c r="F1251" i="3"/>
  <c r="E1251" i="3"/>
  <c r="C1251" i="3"/>
  <c r="B1251" i="3"/>
  <c r="A1251" i="3"/>
  <c r="M1250" i="3"/>
  <c r="K1250" i="3"/>
  <c r="J1250" i="3"/>
  <c r="H1250" i="3"/>
  <c r="F1250" i="3"/>
  <c r="E1250" i="3"/>
  <c r="C1250" i="3"/>
  <c r="A1250" i="3"/>
  <c r="B1250" i="3" s="1"/>
  <c r="M1249" i="3"/>
  <c r="K1249" i="3"/>
  <c r="J1249" i="3"/>
  <c r="H1249" i="3"/>
  <c r="F1249" i="3"/>
  <c r="E1249" i="3"/>
  <c r="A1249" i="3"/>
  <c r="B1249" i="3" s="1"/>
  <c r="M1248" i="3"/>
  <c r="K1248" i="3"/>
  <c r="J1248" i="3"/>
  <c r="H1248" i="3"/>
  <c r="F1248" i="3"/>
  <c r="E1248" i="3"/>
  <c r="A1248" i="3"/>
  <c r="M1247" i="3"/>
  <c r="K1247" i="3"/>
  <c r="J1247" i="3"/>
  <c r="H1247" i="3"/>
  <c r="F1247" i="3"/>
  <c r="E1247" i="3"/>
  <c r="A1247" i="3"/>
  <c r="M1246" i="3"/>
  <c r="K1246" i="3"/>
  <c r="J1246" i="3"/>
  <c r="H1246" i="3"/>
  <c r="F1246" i="3"/>
  <c r="E1246" i="3"/>
  <c r="B1246" i="3"/>
  <c r="A1246" i="3"/>
  <c r="C1246" i="3" s="1"/>
  <c r="M1245" i="3"/>
  <c r="K1245" i="3"/>
  <c r="J1245" i="3"/>
  <c r="H1245" i="3"/>
  <c r="F1245" i="3"/>
  <c r="E1245" i="3"/>
  <c r="B1245" i="3"/>
  <c r="A1245" i="3"/>
  <c r="C1245" i="3" s="1"/>
  <c r="M1244" i="3"/>
  <c r="K1244" i="3"/>
  <c r="J1244" i="3"/>
  <c r="H1244" i="3"/>
  <c r="F1244" i="3"/>
  <c r="E1244" i="3"/>
  <c r="C1244" i="3"/>
  <c r="B1244" i="3"/>
  <c r="A1244" i="3"/>
  <c r="M1243" i="3"/>
  <c r="K1243" i="3"/>
  <c r="J1243" i="3"/>
  <c r="H1243" i="3"/>
  <c r="F1243" i="3"/>
  <c r="E1243" i="3"/>
  <c r="C1243" i="3"/>
  <c r="B1243" i="3"/>
  <c r="A1243" i="3"/>
  <c r="M1242" i="3"/>
  <c r="K1242" i="3"/>
  <c r="J1242" i="3"/>
  <c r="H1242" i="3"/>
  <c r="F1242" i="3"/>
  <c r="E1242" i="3"/>
  <c r="C1242" i="3"/>
  <c r="A1242" i="3"/>
  <c r="B1242" i="3" s="1"/>
  <c r="M1241" i="3"/>
  <c r="K1241" i="3"/>
  <c r="J1241" i="3"/>
  <c r="H1241" i="3"/>
  <c r="F1241" i="3"/>
  <c r="E1241" i="3"/>
  <c r="C1241" i="3"/>
  <c r="A1241" i="3"/>
  <c r="B1241" i="3" s="1"/>
  <c r="M1240" i="3"/>
  <c r="K1240" i="3"/>
  <c r="J1240" i="3"/>
  <c r="H1240" i="3"/>
  <c r="F1240" i="3"/>
  <c r="E1240" i="3"/>
  <c r="A1240" i="3"/>
  <c r="B1240" i="3" s="1"/>
  <c r="M1239" i="3"/>
  <c r="K1239" i="3"/>
  <c r="J1239" i="3"/>
  <c r="H1239" i="3"/>
  <c r="F1239" i="3"/>
  <c r="E1239" i="3"/>
  <c r="B1239" i="3"/>
  <c r="A1239" i="3"/>
  <c r="C1239" i="3" s="1"/>
  <c r="M1238" i="3"/>
  <c r="K1238" i="3"/>
  <c r="J1238" i="3"/>
  <c r="H1238" i="3"/>
  <c r="F1238" i="3"/>
  <c r="E1238" i="3"/>
  <c r="B1238" i="3"/>
  <c r="A1238" i="3"/>
  <c r="C1238" i="3" s="1"/>
  <c r="M1237" i="3"/>
  <c r="K1237" i="3"/>
  <c r="J1237" i="3"/>
  <c r="H1237" i="3"/>
  <c r="F1237" i="3"/>
  <c r="E1237" i="3"/>
  <c r="B1237" i="3"/>
  <c r="A1237" i="3"/>
  <c r="C1237" i="3" s="1"/>
  <c r="M1236" i="3"/>
  <c r="K1236" i="3"/>
  <c r="J1236" i="3"/>
  <c r="H1236" i="3"/>
  <c r="F1236" i="3"/>
  <c r="E1236" i="3"/>
  <c r="C1236" i="3"/>
  <c r="B1236" i="3"/>
  <c r="A1236" i="3"/>
  <c r="M1235" i="3"/>
  <c r="K1235" i="3"/>
  <c r="J1235" i="3"/>
  <c r="H1235" i="3"/>
  <c r="F1235" i="3"/>
  <c r="E1235" i="3"/>
  <c r="C1235" i="3"/>
  <c r="B1235" i="3"/>
  <c r="A1235" i="3"/>
  <c r="M1234" i="3"/>
  <c r="K1234" i="3"/>
  <c r="J1234" i="3"/>
  <c r="H1234" i="3"/>
  <c r="F1234" i="3"/>
  <c r="E1234" i="3"/>
  <c r="A1234" i="3"/>
  <c r="B1234" i="3" s="1"/>
  <c r="M1233" i="3"/>
  <c r="K1233" i="3"/>
  <c r="J1233" i="3"/>
  <c r="H1233" i="3"/>
  <c r="F1233" i="3"/>
  <c r="E1233" i="3"/>
  <c r="C1233" i="3"/>
  <c r="A1233" i="3"/>
  <c r="B1233" i="3" s="1"/>
  <c r="M1232" i="3"/>
  <c r="K1232" i="3"/>
  <c r="J1232" i="3"/>
  <c r="H1232" i="3"/>
  <c r="F1232" i="3"/>
  <c r="E1232" i="3"/>
  <c r="C1232" i="3"/>
  <c r="A1232" i="3"/>
  <c r="B1232" i="3" s="1"/>
  <c r="M1231" i="3"/>
  <c r="K1231" i="3"/>
  <c r="J1231" i="3"/>
  <c r="H1231" i="3"/>
  <c r="F1231" i="3"/>
  <c r="E1231" i="3"/>
  <c r="B1231" i="3"/>
  <c r="A1231" i="3"/>
  <c r="C1231" i="3" s="1"/>
  <c r="M1230" i="3"/>
  <c r="K1230" i="3"/>
  <c r="J1230" i="3"/>
  <c r="H1230" i="3"/>
  <c r="F1230" i="3"/>
  <c r="E1230" i="3"/>
  <c r="A1230" i="3"/>
  <c r="C1230" i="3" s="1"/>
  <c r="M1229" i="3"/>
  <c r="K1229" i="3"/>
  <c r="J1229" i="3"/>
  <c r="H1229" i="3"/>
  <c r="F1229" i="3"/>
  <c r="E1229" i="3"/>
  <c r="B1229" i="3"/>
  <c r="A1229" i="3"/>
  <c r="C1229" i="3" s="1"/>
  <c r="M1228" i="3"/>
  <c r="K1228" i="3"/>
  <c r="J1228" i="3"/>
  <c r="H1228" i="3"/>
  <c r="F1228" i="3"/>
  <c r="E1228" i="3"/>
  <c r="C1228" i="3"/>
  <c r="B1228" i="3"/>
  <c r="A1228" i="3"/>
  <c r="M1227" i="3"/>
  <c r="K1227" i="3"/>
  <c r="J1227" i="3"/>
  <c r="H1227" i="3"/>
  <c r="F1227" i="3"/>
  <c r="E1227" i="3"/>
  <c r="C1227" i="3"/>
  <c r="B1227" i="3"/>
  <c r="A1227" i="3"/>
  <c r="M1226" i="3"/>
  <c r="K1226" i="3"/>
  <c r="J1226" i="3"/>
  <c r="H1226" i="3"/>
  <c r="F1226" i="3"/>
  <c r="E1226" i="3"/>
  <c r="A1226" i="3"/>
  <c r="B1226" i="3" s="1"/>
  <c r="M1225" i="3"/>
  <c r="K1225" i="3"/>
  <c r="J1225" i="3"/>
  <c r="H1225" i="3"/>
  <c r="F1225" i="3"/>
  <c r="E1225" i="3"/>
  <c r="C1225" i="3"/>
  <c r="A1225" i="3"/>
  <c r="B1225" i="3" s="1"/>
  <c r="M1224" i="3"/>
  <c r="K1224" i="3"/>
  <c r="J1224" i="3"/>
  <c r="H1224" i="3"/>
  <c r="F1224" i="3"/>
  <c r="E1224" i="3"/>
  <c r="A1224" i="3"/>
  <c r="B1224" i="3" s="1"/>
  <c r="M1223" i="3"/>
  <c r="K1223" i="3"/>
  <c r="J1223" i="3"/>
  <c r="H1223" i="3"/>
  <c r="F1223" i="3"/>
  <c r="E1223" i="3"/>
  <c r="B1223" i="3"/>
  <c r="A1223" i="3"/>
  <c r="C1223" i="3" s="1"/>
  <c r="M1222" i="3"/>
  <c r="K1222" i="3"/>
  <c r="J1222" i="3"/>
  <c r="H1222" i="3"/>
  <c r="F1222" i="3"/>
  <c r="E1222" i="3"/>
  <c r="B1222" i="3"/>
  <c r="A1222" i="3"/>
  <c r="C1222" i="3" s="1"/>
  <c r="M1221" i="3"/>
  <c r="K1221" i="3"/>
  <c r="J1221" i="3"/>
  <c r="H1221" i="3"/>
  <c r="F1221" i="3"/>
  <c r="E1221" i="3"/>
  <c r="B1221" i="3"/>
  <c r="A1221" i="3"/>
  <c r="C1221" i="3" s="1"/>
  <c r="M1220" i="3"/>
  <c r="K1220" i="3"/>
  <c r="J1220" i="3"/>
  <c r="H1220" i="3"/>
  <c r="F1220" i="3"/>
  <c r="E1220" i="3"/>
  <c r="C1220" i="3"/>
  <c r="B1220" i="3"/>
  <c r="A1220" i="3"/>
  <c r="M1219" i="3"/>
  <c r="K1219" i="3"/>
  <c r="J1219" i="3"/>
  <c r="H1219" i="3"/>
  <c r="F1219" i="3"/>
  <c r="E1219" i="3"/>
  <c r="C1219" i="3"/>
  <c r="B1219" i="3"/>
  <c r="A1219" i="3"/>
  <c r="M1218" i="3"/>
  <c r="K1218" i="3"/>
  <c r="J1218" i="3"/>
  <c r="H1218" i="3"/>
  <c r="F1218" i="3"/>
  <c r="E1218" i="3"/>
  <c r="A1218" i="3"/>
  <c r="B1218" i="3" s="1"/>
  <c r="M1217" i="3"/>
  <c r="K1217" i="3"/>
  <c r="J1217" i="3"/>
  <c r="H1217" i="3"/>
  <c r="F1217" i="3"/>
  <c r="E1217" i="3"/>
  <c r="C1217" i="3"/>
  <c r="A1217" i="3"/>
  <c r="B1217" i="3" s="1"/>
  <c r="M1216" i="3"/>
  <c r="K1216" i="3"/>
  <c r="J1216" i="3"/>
  <c r="H1216" i="3"/>
  <c r="F1216" i="3"/>
  <c r="E1216" i="3"/>
  <c r="C1216" i="3"/>
  <c r="A1216" i="3"/>
  <c r="B1216" i="3" s="1"/>
  <c r="M1215" i="3"/>
  <c r="K1215" i="3"/>
  <c r="J1215" i="3"/>
  <c r="H1215" i="3"/>
  <c r="F1215" i="3"/>
  <c r="E1215" i="3"/>
  <c r="B1215" i="3"/>
  <c r="A1215" i="3"/>
  <c r="C1215" i="3" s="1"/>
  <c r="M1214" i="3"/>
  <c r="K1214" i="3"/>
  <c r="J1214" i="3"/>
  <c r="H1214" i="3"/>
  <c r="F1214" i="3"/>
  <c r="E1214" i="3"/>
  <c r="A1214" i="3"/>
  <c r="C1214" i="3" s="1"/>
  <c r="M1213" i="3"/>
  <c r="K1213" i="3"/>
  <c r="J1213" i="3"/>
  <c r="H1213" i="3"/>
  <c r="F1213" i="3"/>
  <c r="E1213" i="3"/>
  <c r="B1213" i="3"/>
  <c r="A1213" i="3"/>
  <c r="C1213" i="3" s="1"/>
  <c r="M1212" i="3"/>
  <c r="K1212" i="3"/>
  <c r="J1212" i="3"/>
  <c r="H1212" i="3"/>
  <c r="F1212" i="3"/>
  <c r="E1212" i="3"/>
  <c r="C1212" i="3"/>
  <c r="B1212" i="3"/>
  <c r="A1212" i="3"/>
  <c r="M1211" i="3"/>
  <c r="K1211" i="3"/>
  <c r="J1211" i="3"/>
  <c r="H1211" i="3"/>
  <c r="F1211" i="3"/>
  <c r="E1211" i="3"/>
  <c r="C1211" i="3"/>
  <c r="B1211" i="3"/>
  <c r="A1211" i="3"/>
  <c r="M1210" i="3"/>
  <c r="K1210" i="3"/>
  <c r="J1210" i="3"/>
  <c r="H1210" i="3"/>
  <c r="F1210" i="3"/>
  <c r="E1210" i="3"/>
  <c r="A1210" i="3"/>
  <c r="B1210" i="3" s="1"/>
  <c r="M1209" i="3"/>
  <c r="K1209" i="3"/>
  <c r="J1209" i="3"/>
  <c r="H1209" i="3"/>
  <c r="F1209" i="3"/>
  <c r="E1209" i="3"/>
  <c r="C1209" i="3"/>
  <c r="A1209" i="3"/>
  <c r="B1209" i="3" s="1"/>
  <c r="M1208" i="3"/>
  <c r="K1208" i="3"/>
  <c r="J1208" i="3"/>
  <c r="H1208" i="3"/>
  <c r="F1208" i="3"/>
  <c r="E1208" i="3"/>
  <c r="A1208" i="3"/>
  <c r="B1208" i="3" s="1"/>
  <c r="M1207" i="3"/>
  <c r="K1207" i="3"/>
  <c r="J1207" i="3"/>
  <c r="H1207" i="3"/>
  <c r="F1207" i="3"/>
  <c r="E1207" i="3"/>
  <c r="B1207" i="3"/>
  <c r="A1207" i="3"/>
  <c r="C1207" i="3" s="1"/>
  <c r="M1206" i="3"/>
  <c r="K1206" i="3"/>
  <c r="J1206" i="3"/>
  <c r="H1206" i="3"/>
  <c r="F1206" i="3"/>
  <c r="E1206" i="3"/>
  <c r="B1206" i="3"/>
  <c r="A1206" i="3"/>
  <c r="C1206" i="3" s="1"/>
  <c r="M1205" i="3"/>
  <c r="K1205" i="3"/>
  <c r="J1205" i="3"/>
  <c r="H1205" i="3"/>
  <c r="F1205" i="3"/>
  <c r="E1205" i="3"/>
  <c r="B1205" i="3"/>
  <c r="A1205" i="3"/>
  <c r="C1205" i="3" s="1"/>
  <c r="M1204" i="3"/>
  <c r="K1204" i="3"/>
  <c r="J1204" i="3"/>
  <c r="H1204" i="3"/>
  <c r="F1204" i="3"/>
  <c r="E1204" i="3"/>
  <c r="C1204" i="3"/>
  <c r="B1204" i="3"/>
  <c r="A1204" i="3"/>
  <c r="M1203" i="3"/>
  <c r="K1203" i="3"/>
  <c r="J1203" i="3"/>
  <c r="H1203" i="3"/>
  <c r="F1203" i="3"/>
  <c r="E1203" i="3"/>
  <c r="C1203" i="3"/>
  <c r="B1203" i="3"/>
  <c r="A1203" i="3"/>
  <c r="M1202" i="3"/>
  <c r="K1202" i="3"/>
  <c r="J1202" i="3"/>
  <c r="H1202" i="3"/>
  <c r="F1202" i="3"/>
  <c r="E1202" i="3"/>
  <c r="A1202" i="3"/>
  <c r="B1202" i="3" s="1"/>
  <c r="M1201" i="3"/>
  <c r="K1201" i="3"/>
  <c r="J1201" i="3"/>
  <c r="H1201" i="3"/>
  <c r="F1201" i="3"/>
  <c r="E1201" i="3"/>
  <c r="C1201" i="3"/>
  <c r="A1201" i="3"/>
  <c r="B1201" i="3" s="1"/>
  <c r="M1200" i="3"/>
  <c r="K1200" i="3"/>
  <c r="J1200" i="3"/>
  <c r="H1200" i="3"/>
  <c r="F1200" i="3"/>
  <c r="E1200" i="3"/>
  <c r="C1200" i="3"/>
  <c r="A1200" i="3"/>
  <c r="B1200" i="3" s="1"/>
  <c r="M1199" i="3"/>
  <c r="K1199" i="3"/>
  <c r="J1199" i="3"/>
  <c r="H1199" i="3"/>
  <c r="F1199" i="3"/>
  <c r="E1199" i="3"/>
  <c r="B1199" i="3"/>
  <c r="A1199" i="3"/>
  <c r="C1199" i="3" s="1"/>
  <c r="M1198" i="3"/>
  <c r="K1198" i="3"/>
  <c r="J1198" i="3"/>
  <c r="H1198" i="3"/>
  <c r="F1198" i="3"/>
  <c r="E1198" i="3"/>
  <c r="A1198" i="3"/>
  <c r="C1198" i="3" s="1"/>
  <c r="M1197" i="3"/>
  <c r="K1197" i="3"/>
  <c r="J1197" i="3"/>
  <c r="H1197" i="3"/>
  <c r="F1197" i="3"/>
  <c r="E1197" i="3"/>
  <c r="B1197" i="3"/>
  <c r="A1197" i="3"/>
  <c r="C1197" i="3" s="1"/>
  <c r="M1196" i="3"/>
  <c r="K1196" i="3"/>
  <c r="J1196" i="3"/>
  <c r="H1196" i="3"/>
  <c r="F1196" i="3"/>
  <c r="E1196" i="3"/>
  <c r="C1196" i="3"/>
  <c r="B1196" i="3"/>
  <c r="A1196" i="3"/>
  <c r="M1195" i="3"/>
  <c r="K1195" i="3"/>
  <c r="J1195" i="3"/>
  <c r="H1195" i="3"/>
  <c r="F1195" i="3"/>
  <c r="E1195" i="3"/>
  <c r="C1195" i="3"/>
  <c r="B1195" i="3"/>
  <c r="A1195" i="3"/>
  <c r="M1194" i="3"/>
  <c r="K1194" i="3"/>
  <c r="J1194" i="3"/>
  <c r="H1194" i="3"/>
  <c r="F1194" i="3"/>
  <c r="E1194" i="3"/>
  <c r="A1194" i="3"/>
  <c r="B1194" i="3" s="1"/>
  <c r="M1193" i="3"/>
  <c r="K1193" i="3"/>
  <c r="J1193" i="3"/>
  <c r="H1193" i="3"/>
  <c r="F1193" i="3"/>
  <c r="E1193" i="3"/>
  <c r="C1193" i="3"/>
  <c r="A1193" i="3"/>
  <c r="B1193" i="3" s="1"/>
  <c r="M1192" i="3"/>
  <c r="K1192" i="3"/>
  <c r="J1192" i="3"/>
  <c r="H1192" i="3"/>
  <c r="F1192" i="3"/>
  <c r="E1192" i="3"/>
  <c r="A1192" i="3"/>
  <c r="B1192" i="3" s="1"/>
  <c r="M1191" i="3"/>
  <c r="K1191" i="3"/>
  <c r="J1191" i="3"/>
  <c r="H1191" i="3"/>
  <c r="F1191" i="3"/>
  <c r="E1191" i="3"/>
  <c r="B1191" i="3"/>
  <c r="A1191" i="3"/>
  <c r="C1191" i="3" s="1"/>
  <c r="M1190" i="3"/>
  <c r="K1190" i="3"/>
  <c r="J1190" i="3"/>
  <c r="H1190" i="3"/>
  <c r="F1190" i="3"/>
  <c r="E1190" i="3"/>
  <c r="B1190" i="3"/>
  <c r="A1190" i="3"/>
  <c r="C1190" i="3" s="1"/>
  <c r="M1189" i="3"/>
  <c r="K1189" i="3"/>
  <c r="J1189" i="3"/>
  <c r="H1189" i="3"/>
  <c r="F1189" i="3"/>
  <c r="E1189" i="3"/>
  <c r="B1189" i="3"/>
  <c r="A1189" i="3"/>
  <c r="C1189" i="3" s="1"/>
  <c r="M1188" i="3"/>
  <c r="K1188" i="3"/>
  <c r="J1188" i="3"/>
  <c r="H1188" i="3"/>
  <c r="F1188" i="3"/>
  <c r="E1188" i="3"/>
  <c r="C1188" i="3"/>
  <c r="B1188" i="3"/>
  <c r="A1188" i="3"/>
  <c r="M1187" i="3"/>
  <c r="K1187" i="3"/>
  <c r="J1187" i="3"/>
  <c r="H1187" i="3"/>
  <c r="F1187" i="3"/>
  <c r="E1187" i="3"/>
  <c r="C1187" i="3"/>
  <c r="B1187" i="3"/>
  <c r="A1187" i="3"/>
  <c r="M1186" i="3"/>
  <c r="K1186" i="3"/>
  <c r="J1186" i="3"/>
  <c r="H1186" i="3"/>
  <c r="F1186" i="3"/>
  <c r="E1186" i="3"/>
  <c r="A1186" i="3"/>
  <c r="B1186" i="3" s="1"/>
  <c r="M1185" i="3"/>
  <c r="K1185" i="3"/>
  <c r="J1185" i="3"/>
  <c r="H1185" i="3"/>
  <c r="F1185" i="3"/>
  <c r="E1185" i="3"/>
  <c r="C1185" i="3"/>
  <c r="A1185" i="3"/>
  <c r="B1185" i="3" s="1"/>
  <c r="M1184" i="3"/>
  <c r="K1184" i="3"/>
  <c r="J1184" i="3"/>
  <c r="H1184" i="3"/>
  <c r="F1184" i="3"/>
  <c r="E1184" i="3"/>
  <c r="C1184" i="3"/>
  <c r="A1184" i="3"/>
  <c r="B1184" i="3" s="1"/>
  <c r="M1183" i="3"/>
  <c r="K1183" i="3"/>
  <c r="J1183" i="3"/>
  <c r="H1183" i="3"/>
  <c r="F1183" i="3"/>
  <c r="E1183" i="3"/>
  <c r="B1183" i="3"/>
  <c r="A1183" i="3"/>
  <c r="C1183" i="3" s="1"/>
  <c r="M1182" i="3"/>
  <c r="K1182" i="3"/>
  <c r="J1182" i="3"/>
  <c r="H1182" i="3"/>
  <c r="F1182" i="3"/>
  <c r="E1182" i="3"/>
  <c r="A1182" i="3"/>
  <c r="C1182" i="3" s="1"/>
  <c r="M1181" i="3"/>
  <c r="K1181" i="3"/>
  <c r="J1181" i="3"/>
  <c r="H1181" i="3"/>
  <c r="F1181" i="3"/>
  <c r="E1181" i="3"/>
  <c r="B1181" i="3"/>
  <c r="A1181" i="3"/>
  <c r="C1181" i="3" s="1"/>
  <c r="M1180" i="3"/>
  <c r="K1180" i="3"/>
  <c r="J1180" i="3"/>
  <c r="H1180" i="3"/>
  <c r="F1180" i="3"/>
  <c r="E1180" i="3"/>
  <c r="C1180" i="3"/>
  <c r="B1180" i="3"/>
  <c r="A1180" i="3"/>
  <c r="M1179" i="3"/>
  <c r="K1179" i="3"/>
  <c r="J1179" i="3"/>
  <c r="H1179" i="3"/>
  <c r="F1179" i="3"/>
  <c r="E1179" i="3"/>
  <c r="C1179" i="3"/>
  <c r="B1179" i="3"/>
  <c r="A1179" i="3"/>
  <c r="M1178" i="3"/>
  <c r="K1178" i="3"/>
  <c r="J1178" i="3"/>
  <c r="H1178" i="3"/>
  <c r="F1178" i="3"/>
  <c r="E1178" i="3"/>
  <c r="A1178" i="3"/>
  <c r="B1178" i="3" s="1"/>
  <c r="M1177" i="3"/>
  <c r="K1177" i="3"/>
  <c r="J1177" i="3"/>
  <c r="H1177" i="3"/>
  <c r="F1177" i="3"/>
  <c r="E1177" i="3"/>
  <c r="C1177" i="3"/>
  <c r="A1177" i="3"/>
  <c r="B1177" i="3" s="1"/>
  <c r="M1176" i="3"/>
  <c r="K1176" i="3"/>
  <c r="J1176" i="3"/>
  <c r="H1176" i="3"/>
  <c r="F1176" i="3"/>
  <c r="E1176" i="3"/>
  <c r="A1176" i="3"/>
  <c r="B1176" i="3" s="1"/>
  <c r="M1175" i="3"/>
  <c r="K1175" i="3"/>
  <c r="J1175" i="3"/>
  <c r="H1175" i="3"/>
  <c r="F1175" i="3"/>
  <c r="E1175" i="3"/>
  <c r="B1175" i="3"/>
  <c r="A1175" i="3"/>
  <c r="C1175" i="3" s="1"/>
  <c r="M1174" i="3"/>
  <c r="K1174" i="3"/>
  <c r="J1174" i="3"/>
  <c r="H1174" i="3"/>
  <c r="F1174" i="3"/>
  <c r="E1174" i="3"/>
  <c r="B1174" i="3"/>
  <c r="A1174" i="3"/>
  <c r="C1174" i="3" s="1"/>
  <c r="M1173" i="3"/>
  <c r="K1173" i="3"/>
  <c r="J1173" i="3"/>
  <c r="H1173" i="3"/>
  <c r="F1173" i="3"/>
  <c r="E1173" i="3"/>
  <c r="B1173" i="3"/>
  <c r="A1173" i="3"/>
  <c r="C1173" i="3" s="1"/>
  <c r="M1172" i="3"/>
  <c r="K1172" i="3"/>
  <c r="J1172" i="3"/>
  <c r="H1172" i="3"/>
  <c r="F1172" i="3"/>
  <c r="E1172" i="3"/>
  <c r="C1172" i="3"/>
  <c r="B1172" i="3"/>
  <c r="A1172" i="3"/>
  <c r="M1171" i="3"/>
  <c r="K1171" i="3"/>
  <c r="J1171" i="3"/>
  <c r="H1171" i="3"/>
  <c r="F1171" i="3"/>
  <c r="E1171" i="3"/>
  <c r="C1171" i="3"/>
  <c r="B1171" i="3"/>
  <c r="A1171" i="3"/>
  <c r="M1170" i="3"/>
  <c r="K1170" i="3"/>
  <c r="J1170" i="3"/>
  <c r="H1170" i="3"/>
  <c r="F1170" i="3"/>
  <c r="E1170" i="3"/>
  <c r="A1170" i="3"/>
  <c r="B1170" i="3" s="1"/>
  <c r="M1169" i="3"/>
  <c r="K1169" i="3"/>
  <c r="J1169" i="3"/>
  <c r="H1169" i="3"/>
  <c r="F1169" i="3"/>
  <c r="E1169" i="3"/>
  <c r="C1169" i="3"/>
  <c r="A1169" i="3"/>
  <c r="B1169" i="3" s="1"/>
  <c r="M1168" i="3"/>
  <c r="K1168" i="3"/>
  <c r="J1168" i="3"/>
  <c r="H1168" i="3"/>
  <c r="F1168" i="3"/>
  <c r="E1168" i="3"/>
  <c r="A1168" i="3"/>
  <c r="B1168" i="3" s="1"/>
  <c r="M1167" i="3"/>
  <c r="K1167" i="3"/>
  <c r="J1167" i="3"/>
  <c r="H1167" i="3"/>
  <c r="F1167" i="3"/>
  <c r="E1167" i="3"/>
  <c r="B1167" i="3"/>
  <c r="A1167" i="3"/>
  <c r="C1167" i="3" s="1"/>
  <c r="M1166" i="3"/>
  <c r="K1166" i="3"/>
  <c r="J1166" i="3"/>
  <c r="H1166" i="3"/>
  <c r="F1166" i="3"/>
  <c r="E1166" i="3"/>
  <c r="A1166" i="3"/>
  <c r="C1166" i="3" s="1"/>
  <c r="M1165" i="3"/>
  <c r="K1165" i="3"/>
  <c r="J1165" i="3"/>
  <c r="H1165" i="3"/>
  <c r="F1165" i="3"/>
  <c r="E1165" i="3"/>
  <c r="B1165" i="3"/>
  <c r="A1165" i="3"/>
  <c r="C1165" i="3" s="1"/>
  <c r="M1164" i="3"/>
  <c r="K1164" i="3"/>
  <c r="J1164" i="3"/>
  <c r="H1164" i="3"/>
  <c r="F1164" i="3"/>
  <c r="E1164" i="3"/>
  <c r="C1164" i="3"/>
  <c r="B1164" i="3"/>
  <c r="A1164" i="3"/>
  <c r="M1163" i="3"/>
  <c r="K1163" i="3"/>
  <c r="J1163" i="3"/>
  <c r="H1163" i="3"/>
  <c r="F1163" i="3"/>
  <c r="E1163" i="3"/>
  <c r="C1163" i="3"/>
  <c r="B1163" i="3"/>
  <c r="A1163" i="3"/>
  <c r="M1162" i="3"/>
  <c r="K1162" i="3"/>
  <c r="J1162" i="3"/>
  <c r="H1162" i="3"/>
  <c r="F1162" i="3"/>
  <c r="E1162" i="3"/>
  <c r="C1162" i="3"/>
  <c r="B1162" i="3"/>
  <c r="A1162" i="3"/>
  <c r="M1161" i="3"/>
  <c r="K1161" i="3"/>
  <c r="J1161" i="3"/>
  <c r="H1161" i="3"/>
  <c r="F1161" i="3"/>
  <c r="E1161" i="3"/>
  <c r="A1161" i="3"/>
  <c r="C1161" i="3" s="1"/>
  <c r="M1160" i="3"/>
  <c r="K1160" i="3"/>
  <c r="J1160" i="3"/>
  <c r="H1160" i="3"/>
  <c r="F1160" i="3"/>
  <c r="E1160" i="3"/>
  <c r="C1160" i="3"/>
  <c r="A1160" i="3"/>
  <c r="B1160" i="3" s="1"/>
  <c r="M1159" i="3"/>
  <c r="K1159" i="3"/>
  <c r="J1159" i="3"/>
  <c r="H1159" i="3"/>
  <c r="F1159" i="3"/>
  <c r="E1159" i="3"/>
  <c r="A1159" i="3"/>
  <c r="C1159" i="3" s="1"/>
  <c r="M1158" i="3"/>
  <c r="K1158" i="3"/>
  <c r="J1158" i="3"/>
  <c r="H1158" i="3"/>
  <c r="F1158" i="3"/>
  <c r="E1158" i="3"/>
  <c r="A1158" i="3"/>
  <c r="C1158" i="3" s="1"/>
  <c r="M1157" i="3"/>
  <c r="K1157" i="3"/>
  <c r="J1157" i="3"/>
  <c r="H1157" i="3"/>
  <c r="F1157" i="3"/>
  <c r="E1157" i="3"/>
  <c r="B1157" i="3"/>
  <c r="A1157" i="3"/>
  <c r="C1157" i="3" s="1"/>
  <c r="M1156" i="3"/>
  <c r="K1156" i="3"/>
  <c r="J1156" i="3"/>
  <c r="H1156" i="3"/>
  <c r="F1156" i="3"/>
  <c r="E1156" i="3"/>
  <c r="A1156" i="3"/>
  <c r="C1156" i="3" s="1"/>
  <c r="M1155" i="3"/>
  <c r="K1155" i="3"/>
  <c r="J1155" i="3"/>
  <c r="H1155" i="3"/>
  <c r="F1155" i="3"/>
  <c r="E1155" i="3"/>
  <c r="C1155" i="3"/>
  <c r="B1155" i="3"/>
  <c r="A1155" i="3"/>
  <c r="M1154" i="3"/>
  <c r="K1154" i="3"/>
  <c r="J1154" i="3"/>
  <c r="H1154" i="3"/>
  <c r="F1154" i="3"/>
  <c r="E1154" i="3"/>
  <c r="C1154" i="3"/>
  <c r="B1154" i="3"/>
  <c r="A1154" i="3"/>
  <c r="M1153" i="3"/>
  <c r="K1153" i="3"/>
  <c r="J1153" i="3"/>
  <c r="H1153" i="3"/>
  <c r="F1153" i="3"/>
  <c r="E1153" i="3"/>
  <c r="A1153" i="3"/>
  <c r="C1153" i="3" s="1"/>
  <c r="M1152" i="3"/>
  <c r="K1152" i="3"/>
  <c r="J1152" i="3"/>
  <c r="H1152" i="3"/>
  <c r="F1152" i="3"/>
  <c r="E1152" i="3"/>
  <c r="C1152" i="3"/>
  <c r="A1152" i="3"/>
  <c r="B1152" i="3" s="1"/>
  <c r="M1151" i="3"/>
  <c r="K1151" i="3"/>
  <c r="J1151" i="3"/>
  <c r="H1151" i="3"/>
  <c r="F1151" i="3"/>
  <c r="E1151" i="3"/>
  <c r="A1151" i="3"/>
  <c r="C1151" i="3" s="1"/>
  <c r="M1150" i="3"/>
  <c r="K1150" i="3"/>
  <c r="J1150" i="3"/>
  <c r="H1150" i="3"/>
  <c r="F1150" i="3"/>
  <c r="E1150" i="3"/>
  <c r="A1150" i="3"/>
  <c r="C1150" i="3" s="1"/>
  <c r="M1149" i="3"/>
  <c r="K1149" i="3"/>
  <c r="J1149" i="3"/>
  <c r="H1149" i="3"/>
  <c r="F1149" i="3"/>
  <c r="E1149" i="3"/>
  <c r="B1149" i="3"/>
  <c r="A1149" i="3"/>
  <c r="C1149" i="3" s="1"/>
  <c r="M1148" i="3"/>
  <c r="K1148" i="3"/>
  <c r="J1148" i="3"/>
  <c r="H1148" i="3"/>
  <c r="F1148" i="3"/>
  <c r="E1148" i="3"/>
  <c r="A1148" i="3"/>
  <c r="C1148" i="3" s="1"/>
  <c r="M1147" i="3"/>
  <c r="K1147" i="3"/>
  <c r="J1147" i="3"/>
  <c r="H1147" i="3"/>
  <c r="F1147" i="3"/>
  <c r="E1147" i="3"/>
  <c r="C1147" i="3"/>
  <c r="B1147" i="3"/>
  <c r="A1147" i="3"/>
  <c r="M1146" i="3"/>
  <c r="K1146" i="3"/>
  <c r="J1146" i="3"/>
  <c r="H1146" i="3"/>
  <c r="F1146" i="3"/>
  <c r="E1146" i="3"/>
  <c r="B1146" i="3"/>
  <c r="A1146" i="3"/>
  <c r="C1146" i="3" s="1"/>
  <c r="M1145" i="3"/>
  <c r="K1145" i="3"/>
  <c r="J1145" i="3"/>
  <c r="H1145" i="3"/>
  <c r="F1145" i="3"/>
  <c r="E1145" i="3"/>
  <c r="A1145" i="3"/>
  <c r="C1145" i="3" s="1"/>
  <c r="M1144" i="3"/>
  <c r="K1144" i="3"/>
  <c r="J1144" i="3"/>
  <c r="H1144" i="3"/>
  <c r="F1144" i="3"/>
  <c r="E1144" i="3"/>
  <c r="C1144" i="3"/>
  <c r="A1144" i="3"/>
  <c r="B1144" i="3" s="1"/>
  <c r="M1143" i="3"/>
  <c r="K1143" i="3"/>
  <c r="J1143" i="3"/>
  <c r="H1143" i="3"/>
  <c r="F1143" i="3"/>
  <c r="E1143" i="3"/>
  <c r="A1143" i="3"/>
  <c r="C1143" i="3" s="1"/>
  <c r="M1142" i="3"/>
  <c r="K1142" i="3"/>
  <c r="J1142" i="3"/>
  <c r="H1142" i="3"/>
  <c r="F1142" i="3"/>
  <c r="E1142" i="3"/>
  <c r="A1142" i="3"/>
  <c r="C1142" i="3" s="1"/>
  <c r="M1141" i="3"/>
  <c r="K1141" i="3"/>
  <c r="J1141" i="3"/>
  <c r="H1141" i="3"/>
  <c r="F1141" i="3"/>
  <c r="E1141" i="3"/>
  <c r="B1141" i="3"/>
  <c r="A1141" i="3"/>
  <c r="C1141" i="3" s="1"/>
  <c r="M1140" i="3"/>
  <c r="K1140" i="3"/>
  <c r="J1140" i="3"/>
  <c r="H1140" i="3"/>
  <c r="F1140" i="3"/>
  <c r="E1140" i="3"/>
  <c r="A1140" i="3"/>
  <c r="C1140" i="3" s="1"/>
  <c r="M1139" i="3"/>
  <c r="K1139" i="3"/>
  <c r="J1139" i="3"/>
  <c r="H1139" i="3"/>
  <c r="F1139" i="3"/>
  <c r="E1139" i="3"/>
  <c r="C1139" i="3"/>
  <c r="B1139" i="3"/>
  <c r="A1139" i="3"/>
  <c r="M1138" i="3"/>
  <c r="K1138" i="3"/>
  <c r="J1138" i="3"/>
  <c r="H1138" i="3"/>
  <c r="F1138" i="3"/>
  <c r="E1138" i="3"/>
  <c r="B1138" i="3"/>
  <c r="A1138" i="3"/>
  <c r="C1138" i="3" s="1"/>
  <c r="M1137" i="3"/>
  <c r="K1137" i="3"/>
  <c r="J1137" i="3"/>
  <c r="H1137" i="3"/>
  <c r="F1137" i="3"/>
  <c r="E1137" i="3"/>
  <c r="C1137" i="3"/>
  <c r="A1137" i="3"/>
  <c r="B1137" i="3" s="1"/>
  <c r="M1136" i="3"/>
  <c r="K1136" i="3"/>
  <c r="J1136" i="3"/>
  <c r="H1136" i="3"/>
  <c r="F1136" i="3"/>
  <c r="E1136" i="3"/>
  <c r="C1136" i="3"/>
  <c r="A1136" i="3"/>
  <c r="B1136" i="3" s="1"/>
  <c r="M1135" i="3"/>
  <c r="K1135" i="3"/>
  <c r="J1135" i="3"/>
  <c r="H1135" i="3"/>
  <c r="F1135" i="3"/>
  <c r="E1135" i="3"/>
  <c r="A1135" i="3"/>
  <c r="C1135" i="3" s="1"/>
  <c r="M1134" i="3"/>
  <c r="K1134" i="3"/>
  <c r="J1134" i="3"/>
  <c r="H1134" i="3"/>
  <c r="F1134" i="3"/>
  <c r="E1134" i="3"/>
  <c r="C1134" i="3"/>
  <c r="A1134" i="3"/>
  <c r="B1134" i="3" s="1"/>
  <c r="M1133" i="3"/>
  <c r="K1133" i="3"/>
  <c r="J1133" i="3"/>
  <c r="H1133" i="3"/>
  <c r="F1133" i="3"/>
  <c r="E1133" i="3"/>
  <c r="B1133" i="3"/>
  <c r="A1133" i="3"/>
  <c r="C1133" i="3" s="1"/>
  <c r="M1132" i="3"/>
  <c r="K1132" i="3"/>
  <c r="J1132" i="3"/>
  <c r="H1132" i="3"/>
  <c r="F1132" i="3"/>
  <c r="E1132" i="3"/>
  <c r="A1132" i="3"/>
  <c r="C1132" i="3" s="1"/>
  <c r="M1131" i="3"/>
  <c r="K1131" i="3"/>
  <c r="J1131" i="3"/>
  <c r="H1131" i="3"/>
  <c r="F1131" i="3"/>
  <c r="E1131" i="3"/>
  <c r="C1131" i="3"/>
  <c r="B1131" i="3"/>
  <c r="A1131" i="3"/>
  <c r="M1130" i="3"/>
  <c r="K1130" i="3"/>
  <c r="J1130" i="3"/>
  <c r="H1130" i="3"/>
  <c r="F1130" i="3"/>
  <c r="E1130" i="3"/>
  <c r="B1130" i="3"/>
  <c r="A1130" i="3"/>
  <c r="C1130" i="3" s="1"/>
  <c r="M1129" i="3"/>
  <c r="K1129" i="3"/>
  <c r="J1129" i="3"/>
  <c r="H1129" i="3"/>
  <c r="F1129" i="3"/>
  <c r="E1129" i="3"/>
  <c r="C1129" i="3"/>
  <c r="A1129" i="3"/>
  <c r="B1129" i="3" s="1"/>
  <c r="M1128" i="3"/>
  <c r="K1128" i="3"/>
  <c r="J1128" i="3"/>
  <c r="H1128" i="3"/>
  <c r="F1128" i="3"/>
  <c r="E1128" i="3"/>
  <c r="C1128" i="3"/>
  <c r="A1128" i="3"/>
  <c r="B1128" i="3" s="1"/>
  <c r="M1127" i="3"/>
  <c r="K1127" i="3"/>
  <c r="J1127" i="3"/>
  <c r="H1127" i="3"/>
  <c r="F1127" i="3"/>
  <c r="E1127" i="3"/>
  <c r="A1127" i="3"/>
  <c r="C1127" i="3" s="1"/>
  <c r="M1126" i="3"/>
  <c r="K1126" i="3"/>
  <c r="J1126" i="3"/>
  <c r="H1126" i="3"/>
  <c r="F1126" i="3"/>
  <c r="E1126" i="3"/>
  <c r="C1126" i="3"/>
  <c r="A1126" i="3"/>
  <c r="B1126" i="3" s="1"/>
  <c r="M1125" i="3"/>
  <c r="K1125" i="3"/>
  <c r="J1125" i="3"/>
  <c r="H1125" i="3"/>
  <c r="F1125" i="3"/>
  <c r="E1125" i="3"/>
  <c r="B1125" i="3"/>
  <c r="A1125" i="3"/>
  <c r="C1125" i="3" s="1"/>
  <c r="M1124" i="3"/>
  <c r="K1124" i="3"/>
  <c r="J1124" i="3"/>
  <c r="H1124" i="3"/>
  <c r="F1124" i="3"/>
  <c r="E1124" i="3"/>
  <c r="A1124" i="3"/>
  <c r="C1124" i="3" s="1"/>
  <c r="M1123" i="3"/>
  <c r="K1123" i="3"/>
  <c r="J1123" i="3"/>
  <c r="H1123" i="3"/>
  <c r="F1123" i="3"/>
  <c r="E1123" i="3"/>
  <c r="C1123" i="3"/>
  <c r="B1123" i="3"/>
  <c r="A1123" i="3"/>
  <c r="M1122" i="3"/>
  <c r="K1122" i="3"/>
  <c r="J1122" i="3"/>
  <c r="H1122" i="3"/>
  <c r="F1122" i="3"/>
  <c r="E1122" i="3"/>
  <c r="B1122" i="3"/>
  <c r="A1122" i="3"/>
  <c r="C1122" i="3" s="1"/>
  <c r="M1121" i="3"/>
  <c r="K1121" i="3"/>
  <c r="J1121" i="3"/>
  <c r="H1121" i="3"/>
  <c r="F1121" i="3"/>
  <c r="E1121" i="3"/>
  <c r="C1121" i="3"/>
  <c r="A1121" i="3"/>
  <c r="B1121" i="3" s="1"/>
  <c r="M1120" i="3"/>
  <c r="K1120" i="3"/>
  <c r="J1120" i="3"/>
  <c r="H1120" i="3"/>
  <c r="F1120" i="3"/>
  <c r="E1120" i="3"/>
  <c r="C1120" i="3"/>
  <c r="A1120" i="3"/>
  <c r="B1120" i="3" s="1"/>
  <c r="M1119" i="3"/>
  <c r="K1119" i="3"/>
  <c r="J1119" i="3"/>
  <c r="H1119" i="3"/>
  <c r="F1119" i="3"/>
  <c r="E1119" i="3"/>
  <c r="A1119" i="3"/>
  <c r="C1119" i="3" s="1"/>
  <c r="M1118" i="3"/>
  <c r="K1118" i="3"/>
  <c r="J1118" i="3"/>
  <c r="H1118" i="3"/>
  <c r="F1118" i="3"/>
  <c r="E1118" i="3"/>
  <c r="C1118" i="3"/>
  <c r="A1118" i="3"/>
  <c r="B1118" i="3" s="1"/>
  <c r="M1117" i="3"/>
  <c r="K1117" i="3"/>
  <c r="J1117" i="3"/>
  <c r="H1117" i="3"/>
  <c r="F1117" i="3"/>
  <c r="E1117" i="3"/>
  <c r="C1117" i="3"/>
  <c r="B1117" i="3"/>
  <c r="A1117" i="3"/>
  <c r="M1116" i="3"/>
  <c r="K1116" i="3"/>
  <c r="J1116" i="3"/>
  <c r="H1116" i="3"/>
  <c r="F1116" i="3"/>
  <c r="E1116" i="3"/>
  <c r="B1116" i="3"/>
  <c r="A1116" i="3"/>
  <c r="C1116" i="3" s="1"/>
  <c r="M1115" i="3"/>
  <c r="K1115" i="3"/>
  <c r="J1115" i="3"/>
  <c r="H1115" i="3"/>
  <c r="F1115" i="3"/>
  <c r="E1115" i="3"/>
  <c r="A1115" i="3"/>
  <c r="C1115" i="3" s="1"/>
  <c r="M1114" i="3"/>
  <c r="K1114" i="3"/>
  <c r="J1114" i="3"/>
  <c r="H1114" i="3"/>
  <c r="F1114" i="3"/>
  <c r="E1114" i="3"/>
  <c r="C1114" i="3"/>
  <c r="A1114" i="3"/>
  <c r="B1114" i="3" s="1"/>
  <c r="M1113" i="3"/>
  <c r="K1113" i="3"/>
  <c r="J1113" i="3"/>
  <c r="H1113" i="3"/>
  <c r="F1113" i="3"/>
  <c r="E1113" i="3"/>
  <c r="C1113" i="3"/>
  <c r="B1113" i="3"/>
  <c r="A1113" i="3"/>
  <c r="M1112" i="3"/>
  <c r="K1112" i="3"/>
  <c r="J1112" i="3"/>
  <c r="H1112" i="3"/>
  <c r="F1112" i="3"/>
  <c r="E1112" i="3"/>
  <c r="B1112" i="3"/>
  <c r="A1112" i="3"/>
  <c r="C1112" i="3" s="1"/>
  <c r="M1111" i="3"/>
  <c r="K1111" i="3"/>
  <c r="J1111" i="3"/>
  <c r="H1111" i="3"/>
  <c r="F1111" i="3"/>
  <c r="E1111" i="3"/>
  <c r="A1111" i="3"/>
  <c r="C1111" i="3" s="1"/>
  <c r="M1110" i="3"/>
  <c r="K1110" i="3"/>
  <c r="J1110" i="3"/>
  <c r="H1110" i="3"/>
  <c r="F1110" i="3"/>
  <c r="E1110" i="3"/>
  <c r="C1110" i="3"/>
  <c r="A1110" i="3"/>
  <c r="B1110" i="3" s="1"/>
  <c r="M1109" i="3"/>
  <c r="K1109" i="3"/>
  <c r="J1109" i="3"/>
  <c r="H1109" i="3"/>
  <c r="F1109" i="3"/>
  <c r="E1109" i="3"/>
  <c r="C1109" i="3"/>
  <c r="B1109" i="3"/>
  <c r="A1109" i="3"/>
  <c r="M1108" i="3"/>
  <c r="K1108" i="3"/>
  <c r="J1108" i="3"/>
  <c r="H1108" i="3"/>
  <c r="F1108" i="3"/>
  <c r="E1108" i="3"/>
  <c r="B1108" i="3"/>
  <c r="A1108" i="3"/>
  <c r="C1108" i="3" s="1"/>
  <c r="M1107" i="3"/>
  <c r="K1107" i="3"/>
  <c r="J1107" i="3"/>
  <c r="H1107" i="3"/>
  <c r="F1107" i="3"/>
  <c r="E1107" i="3"/>
  <c r="A1107" i="3"/>
  <c r="C1107" i="3" s="1"/>
  <c r="M1106" i="3"/>
  <c r="K1106" i="3"/>
  <c r="J1106" i="3"/>
  <c r="H1106" i="3"/>
  <c r="F1106" i="3"/>
  <c r="E1106" i="3"/>
  <c r="C1106" i="3"/>
  <c r="A1106" i="3"/>
  <c r="B1106" i="3" s="1"/>
  <c r="M1105" i="3"/>
  <c r="K1105" i="3"/>
  <c r="J1105" i="3"/>
  <c r="H1105" i="3"/>
  <c r="F1105" i="3"/>
  <c r="E1105" i="3"/>
  <c r="C1105" i="3"/>
  <c r="B1105" i="3"/>
  <c r="A1105" i="3"/>
  <c r="M1104" i="3"/>
  <c r="K1104" i="3"/>
  <c r="J1104" i="3"/>
  <c r="H1104" i="3"/>
  <c r="F1104" i="3"/>
  <c r="E1104" i="3"/>
  <c r="B1104" i="3"/>
  <c r="A1104" i="3"/>
  <c r="C1104" i="3" s="1"/>
  <c r="M1103" i="3"/>
  <c r="K1103" i="3"/>
  <c r="J1103" i="3"/>
  <c r="H1103" i="3"/>
  <c r="F1103" i="3"/>
  <c r="E1103" i="3"/>
  <c r="A1103" i="3"/>
  <c r="C1103" i="3" s="1"/>
  <c r="M1102" i="3"/>
  <c r="K1102" i="3"/>
  <c r="J1102" i="3"/>
  <c r="H1102" i="3"/>
  <c r="F1102" i="3"/>
  <c r="E1102" i="3"/>
  <c r="C1102" i="3"/>
  <c r="A1102" i="3"/>
  <c r="B1102" i="3" s="1"/>
  <c r="M1101" i="3"/>
  <c r="K1101" i="3"/>
  <c r="J1101" i="3"/>
  <c r="H1101" i="3"/>
  <c r="F1101" i="3"/>
  <c r="E1101" i="3"/>
  <c r="C1101" i="3"/>
  <c r="B1101" i="3"/>
  <c r="A1101" i="3"/>
  <c r="M1100" i="3"/>
  <c r="K1100" i="3"/>
  <c r="J1100" i="3"/>
  <c r="H1100" i="3"/>
  <c r="F1100" i="3"/>
  <c r="E1100" i="3"/>
  <c r="B1100" i="3"/>
  <c r="A1100" i="3"/>
  <c r="C1100" i="3" s="1"/>
  <c r="M1099" i="3"/>
  <c r="K1099" i="3"/>
  <c r="J1099" i="3"/>
  <c r="H1099" i="3"/>
  <c r="F1099" i="3"/>
  <c r="E1099" i="3"/>
  <c r="A1099" i="3"/>
  <c r="C1099" i="3" s="1"/>
  <c r="M1098" i="3"/>
  <c r="K1098" i="3"/>
  <c r="J1098" i="3"/>
  <c r="H1098" i="3"/>
  <c r="F1098" i="3"/>
  <c r="E1098" i="3"/>
  <c r="C1098" i="3"/>
  <c r="A1098" i="3"/>
  <c r="B1098" i="3" s="1"/>
  <c r="M1097" i="3"/>
  <c r="K1097" i="3"/>
  <c r="J1097" i="3"/>
  <c r="H1097" i="3"/>
  <c r="F1097" i="3"/>
  <c r="E1097" i="3"/>
  <c r="C1097" i="3"/>
  <c r="B1097" i="3"/>
  <c r="A1097" i="3"/>
  <c r="M1096" i="3"/>
  <c r="K1096" i="3"/>
  <c r="J1096" i="3"/>
  <c r="H1096" i="3"/>
  <c r="F1096" i="3"/>
  <c r="E1096" i="3"/>
  <c r="B1096" i="3"/>
  <c r="A1096" i="3"/>
  <c r="C1096" i="3" s="1"/>
  <c r="M1095" i="3"/>
  <c r="K1095" i="3"/>
  <c r="J1095" i="3"/>
  <c r="H1095" i="3"/>
  <c r="F1095" i="3"/>
  <c r="E1095" i="3"/>
  <c r="A1095" i="3"/>
  <c r="C1095" i="3" s="1"/>
  <c r="M1094" i="3"/>
  <c r="K1094" i="3"/>
  <c r="J1094" i="3"/>
  <c r="H1094" i="3"/>
  <c r="F1094" i="3"/>
  <c r="E1094" i="3"/>
  <c r="C1094" i="3"/>
  <c r="A1094" i="3"/>
  <c r="B1094" i="3" s="1"/>
  <c r="M1093" i="3"/>
  <c r="K1093" i="3"/>
  <c r="J1093" i="3"/>
  <c r="H1093" i="3"/>
  <c r="F1093" i="3"/>
  <c r="E1093" i="3"/>
  <c r="C1093" i="3"/>
  <c r="B1093" i="3"/>
  <c r="A1093" i="3"/>
  <c r="M1092" i="3"/>
  <c r="K1092" i="3"/>
  <c r="J1092" i="3"/>
  <c r="H1092" i="3"/>
  <c r="F1092" i="3"/>
  <c r="E1092" i="3"/>
  <c r="B1092" i="3"/>
  <c r="A1092" i="3"/>
  <c r="C1092" i="3" s="1"/>
  <c r="M1091" i="3"/>
  <c r="K1091" i="3"/>
  <c r="J1091" i="3"/>
  <c r="H1091" i="3"/>
  <c r="F1091" i="3"/>
  <c r="E1091" i="3"/>
  <c r="A1091" i="3"/>
  <c r="C1091" i="3" s="1"/>
  <c r="M1090" i="3"/>
  <c r="K1090" i="3"/>
  <c r="J1090" i="3"/>
  <c r="H1090" i="3"/>
  <c r="F1090" i="3"/>
  <c r="E1090" i="3"/>
  <c r="C1090" i="3"/>
  <c r="A1090" i="3"/>
  <c r="B1090" i="3" s="1"/>
  <c r="M1089" i="3"/>
  <c r="K1089" i="3"/>
  <c r="J1089" i="3"/>
  <c r="H1089" i="3"/>
  <c r="F1089" i="3"/>
  <c r="E1089" i="3"/>
  <c r="C1089" i="3"/>
  <c r="B1089" i="3"/>
  <c r="A1089" i="3"/>
  <c r="M1088" i="3"/>
  <c r="K1088" i="3"/>
  <c r="J1088" i="3"/>
  <c r="H1088" i="3"/>
  <c r="F1088" i="3"/>
  <c r="E1088" i="3"/>
  <c r="B1088" i="3"/>
  <c r="A1088" i="3"/>
  <c r="C1088" i="3" s="1"/>
  <c r="M1087" i="3"/>
  <c r="K1087" i="3"/>
  <c r="J1087" i="3"/>
  <c r="H1087" i="3"/>
  <c r="F1087" i="3"/>
  <c r="E1087" i="3"/>
  <c r="A1087" i="3"/>
  <c r="C1087" i="3" s="1"/>
  <c r="M1086" i="3"/>
  <c r="K1086" i="3"/>
  <c r="J1086" i="3"/>
  <c r="H1086" i="3"/>
  <c r="F1086" i="3"/>
  <c r="E1086" i="3"/>
  <c r="C1086" i="3"/>
  <c r="A1086" i="3"/>
  <c r="B1086" i="3" s="1"/>
  <c r="M1085" i="3"/>
  <c r="K1085" i="3"/>
  <c r="J1085" i="3"/>
  <c r="H1085" i="3"/>
  <c r="F1085" i="3"/>
  <c r="E1085" i="3"/>
  <c r="C1085" i="3"/>
  <c r="B1085" i="3"/>
  <c r="A1085" i="3"/>
  <c r="M1084" i="3"/>
  <c r="K1084" i="3"/>
  <c r="J1084" i="3"/>
  <c r="H1084" i="3"/>
  <c r="F1084" i="3"/>
  <c r="E1084" i="3"/>
  <c r="B1084" i="3"/>
  <c r="A1084" i="3"/>
  <c r="C1084" i="3" s="1"/>
  <c r="M1083" i="3"/>
  <c r="K1083" i="3"/>
  <c r="J1083" i="3"/>
  <c r="H1083" i="3"/>
  <c r="F1083" i="3"/>
  <c r="E1083" i="3"/>
  <c r="A1083" i="3"/>
  <c r="C1083" i="3" s="1"/>
  <c r="M1082" i="3"/>
  <c r="K1082" i="3"/>
  <c r="J1082" i="3"/>
  <c r="H1082" i="3"/>
  <c r="F1082" i="3"/>
  <c r="E1082" i="3"/>
  <c r="C1082" i="3"/>
  <c r="A1082" i="3"/>
  <c r="B1082" i="3" s="1"/>
  <c r="M1081" i="3"/>
  <c r="K1081" i="3"/>
  <c r="J1081" i="3"/>
  <c r="H1081" i="3"/>
  <c r="F1081" i="3"/>
  <c r="E1081" i="3"/>
  <c r="C1081" i="3"/>
  <c r="B1081" i="3"/>
  <c r="A1081" i="3"/>
  <c r="M1080" i="3"/>
  <c r="K1080" i="3"/>
  <c r="J1080" i="3"/>
  <c r="H1080" i="3"/>
  <c r="F1080" i="3"/>
  <c r="E1080" i="3"/>
  <c r="B1080" i="3"/>
  <c r="A1080" i="3"/>
  <c r="C1080" i="3" s="1"/>
  <c r="M1079" i="3"/>
  <c r="K1079" i="3"/>
  <c r="J1079" i="3"/>
  <c r="H1079" i="3"/>
  <c r="F1079" i="3"/>
  <c r="E1079" i="3"/>
  <c r="A1079" i="3"/>
  <c r="C1079" i="3" s="1"/>
  <c r="M1078" i="3"/>
  <c r="K1078" i="3"/>
  <c r="J1078" i="3"/>
  <c r="H1078" i="3"/>
  <c r="F1078" i="3"/>
  <c r="E1078" i="3"/>
  <c r="C1078" i="3"/>
  <c r="A1078" i="3"/>
  <c r="B1078" i="3" s="1"/>
  <c r="M1077" i="3"/>
  <c r="K1077" i="3"/>
  <c r="J1077" i="3"/>
  <c r="H1077" i="3"/>
  <c r="F1077" i="3"/>
  <c r="E1077" i="3"/>
  <c r="C1077" i="3"/>
  <c r="B1077" i="3"/>
  <c r="A1077" i="3"/>
  <c r="M1076" i="3"/>
  <c r="K1076" i="3"/>
  <c r="J1076" i="3"/>
  <c r="H1076" i="3"/>
  <c r="F1076" i="3"/>
  <c r="E1076" i="3"/>
  <c r="B1076" i="3"/>
  <c r="A1076" i="3"/>
  <c r="C1076" i="3" s="1"/>
  <c r="M1075" i="3"/>
  <c r="K1075" i="3"/>
  <c r="J1075" i="3"/>
  <c r="H1075" i="3"/>
  <c r="F1075" i="3"/>
  <c r="E1075" i="3"/>
  <c r="A1075" i="3"/>
  <c r="C1075" i="3" s="1"/>
  <c r="M1074" i="3"/>
  <c r="K1074" i="3"/>
  <c r="J1074" i="3"/>
  <c r="H1074" i="3"/>
  <c r="F1074" i="3"/>
  <c r="E1074" i="3"/>
  <c r="C1074" i="3"/>
  <c r="A1074" i="3"/>
  <c r="B1074" i="3" s="1"/>
  <c r="M1073" i="3"/>
  <c r="K1073" i="3"/>
  <c r="J1073" i="3"/>
  <c r="H1073" i="3"/>
  <c r="F1073" i="3"/>
  <c r="E1073" i="3"/>
  <c r="C1073" i="3"/>
  <c r="B1073" i="3"/>
  <c r="A1073" i="3"/>
  <c r="M1072" i="3"/>
  <c r="K1072" i="3"/>
  <c r="J1072" i="3"/>
  <c r="H1072" i="3"/>
  <c r="F1072" i="3"/>
  <c r="E1072" i="3"/>
  <c r="B1072" i="3"/>
  <c r="A1072" i="3"/>
  <c r="C1072" i="3" s="1"/>
  <c r="M1071" i="3"/>
  <c r="K1071" i="3"/>
  <c r="J1071" i="3"/>
  <c r="H1071" i="3"/>
  <c r="F1071" i="3"/>
  <c r="E1071" i="3"/>
  <c r="A1071" i="3"/>
  <c r="C1071" i="3" s="1"/>
  <c r="M1070" i="3"/>
  <c r="K1070" i="3"/>
  <c r="J1070" i="3"/>
  <c r="H1070" i="3"/>
  <c r="F1070" i="3"/>
  <c r="E1070" i="3"/>
  <c r="C1070" i="3"/>
  <c r="A1070" i="3"/>
  <c r="B1070" i="3" s="1"/>
  <c r="M1069" i="3"/>
  <c r="K1069" i="3"/>
  <c r="J1069" i="3"/>
  <c r="H1069" i="3"/>
  <c r="F1069" i="3"/>
  <c r="E1069" i="3"/>
  <c r="C1069" i="3"/>
  <c r="B1069" i="3"/>
  <c r="A1069" i="3"/>
  <c r="M1068" i="3"/>
  <c r="K1068" i="3"/>
  <c r="J1068" i="3"/>
  <c r="H1068" i="3"/>
  <c r="F1068" i="3"/>
  <c r="E1068" i="3"/>
  <c r="B1068" i="3"/>
  <c r="A1068" i="3"/>
  <c r="C1068" i="3" s="1"/>
  <c r="M1067" i="3"/>
  <c r="K1067" i="3"/>
  <c r="J1067" i="3"/>
  <c r="H1067" i="3"/>
  <c r="F1067" i="3"/>
  <c r="E1067" i="3"/>
  <c r="A1067" i="3"/>
  <c r="C1067" i="3" s="1"/>
  <c r="M1066" i="3"/>
  <c r="K1066" i="3"/>
  <c r="J1066" i="3"/>
  <c r="H1066" i="3"/>
  <c r="F1066" i="3"/>
  <c r="E1066" i="3"/>
  <c r="C1066" i="3"/>
  <c r="A1066" i="3"/>
  <c r="B1066" i="3" s="1"/>
  <c r="M1065" i="3"/>
  <c r="K1065" i="3"/>
  <c r="J1065" i="3"/>
  <c r="H1065" i="3"/>
  <c r="F1065" i="3"/>
  <c r="E1065" i="3"/>
  <c r="C1065" i="3"/>
  <c r="B1065" i="3"/>
  <c r="A1065" i="3"/>
  <c r="M1064" i="3"/>
  <c r="K1064" i="3"/>
  <c r="J1064" i="3"/>
  <c r="H1064" i="3"/>
  <c r="F1064" i="3"/>
  <c r="E1064" i="3"/>
  <c r="B1064" i="3"/>
  <c r="A1064" i="3"/>
  <c r="C1064" i="3" s="1"/>
  <c r="M1063" i="3"/>
  <c r="K1063" i="3"/>
  <c r="J1063" i="3"/>
  <c r="H1063" i="3"/>
  <c r="F1063" i="3"/>
  <c r="E1063" i="3"/>
  <c r="A1063" i="3"/>
  <c r="C1063" i="3" s="1"/>
  <c r="M1062" i="3"/>
  <c r="K1062" i="3"/>
  <c r="J1062" i="3"/>
  <c r="H1062" i="3"/>
  <c r="F1062" i="3"/>
  <c r="E1062" i="3"/>
  <c r="C1062" i="3"/>
  <c r="A1062" i="3"/>
  <c r="B1062" i="3" s="1"/>
  <c r="M1061" i="3"/>
  <c r="K1061" i="3"/>
  <c r="J1061" i="3"/>
  <c r="H1061" i="3"/>
  <c r="F1061" i="3"/>
  <c r="E1061" i="3"/>
  <c r="C1061" i="3"/>
  <c r="B1061" i="3"/>
  <c r="A1061" i="3"/>
  <c r="M1060" i="3"/>
  <c r="K1060" i="3"/>
  <c r="J1060" i="3"/>
  <c r="H1060" i="3"/>
  <c r="F1060" i="3"/>
  <c r="E1060" i="3"/>
  <c r="B1060" i="3"/>
  <c r="A1060" i="3"/>
  <c r="C1060" i="3" s="1"/>
  <c r="M1059" i="3"/>
  <c r="K1059" i="3"/>
  <c r="J1059" i="3"/>
  <c r="H1059" i="3"/>
  <c r="F1059" i="3"/>
  <c r="E1059" i="3"/>
  <c r="A1059" i="3"/>
  <c r="C1059" i="3" s="1"/>
  <c r="M1058" i="3"/>
  <c r="K1058" i="3"/>
  <c r="J1058" i="3"/>
  <c r="H1058" i="3"/>
  <c r="F1058" i="3"/>
  <c r="E1058" i="3"/>
  <c r="C1058" i="3"/>
  <c r="A1058" i="3"/>
  <c r="B1058" i="3" s="1"/>
  <c r="M1057" i="3"/>
  <c r="K1057" i="3"/>
  <c r="J1057" i="3"/>
  <c r="H1057" i="3"/>
  <c r="F1057" i="3"/>
  <c r="E1057" i="3"/>
  <c r="C1057" i="3"/>
  <c r="B1057" i="3"/>
  <c r="A1057" i="3"/>
  <c r="M1056" i="3"/>
  <c r="K1056" i="3"/>
  <c r="J1056" i="3"/>
  <c r="H1056" i="3"/>
  <c r="F1056" i="3"/>
  <c r="E1056" i="3"/>
  <c r="B1056" i="3"/>
  <c r="A1056" i="3"/>
  <c r="C1056" i="3" s="1"/>
  <c r="M1055" i="3"/>
  <c r="K1055" i="3"/>
  <c r="J1055" i="3"/>
  <c r="H1055" i="3"/>
  <c r="F1055" i="3"/>
  <c r="E1055" i="3"/>
  <c r="A1055" i="3"/>
  <c r="C1055" i="3" s="1"/>
  <c r="M1054" i="3"/>
  <c r="K1054" i="3"/>
  <c r="J1054" i="3"/>
  <c r="H1054" i="3"/>
  <c r="F1054" i="3"/>
  <c r="E1054" i="3"/>
  <c r="C1054" i="3"/>
  <c r="A1054" i="3"/>
  <c r="B1054" i="3" s="1"/>
  <c r="M1053" i="3"/>
  <c r="K1053" i="3"/>
  <c r="J1053" i="3"/>
  <c r="H1053" i="3"/>
  <c r="F1053" i="3"/>
  <c r="E1053" i="3"/>
  <c r="C1053" i="3"/>
  <c r="B1053" i="3"/>
  <c r="A1053" i="3"/>
  <c r="M1052" i="3"/>
  <c r="K1052" i="3"/>
  <c r="J1052" i="3"/>
  <c r="H1052" i="3"/>
  <c r="F1052" i="3"/>
  <c r="E1052" i="3"/>
  <c r="B1052" i="3"/>
  <c r="A1052" i="3"/>
  <c r="C1052" i="3" s="1"/>
  <c r="M1051" i="3"/>
  <c r="K1051" i="3"/>
  <c r="J1051" i="3"/>
  <c r="H1051" i="3"/>
  <c r="F1051" i="3"/>
  <c r="E1051" i="3"/>
  <c r="A1051" i="3"/>
  <c r="C1051" i="3" s="1"/>
  <c r="M1050" i="3"/>
  <c r="K1050" i="3"/>
  <c r="J1050" i="3"/>
  <c r="H1050" i="3"/>
  <c r="F1050" i="3"/>
  <c r="E1050" i="3"/>
  <c r="C1050" i="3"/>
  <c r="A1050" i="3"/>
  <c r="B1050" i="3" s="1"/>
  <c r="M1049" i="3"/>
  <c r="K1049" i="3"/>
  <c r="J1049" i="3"/>
  <c r="H1049" i="3"/>
  <c r="F1049" i="3"/>
  <c r="E1049" i="3"/>
  <c r="C1049" i="3"/>
  <c r="B1049" i="3"/>
  <c r="A1049" i="3"/>
  <c r="M1048" i="3"/>
  <c r="K1048" i="3"/>
  <c r="J1048" i="3"/>
  <c r="H1048" i="3"/>
  <c r="F1048" i="3"/>
  <c r="E1048" i="3"/>
  <c r="B1048" i="3"/>
  <c r="A1048" i="3"/>
  <c r="C1048" i="3" s="1"/>
  <c r="M1047" i="3"/>
  <c r="K1047" i="3"/>
  <c r="J1047" i="3"/>
  <c r="H1047" i="3"/>
  <c r="F1047" i="3"/>
  <c r="E1047" i="3"/>
  <c r="A1047" i="3"/>
  <c r="C1047" i="3" s="1"/>
  <c r="M1046" i="3"/>
  <c r="K1046" i="3"/>
  <c r="J1046" i="3"/>
  <c r="H1046" i="3"/>
  <c r="F1046" i="3"/>
  <c r="E1046" i="3"/>
  <c r="C1046" i="3"/>
  <c r="A1046" i="3"/>
  <c r="B1046" i="3" s="1"/>
  <c r="M1045" i="3"/>
  <c r="K1045" i="3"/>
  <c r="J1045" i="3"/>
  <c r="H1045" i="3"/>
  <c r="F1045" i="3"/>
  <c r="E1045" i="3"/>
  <c r="C1045" i="3"/>
  <c r="B1045" i="3"/>
  <c r="A1045" i="3"/>
  <c r="M1044" i="3"/>
  <c r="K1044" i="3"/>
  <c r="J1044" i="3"/>
  <c r="H1044" i="3"/>
  <c r="F1044" i="3"/>
  <c r="E1044" i="3"/>
  <c r="B1044" i="3"/>
  <c r="A1044" i="3"/>
  <c r="C1044" i="3" s="1"/>
  <c r="M1043" i="3"/>
  <c r="K1043" i="3"/>
  <c r="J1043" i="3"/>
  <c r="H1043" i="3"/>
  <c r="F1043" i="3"/>
  <c r="E1043" i="3"/>
  <c r="A1043" i="3"/>
  <c r="C1043" i="3" s="1"/>
  <c r="M1042" i="3"/>
  <c r="K1042" i="3"/>
  <c r="J1042" i="3"/>
  <c r="H1042" i="3"/>
  <c r="F1042" i="3"/>
  <c r="E1042" i="3"/>
  <c r="C1042" i="3"/>
  <c r="A1042" i="3"/>
  <c r="B1042" i="3" s="1"/>
  <c r="M1041" i="3"/>
  <c r="K1041" i="3"/>
  <c r="J1041" i="3"/>
  <c r="H1041" i="3"/>
  <c r="F1041" i="3"/>
  <c r="E1041" i="3"/>
  <c r="C1041" i="3"/>
  <c r="B1041" i="3"/>
  <c r="A1041" i="3"/>
  <c r="M1040" i="3"/>
  <c r="K1040" i="3"/>
  <c r="J1040" i="3"/>
  <c r="H1040" i="3"/>
  <c r="F1040" i="3"/>
  <c r="E1040" i="3"/>
  <c r="B1040" i="3"/>
  <c r="A1040" i="3"/>
  <c r="C1040" i="3" s="1"/>
  <c r="M1039" i="3"/>
  <c r="K1039" i="3"/>
  <c r="J1039" i="3"/>
  <c r="H1039" i="3"/>
  <c r="F1039" i="3"/>
  <c r="E1039" i="3"/>
  <c r="A1039" i="3"/>
  <c r="C1039" i="3" s="1"/>
  <c r="M1038" i="3"/>
  <c r="K1038" i="3"/>
  <c r="J1038" i="3"/>
  <c r="H1038" i="3"/>
  <c r="F1038" i="3"/>
  <c r="E1038" i="3"/>
  <c r="C1038" i="3"/>
  <c r="A1038" i="3"/>
  <c r="B1038" i="3" s="1"/>
  <c r="M1037" i="3"/>
  <c r="K1037" i="3"/>
  <c r="J1037" i="3"/>
  <c r="H1037" i="3"/>
  <c r="F1037" i="3"/>
  <c r="E1037" i="3"/>
  <c r="C1037" i="3"/>
  <c r="B1037" i="3"/>
  <c r="A1037" i="3"/>
  <c r="M1036" i="3"/>
  <c r="K1036" i="3"/>
  <c r="J1036" i="3"/>
  <c r="H1036" i="3"/>
  <c r="F1036" i="3"/>
  <c r="E1036" i="3"/>
  <c r="B1036" i="3"/>
  <c r="A1036" i="3"/>
  <c r="C1036" i="3" s="1"/>
  <c r="M1035" i="3"/>
  <c r="K1035" i="3"/>
  <c r="J1035" i="3"/>
  <c r="H1035" i="3"/>
  <c r="F1035" i="3"/>
  <c r="E1035" i="3"/>
  <c r="A1035" i="3"/>
  <c r="C1035" i="3" s="1"/>
  <c r="M1034" i="3"/>
  <c r="K1034" i="3"/>
  <c r="J1034" i="3"/>
  <c r="H1034" i="3"/>
  <c r="F1034" i="3"/>
  <c r="E1034" i="3"/>
  <c r="C1034" i="3"/>
  <c r="A1034" i="3"/>
  <c r="B1034" i="3" s="1"/>
  <c r="M1033" i="3"/>
  <c r="K1033" i="3"/>
  <c r="J1033" i="3"/>
  <c r="H1033" i="3"/>
  <c r="F1033" i="3"/>
  <c r="E1033" i="3"/>
  <c r="C1033" i="3"/>
  <c r="B1033" i="3"/>
  <c r="A1033" i="3"/>
  <c r="M1032" i="3"/>
  <c r="K1032" i="3"/>
  <c r="J1032" i="3"/>
  <c r="H1032" i="3"/>
  <c r="F1032" i="3"/>
  <c r="E1032" i="3"/>
  <c r="B1032" i="3"/>
  <c r="A1032" i="3"/>
  <c r="C1032" i="3" s="1"/>
  <c r="M1031" i="3"/>
  <c r="K1031" i="3"/>
  <c r="J1031" i="3"/>
  <c r="H1031" i="3"/>
  <c r="F1031" i="3"/>
  <c r="E1031" i="3"/>
  <c r="A1031" i="3"/>
  <c r="C1031" i="3" s="1"/>
  <c r="M1030" i="3"/>
  <c r="K1030" i="3"/>
  <c r="J1030" i="3"/>
  <c r="H1030" i="3"/>
  <c r="F1030" i="3"/>
  <c r="E1030" i="3"/>
  <c r="C1030" i="3"/>
  <c r="A1030" i="3"/>
  <c r="B1030" i="3" s="1"/>
  <c r="M1029" i="3"/>
  <c r="K1029" i="3"/>
  <c r="J1029" i="3"/>
  <c r="H1029" i="3"/>
  <c r="F1029" i="3"/>
  <c r="E1029" i="3"/>
  <c r="C1029" i="3"/>
  <c r="B1029" i="3"/>
  <c r="A1029" i="3"/>
  <c r="M1028" i="3"/>
  <c r="K1028" i="3"/>
  <c r="J1028" i="3"/>
  <c r="H1028" i="3"/>
  <c r="F1028" i="3"/>
  <c r="E1028" i="3"/>
  <c r="B1028" i="3"/>
  <c r="A1028" i="3"/>
  <c r="C1028" i="3" s="1"/>
  <c r="M1027" i="3"/>
  <c r="K1027" i="3"/>
  <c r="J1027" i="3"/>
  <c r="H1027" i="3"/>
  <c r="F1027" i="3"/>
  <c r="E1027" i="3"/>
  <c r="A1027" i="3"/>
  <c r="C1027" i="3" s="1"/>
  <c r="M1026" i="3"/>
  <c r="K1026" i="3"/>
  <c r="J1026" i="3"/>
  <c r="H1026" i="3"/>
  <c r="F1026" i="3"/>
  <c r="E1026" i="3"/>
  <c r="C1026" i="3"/>
  <c r="A1026" i="3"/>
  <c r="B1026" i="3" s="1"/>
  <c r="M1025" i="3"/>
  <c r="K1025" i="3"/>
  <c r="J1025" i="3"/>
  <c r="H1025" i="3"/>
  <c r="F1025" i="3"/>
  <c r="E1025" i="3"/>
  <c r="C1025" i="3"/>
  <c r="B1025" i="3"/>
  <c r="A1025" i="3"/>
  <c r="M1024" i="3"/>
  <c r="K1024" i="3"/>
  <c r="J1024" i="3"/>
  <c r="H1024" i="3"/>
  <c r="F1024" i="3"/>
  <c r="E1024" i="3"/>
  <c r="B1024" i="3"/>
  <c r="A1024" i="3"/>
  <c r="C1024" i="3" s="1"/>
  <c r="M1023" i="3"/>
  <c r="K1023" i="3"/>
  <c r="J1023" i="3"/>
  <c r="H1023" i="3"/>
  <c r="F1023" i="3"/>
  <c r="E1023" i="3"/>
  <c r="A1023" i="3"/>
  <c r="C1023" i="3" s="1"/>
  <c r="M1022" i="3"/>
  <c r="K1022" i="3"/>
  <c r="J1022" i="3"/>
  <c r="H1022" i="3"/>
  <c r="F1022" i="3"/>
  <c r="E1022" i="3"/>
  <c r="C1022" i="3"/>
  <c r="A1022" i="3"/>
  <c r="B1022" i="3" s="1"/>
  <c r="M1021" i="3"/>
  <c r="K1021" i="3"/>
  <c r="J1021" i="3"/>
  <c r="H1021" i="3"/>
  <c r="F1021" i="3"/>
  <c r="E1021" i="3"/>
  <c r="C1021" i="3"/>
  <c r="B1021" i="3"/>
  <c r="A1021" i="3"/>
  <c r="M1020" i="3"/>
  <c r="K1020" i="3"/>
  <c r="J1020" i="3"/>
  <c r="H1020" i="3"/>
  <c r="F1020" i="3"/>
  <c r="E1020" i="3"/>
  <c r="B1020" i="3"/>
  <c r="A1020" i="3"/>
  <c r="C1020" i="3" s="1"/>
  <c r="M1019" i="3"/>
  <c r="K1019" i="3"/>
  <c r="J1019" i="3"/>
  <c r="H1019" i="3"/>
  <c r="F1019" i="3"/>
  <c r="E1019" i="3"/>
  <c r="A1019" i="3"/>
  <c r="C1019" i="3" s="1"/>
  <c r="M1018" i="3"/>
  <c r="K1018" i="3"/>
  <c r="J1018" i="3"/>
  <c r="H1018" i="3"/>
  <c r="F1018" i="3"/>
  <c r="E1018" i="3"/>
  <c r="C1018" i="3"/>
  <c r="A1018" i="3"/>
  <c r="B1018" i="3" s="1"/>
  <c r="M1017" i="3"/>
  <c r="K1017" i="3"/>
  <c r="J1017" i="3"/>
  <c r="H1017" i="3"/>
  <c r="F1017" i="3"/>
  <c r="E1017" i="3"/>
  <c r="C1017" i="3"/>
  <c r="B1017" i="3"/>
  <c r="A1017" i="3"/>
  <c r="M1016" i="3"/>
  <c r="K1016" i="3"/>
  <c r="J1016" i="3"/>
  <c r="H1016" i="3"/>
  <c r="F1016" i="3"/>
  <c r="E1016" i="3"/>
  <c r="B1016" i="3"/>
  <c r="A1016" i="3"/>
  <c r="C1016" i="3" s="1"/>
  <c r="M1015" i="3"/>
  <c r="K1015" i="3"/>
  <c r="J1015" i="3"/>
  <c r="H1015" i="3"/>
  <c r="F1015" i="3"/>
  <c r="E1015" i="3"/>
  <c r="A1015" i="3"/>
  <c r="C1015" i="3" s="1"/>
  <c r="M1014" i="3"/>
  <c r="K1014" i="3"/>
  <c r="J1014" i="3"/>
  <c r="H1014" i="3"/>
  <c r="F1014" i="3"/>
  <c r="E1014" i="3"/>
  <c r="C1014" i="3"/>
  <c r="A1014" i="3"/>
  <c r="B1014" i="3" s="1"/>
  <c r="M1013" i="3"/>
  <c r="K1013" i="3"/>
  <c r="J1013" i="3"/>
  <c r="H1013" i="3"/>
  <c r="F1013" i="3"/>
  <c r="E1013" i="3"/>
  <c r="C1013" i="3"/>
  <c r="B1013" i="3"/>
  <c r="A1013" i="3"/>
  <c r="M1012" i="3"/>
  <c r="K1012" i="3"/>
  <c r="J1012" i="3"/>
  <c r="H1012" i="3"/>
  <c r="F1012" i="3"/>
  <c r="E1012" i="3"/>
  <c r="B1012" i="3"/>
  <c r="A1012" i="3"/>
  <c r="C1012" i="3" s="1"/>
  <c r="M1011" i="3"/>
  <c r="K1011" i="3"/>
  <c r="J1011" i="3"/>
  <c r="H1011" i="3"/>
  <c r="F1011" i="3"/>
  <c r="E1011" i="3"/>
  <c r="A1011" i="3"/>
  <c r="C1011" i="3" s="1"/>
  <c r="M1010" i="3"/>
  <c r="K1010" i="3"/>
  <c r="J1010" i="3"/>
  <c r="H1010" i="3"/>
  <c r="F1010" i="3"/>
  <c r="E1010" i="3"/>
  <c r="C1010" i="3"/>
  <c r="A1010" i="3"/>
  <c r="B1010" i="3" s="1"/>
  <c r="M1009" i="3"/>
  <c r="K1009" i="3"/>
  <c r="J1009" i="3"/>
  <c r="H1009" i="3"/>
  <c r="F1009" i="3"/>
  <c r="E1009" i="3"/>
  <c r="C1009" i="3"/>
  <c r="B1009" i="3"/>
  <c r="A1009" i="3"/>
  <c r="M1008" i="3"/>
  <c r="K1008" i="3"/>
  <c r="J1008" i="3"/>
  <c r="H1008" i="3"/>
  <c r="F1008" i="3"/>
  <c r="E1008" i="3"/>
  <c r="B1008" i="3"/>
  <c r="A1008" i="3"/>
  <c r="C1008" i="3" s="1"/>
  <c r="M1007" i="3"/>
  <c r="K1007" i="3"/>
  <c r="J1007" i="3"/>
  <c r="H1007" i="3"/>
  <c r="F1007" i="3"/>
  <c r="E1007" i="3"/>
  <c r="A1007" i="3"/>
  <c r="C1007" i="3" s="1"/>
  <c r="M1006" i="3"/>
  <c r="K1006" i="3"/>
  <c r="J1006" i="3"/>
  <c r="H1006" i="3"/>
  <c r="F1006" i="3"/>
  <c r="E1006" i="3"/>
  <c r="C1006" i="3"/>
  <c r="A1006" i="3"/>
  <c r="B1006" i="3" s="1"/>
  <c r="M1005" i="3"/>
  <c r="K1005" i="3"/>
  <c r="J1005" i="3"/>
  <c r="H1005" i="3"/>
  <c r="F1005" i="3"/>
  <c r="E1005" i="3"/>
  <c r="C1005" i="3"/>
  <c r="B1005" i="3"/>
  <c r="A1005" i="3"/>
  <c r="M1004" i="3"/>
  <c r="K1004" i="3"/>
  <c r="J1004" i="3"/>
  <c r="H1004" i="3"/>
  <c r="F1004" i="3"/>
  <c r="E1004" i="3"/>
  <c r="B1004" i="3"/>
  <c r="A1004" i="3"/>
  <c r="C1004" i="3" s="1"/>
  <c r="M1003" i="3"/>
  <c r="K1003" i="3"/>
  <c r="J1003" i="3"/>
  <c r="H1003" i="3"/>
  <c r="F1003" i="3"/>
  <c r="E1003" i="3"/>
  <c r="A1003" i="3"/>
  <c r="C1003" i="3" s="1"/>
  <c r="M1002" i="3"/>
  <c r="K1002" i="3"/>
  <c r="J1002" i="3"/>
  <c r="H1002" i="3"/>
  <c r="F1002" i="3"/>
  <c r="E1002" i="3"/>
  <c r="C1002" i="3"/>
  <c r="A1002" i="3"/>
  <c r="B1002" i="3" s="1"/>
  <c r="M1001" i="3"/>
  <c r="K1001" i="3"/>
  <c r="J1001" i="3"/>
  <c r="H1001" i="3"/>
  <c r="F1001" i="3"/>
  <c r="E1001" i="3"/>
  <c r="C1001" i="3"/>
  <c r="B1001" i="3"/>
  <c r="A1001" i="3"/>
  <c r="M1000" i="3"/>
  <c r="K1000" i="3"/>
  <c r="J1000" i="3"/>
  <c r="H1000" i="3"/>
  <c r="F1000" i="3"/>
  <c r="E1000" i="3"/>
  <c r="B1000" i="3"/>
  <c r="A1000" i="3"/>
  <c r="C1000" i="3" s="1"/>
  <c r="M999" i="3"/>
  <c r="K999" i="3"/>
  <c r="J999" i="3"/>
  <c r="H999" i="3"/>
  <c r="F999" i="3"/>
  <c r="E999" i="3"/>
  <c r="A999" i="3"/>
  <c r="C999" i="3" s="1"/>
  <c r="M998" i="3"/>
  <c r="K998" i="3"/>
  <c r="J998" i="3"/>
  <c r="H998" i="3"/>
  <c r="F998" i="3"/>
  <c r="E998" i="3"/>
  <c r="C998" i="3"/>
  <c r="A998" i="3"/>
  <c r="B998" i="3" s="1"/>
  <c r="M997" i="3"/>
  <c r="K997" i="3"/>
  <c r="J997" i="3"/>
  <c r="H997" i="3"/>
  <c r="F997" i="3"/>
  <c r="E997" i="3"/>
  <c r="C997" i="3"/>
  <c r="B997" i="3"/>
  <c r="A997" i="3"/>
  <c r="M996" i="3"/>
  <c r="K996" i="3"/>
  <c r="J996" i="3"/>
  <c r="H996" i="3"/>
  <c r="F996" i="3"/>
  <c r="E996" i="3"/>
  <c r="B996" i="3"/>
  <c r="A996" i="3"/>
  <c r="C996" i="3" s="1"/>
  <c r="M995" i="3"/>
  <c r="K995" i="3"/>
  <c r="J995" i="3"/>
  <c r="H995" i="3"/>
  <c r="F995" i="3"/>
  <c r="E995" i="3"/>
  <c r="A995" i="3"/>
  <c r="C995" i="3" s="1"/>
  <c r="M994" i="3"/>
  <c r="K994" i="3"/>
  <c r="J994" i="3"/>
  <c r="H994" i="3"/>
  <c r="F994" i="3"/>
  <c r="E994" i="3"/>
  <c r="C994" i="3"/>
  <c r="A994" i="3"/>
  <c r="B994" i="3" s="1"/>
  <c r="M993" i="3"/>
  <c r="K993" i="3"/>
  <c r="J993" i="3"/>
  <c r="H993" i="3"/>
  <c r="F993" i="3"/>
  <c r="E993" i="3"/>
  <c r="C993" i="3"/>
  <c r="B993" i="3"/>
  <c r="A993" i="3"/>
  <c r="M992" i="3"/>
  <c r="K992" i="3"/>
  <c r="J992" i="3"/>
  <c r="H992" i="3"/>
  <c r="F992" i="3"/>
  <c r="E992" i="3"/>
  <c r="B992" i="3"/>
  <c r="A992" i="3"/>
  <c r="C992" i="3" s="1"/>
  <c r="M991" i="3"/>
  <c r="K991" i="3"/>
  <c r="J991" i="3"/>
  <c r="H991" i="3"/>
  <c r="F991" i="3"/>
  <c r="E991" i="3"/>
  <c r="A991" i="3"/>
  <c r="C991" i="3" s="1"/>
  <c r="M990" i="3"/>
  <c r="K990" i="3"/>
  <c r="J990" i="3"/>
  <c r="H990" i="3"/>
  <c r="F990" i="3"/>
  <c r="E990" i="3"/>
  <c r="C990" i="3"/>
  <c r="A990" i="3"/>
  <c r="B990" i="3" s="1"/>
  <c r="M989" i="3"/>
  <c r="K989" i="3"/>
  <c r="J989" i="3"/>
  <c r="H989" i="3"/>
  <c r="F989" i="3"/>
  <c r="E989" i="3"/>
  <c r="C989" i="3"/>
  <c r="B989" i="3"/>
  <c r="A989" i="3"/>
  <c r="M988" i="3"/>
  <c r="K988" i="3"/>
  <c r="J988" i="3"/>
  <c r="H988" i="3"/>
  <c r="F988" i="3"/>
  <c r="E988" i="3"/>
  <c r="B988" i="3"/>
  <c r="A988" i="3"/>
  <c r="C988" i="3" s="1"/>
  <c r="M987" i="3"/>
  <c r="K987" i="3"/>
  <c r="J987" i="3"/>
  <c r="H987" i="3"/>
  <c r="F987" i="3"/>
  <c r="E987" i="3"/>
  <c r="A987" i="3"/>
  <c r="C987" i="3" s="1"/>
  <c r="M986" i="3"/>
  <c r="K986" i="3"/>
  <c r="J986" i="3"/>
  <c r="H986" i="3"/>
  <c r="F986" i="3"/>
  <c r="E986" i="3"/>
  <c r="C986" i="3"/>
  <c r="A986" i="3"/>
  <c r="B986" i="3" s="1"/>
  <c r="M985" i="3"/>
  <c r="K985" i="3"/>
  <c r="J985" i="3"/>
  <c r="H985" i="3"/>
  <c r="F985" i="3"/>
  <c r="E985" i="3"/>
  <c r="C985" i="3"/>
  <c r="B985" i="3"/>
  <c r="A985" i="3"/>
  <c r="M984" i="3"/>
  <c r="K984" i="3"/>
  <c r="J984" i="3"/>
  <c r="H984" i="3"/>
  <c r="F984" i="3"/>
  <c r="E984" i="3"/>
  <c r="B984" i="3"/>
  <c r="A984" i="3"/>
  <c r="C984" i="3" s="1"/>
  <c r="M983" i="3"/>
  <c r="K983" i="3"/>
  <c r="J983" i="3"/>
  <c r="H983" i="3"/>
  <c r="F983" i="3"/>
  <c r="E983" i="3"/>
  <c r="A983" i="3"/>
  <c r="C983" i="3" s="1"/>
  <c r="M982" i="3"/>
  <c r="K982" i="3"/>
  <c r="J982" i="3"/>
  <c r="H982" i="3"/>
  <c r="F982" i="3"/>
  <c r="E982" i="3"/>
  <c r="C982" i="3"/>
  <c r="A982" i="3"/>
  <c r="B982" i="3" s="1"/>
  <c r="M981" i="3"/>
  <c r="K981" i="3"/>
  <c r="J981" i="3"/>
  <c r="H981" i="3"/>
  <c r="F981" i="3"/>
  <c r="E981" i="3"/>
  <c r="C981" i="3"/>
  <c r="B981" i="3"/>
  <c r="A981" i="3"/>
  <c r="M980" i="3"/>
  <c r="K980" i="3"/>
  <c r="J980" i="3"/>
  <c r="H980" i="3"/>
  <c r="F980" i="3"/>
  <c r="E980" i="3"/>
  <c r="B980" i="3"/>
  <c r="A980" i="3"/>
  <c r="C980" i="3" s="1"/>
  <c r="M979" i="3"/>
  <c r="K979" i="3"/>
  <c r="J979" i="3"/>
  <c r="H979" i="3"/>
  <c r="F979" i="3"/>
  <c r="E979" i="3"/>
  <c r="A979" i="3"/>
  <c r="M978" i="3"/>
  <c r="K978" i="3"/>
  <c r="J978" i="3"/>
  <c r="H978" i="3"/>
  <c r="F978" i="3"/>
  <c r="E978" i="3"/>
  <c r="C978" i="3"/>
  <c r="A978" i="3"/>
  <c r="B978" i="3" s="1"/>
  <c r="M977" i="3"/>
  <c r="K977" i="3"/>
  <c r="J977" i="3"/>
  <c r="H977" i="3"/>
  <c r="F977" i="3"/>
  <c r="E977" i="3"/>
  <c r="C977" i="3"/>
  <c r="B977" i="3"/>
  <c r="A977" i="3"/>
  <c r="M976" i="3"/>
  <c r="K976" i="3"/>
  <c r="J976" i="3"/>
  <c r="H976" i="3"/>
  <c r="F976" i="3"/>
  <c r="E976" i="3"/>
  <c r="B976" i="3"/>
  <c r="A976" i="3"/>
  <c r="C976" i="3" s="1"/>
  <c r="M975" i="3"/>
  <c r="K975" i="3"/>
  <c r="J975" i="3"/>
  <c r="H975" i="3"/>
  <c r="F975" i="3"/>
  <c r="E975" i="3"/>
  <c r="A975" i="3"/>
  <c r="M974" i="3"/>
  <c r="K974" i="3"/>
  <c r="J974" i="3"/>
  <c r="H974" i="3"/>
  <c r="F974" i="3"/>
  <c r="E974" i="3"/>
  <c r="C974" i="3"/>
  <c r="A974" i="3"/>
  <c r="B974" i="3" s="1"/>
  <c r="M973" i="3"/>
  <c r="K973" i="3"/>
  <c r="J973" i="3"/>
  <c r="H973" i="3"/>
  <c r="F973" i="3"/>
  <c r="E973" i="3"/>
  <c r="C973" i="3"/>
  <c r="B973" i="3"/>
  <c r="A973" i="3"/>
  <c r="M972" i="3"/>
  <c r="K972" i="3"/>
  <c r="J972" i="3"/>
  <c r="H972" i="3"/>
  <c r="F972" i="3"/>
  <c r="E972" i="3"/>
  <c r="B972" i="3"/>
  <c r="A972" i="3"/>
  <c r="C972" i="3" s="1"/>
  <c r="M971" i="3"/>
  <c r="K971" i="3"/>
  <c r="J971" i="3"/>
  <c r="H971" i="3"/>
  <c r="F971" i="3"/>
  <c r="E971" i="3"/>
  <c r="A971" i="3"/>
  <c r="M970" i="3"/>
  <c r="K970" i="3"/>
  <c r="J970" i="3"/>
  <c r="H970" i="3"/>
  <c r="F970" i="3"/>
  <c r="E970" i="3"/>
  <c r="C970" i="3"/>
  <c r="A970" i="3"/>
  <c r="B970" i="3" s="1"/>
  <c r="M969" i="3"/>
  <c r="K969" i="3"/>
  <c r="J969" i="3"/>
  <c r="H969" i="3"/>
  <c r="F969" i="3"/>
  <c r="E969" i="3"/>
  <c r="C969" i="3"/>
  <c r="B969" i="3"/>
  <c r="A969" i="3"/>
  <c r="M968" i="3"/>
  <c r="K968" i="3"/>
  <c r="J968" i="3"/>
  <c r="H968" i="3"/>
  <c r="F968" i="3"/>
  <c r="E968" i="3"/>
  <c r="B968" i="3"/>
  <c r="A968" i="3"/>
  <c r="C968" i="3" s="1"/>
  <c r="M967" i="3"/>
  <c r="K967" i="3"/>
  <c r="J967" i="3"/>
  <c r="H967" i="3"/>
  <c r="F967" i="3"/>
  <c r="E967" i="3"/>
  <c r="A967" i="3"/>
  <c r="M966" i="3"/>
  <c r="K966" i="3"/>
  <c r="J966" i="3"/>
  <c r="H966" i="3"/>
  <c r="F966" i="3"/>
  <c r="E966" i="3"/>
  <c r="C966" i="3"/>
  <c r="A966" i="3"/>
  <c r="B966" i="3" s="1"/>
  <c r="M965" i="3"/>
  <c r="K965" i="3"/>
  <c r="J965" i="3"/>
  <c r="H965" i="3"/>
  <c r="F965" i="3"/>
  <c r="E965" i="3"/>
  <c r="C965" i="3"/>
  <c r="B965" i="3"/>
  <c r="A965" i="3"/>
  <c r="M964" i="3"/>
  <c r="K964" i="3"/>
  <c r="J964" i="3"/>
  <c r="H964" i="3"/>
  <c r="F964" i="3"/>
  <c r="E964" i="3"/>
  <c r="B964" i="3"/>
  <c r="A964" i="3"/>
  <c r="C964" i="3" s="1"/>
  <c r="M963" i="3"/>
  <c r="K963" i="3"/>
  <c r="J963" i="3"/>
  <c r="H963" i="3"/>
  <c r="F963" i="3"/>
  <c r="E963" i="3"/>
  <c r="A963" i="3"/>
  <c r="M962" i="3"/>
  <c r="K962" i="3"/>
  <c r="J962" i="3"/>
  <c r="H962" i="3"/>
  <c r="F962" i="3"/>
  <c r="E962" i="3"/>
  <c r="C962" i="3"/>
  <c r="A962" i="3"/>
  <c r="B962" i="3" s="1"/>
  <c r="M961" i="3"/>
  <c r="K961" i="3"/>
  <c r="J961" i="3"/>
  <c r="H961" i="3"/>
  <c r="F961" i="3"/>
  <c r="E961" i="3"/>
  <c r="C961" i="3"/>
  <c r="B961" i="3"/>
  <c r="A961" i="3"/>
  <c r="M960" i="3"/>
  <c r="K960" i="3"/>
  <c r="J960" i="3"/>
  <c r="H960" i="3"/>
  <c r="F960" i="3"/>
  <c r="E960" i="3"/>
  <c r="A960" i="3"/>
  <c r="C960" i="3" s="1"/>
  <c r="M959" i="3"/>
  <c r="K959" i="3"/>
  <c r="J959" i="3"/>
  <c r="H959" i="3"/>
  <c r="F959" i="3"/>
  <c r="E959" i="3"/>
  <c r="A959" i="3"/>
  <c r="M958" i="3"/>
  <c r="K958" i="3"/>
  <c r="J958" i="3"/>
  <c r="H958" i="3"/>
  <c r="F958" i="3"/>
  <c r="E958" i="3"/>
  <c r="C958" i="3"/>
  <c r="A958" i="3"/>
  <c r="B958" i="3" s="1"/>
  <c r="M957" i="3"/>
  <c r="K957" i="3"/>
  <c r="J957" i="3"/>
  <c r="H957" i="3"/>
  <c r="F957" i="3"/>
  <c r="E957" i="3"/>
  <c r="C957" i="3"/>
  <c r="B957" i="3"/>
  <c r="A957" i="3"/>
  <c r="M956" i="3"/>
  <c r="K956" i="3"/>
  <c r="J956" i="3"/>
  <c r="H956" i="3"/>
  <c r="F956" i="3"/>
  <c r="E956" i="3"/>
  <c r="A956" i="3"/>
  <c r="C956" i="3" s="1"/>
  <c r="M955" i="3"/>
  <c r="K955" i="3"/>
  <c r="J955" i="3"/>
  <c r="H955" i="3"/>
  <c r="F955" i="3"/>
  <c r="E955" i="3"/>
  <c r="A955" i="3"/>
  <c r="M954" i="3"/>
  <c r="K954" i="3"/>
  <c r="J954" i="3"/>
  <c r="H954" i="3"/>
  <c r="F954" i="3"/>
  <c r="E954" i="3"/>
  <c r="C954" i="3"/>
  <c r="A954" i="3"/>
  <c r="B954" i="3" s="1"/>
  <c r="M953" i="3"/>
  <c r="K953" i="3"/>
  <c r="J953" i="3"/>
  <c r="H953" i="3"/>
  <c r="F953" i="3"/>
  <c r="E953" i="3"/>
  <c r="C953" i="3"/>
  <c r="B953" i="3"/>
  <c r="A953" i="3"/>
  <c r="M952" i="3"/>
  <c r="K952" i="3"/>
  <c r="J952" i="3"/>
  <c r="H952" i="3"/>
  <c r="F952" i="3"/>
  <c r="E952" i="3"/>
  <c r="A952" i="3"/>
  <c r="C952" i="3" s="1"/>
  <c r="M951" i="3"/>
  <c r="K951" i="3"/>
  <c r="J951" i="3"/>
  <c r="H951" i="3"/>
  <c r="F951" i="3"/>
  <c r="E951" i="3"/>
  <c r="A951" i="3"/>
  <c r="M950" i="3"/>
  <c r="K950" i="3"/>
  <c r="J950" i="3"/>
  <c r="H950" i="3"/>
  <c r="F950" i="3"/>
  <c r="E950" i="3"/>
  <c r="C950" i="3"/>
  <c r="A950" i="3"/>
  <c r="B950" i="3" s="1"/>
  <c r="M949" i="3"/>
  <c r="K949" i="3"/>
  <c r="J949" i="3"/>
  <c r="H949" i="3"/>
  <c r="F949" i="3"/>
  <c r="E949" i="3"/>
  <c r="C949" i="3"/>
  <c r="B949" i="3"/>
  <c r="A949" i="3"/>
  <c r="M948" i="3"/>
  <c r="K948" i="3"/>
  <c r="J948" i="3"/>
  <c r="H948" i="3"/>
  <c r="F948" i="3"/>
  <c r="E948" i="3"/>
  <c r="A948" i="3"/>
  <c r="C948" i="3" s="1"/>
  <c r="M947" i="3"/>
  <c r="K947" i="3"/>
  <c r="J947" i="3"/>
  <c r="H947" i="3"/>
  <c r="F947" i="3"/>
  <c r="E947" i="3"/>
  <c r="A947" i="3"/>
  <c r="M946" i="3"/>
  <c r="K946" i="3"/>
  <c r="J946" i="3"/>
  <c r="H946" i="3"/>
  <c r="F946" i="3"/>
  <c r="E946" i="3"/>
  <c r="C946" i="3"/>
  <c r="A946" i="3"/>
  <c r="B946" i="3" s="1"/>
  <c r="M945" i="3"/>
  <c r="K945" i="3"/>
  <c r="J945" i="3"/>
  <c r="H945" i="3"/>
  <c r="F945" i="3"/>
  <c r="E945" i="3"/>
  <c r="C945" i="3"/>
  <c r="B945" i="3"/>
  <c r="A945" i="3"/>
  <c r="M944" i="3"/>
  <c r="K944" i="3"/>
  <c r="J944" i="3"/>
  <c r="H944" i="3"/>
  <c r="F944" i="3"/>
  <c r="E944" i="3"/>
  <c r="A944" i="3"/>
  <c r="C944" i="3" s="1"/>
  <c r="M943" i="3"/>
  <c r="K943" i="3"/>
  <c r="J943" i="3"/>
  <c r="H943" i="3"/>
  <c r="F943" i="3"/>
  <c r="E943" i="3"/>
  <c r="A943" i="3"/>
  <c r="M942" i="3"/>
  <c r="K942" i="3"/>
  <c r="J942" i="3"/>
  <c r="H942" i="3"/>
  <c r="F942" i="3"/>
  <c r="E942" i="3"/>
  <c r="C942" i="3"/>
  <c r="A942" i="3"/>
  <c r="B942" i="3" s="1"/>
  <c r="M941" i="3"/>
  <c r="K941" i="3"/>
  <c r="J941" i="3"/>
  <c r="H941" i="3"/>
  <c r="F941" i="3"/>
  <c r="E941" i="3"/>
  <c r="C941" i="3"/>
  <c r="B941" i="3"/>
  <c r="A941" i="3"/>
  <c r="M940" i="3"/>
  <c r="K940" i="3"/>
  <c r="J940" i="3"/>
  <c r="H940" i="3"/>
  <c r="F940" i="3"/>
  <c r="E940" i="3"/>
  <c r="A940" i="3"/>
  <c r="C940" i="3" s="1"/>
  <c r="M939" i="3"/>
  <c r="K939" i="3"/>
  <c r="J939" i="3"/>
  <c r="H939" i="3"/>
  <c r="F939" i="3"/>
  <c r="E939" i="3"/>
  <c r="A939" i="3"/>
  <c r="M938" i="3"/>
  <c r="K938" i="3"/>
  <c r="J938" i="3"/>
  <c r="H938" i="3"/>
  <c r="F938" i="3"/>
  <c r="E938" i="3"/>
  <c r="C938" i="3"/>
  <c r="A938" i="3"/>
  <c r="B938" i="3" s="1"/>
  <c r="M937" i="3"/>
  <c r="K937" i="3"/>
  <c r="J937" i="3"/>
  <c r="H937" i="3"/>
  <c r="F937" i="3"/>
  <c r="E937" i="3"/>
  <c r="C937" i="3"/>
  <c r="B937" i="3"/>
  <c r="A937" i="3"/>
  <c r="M936" i="3"/>
  <c r="K936" i="3"/>
  <c r="J936" i="3"/>
  <c r="H936" i="3"/>
  <c r="F936" i="3"/>
  <c r="E936" i="3"/>
  <c r="A936" i="3"/>
  <c r="C936" i="3" s="1"/>
  <c r="M935" i="3"/>
  <c r="K935" i="3"/>
  <c r="J935" i="3"/>
  <c r="H935" i="3"/>
  <c r="F935" i="3"/>
  <c r="E935" i="3"/>
  <c r="A935" i="3"/>
  <c r="M934" i="3"/>
  <c r="K934" i="3"/>
  <c r="J934" i="3"/>
  <c r="H934" i="3"/>
  <c r="F934" i="3"/>
  <c r="E934" i="3"/>
  <c r="C934" i="3"/>
  <c r="A934" i="3"/>
  <c r="B934" i="3" s="1"/>
  <c r="M933" i="3"/>
  <c r="K933" i="3"/>
  <c r="J933" i="3"/>
  <c r="H933" i="3"/>
  <c r="F933" i="3"/>
  <c r="E933" i="3"/>
  <c r="C933" i="3"/>
  <c r="B933" i="3"/>
  <c r="A933" i="3"/>
  <c r="M932" i="3"/>
  <c r="K932" i="3"/>
  <c r="J932" i="3"/>
  <c r="H932" i="3"/>
  <c r="F932" i="3"/>
  <c r="E932" i="3"/>
  <c r="A932" i="3"/>
  <c r="C932" i="3" s="1"/>
  <c r="M931" i="3"/>
  <c r="K931" i="3"/>
  <c r="J931" i="3"/>
  <c r="H931" i="3"/>
  <c r="F931" i="3"/>
  <c r="E931" i="3"/>
  <c r="A931" i="3"/>
  <c r="M930" i="3"/>
  <c r="K930" i="3"/>
  <c r="J930" i="3"/>
  <c r="H930" i="3"/>
  <c r="F930" i="3"/>
  <c r="E930" i="3"/>
  <c r="C930" i="3"/>
  <c r="A930" i="3"/>
  <c r="B930" i="3" s="1"/>
  <c r="M929" i="3"/>
  <c r="K929" i="3"/>
  <c r="J929" i="3"/>
  <c r="H929" i="3"/>
  <c r="F929" i="3"/>
  <c r="E929" i="3"/>
  <c r="C929" i="3"/>
  <c r="B929" i="3"/>
  <c r="A929" i="3"/>
  <c r="M928" i="3"/>
  <c r="K928" i="3"/>
  <c r="J928" i="3"/>
  <c r="H928" i="3"/>
  <c r="F928" i="3"/>
  <c r="E928" i="3"/>
  <c r="A928" i="3"/>
  <c r="C928" i="3" s="1"/>
  <c r="M927" i="3"/>
  <c r="K927" i="3"/>
  <c r="J927" i="3"/>
  <c r="H927" i="3"/>
  <c r="F927" i="3"/>
  <c r="E927" i="3"/>
  <c r="A927" i="3"/>
  <c r="M926" i="3"/>
  <c r="K926" i="3"/>
  <c r="J926" i="3"/>
  <c r="H926" i="3"/>
  <c r="F926" i="3"/>
  <c r="E926" i="3"/>
  <c r="C926" i="3"/>
  <c r="A926" i="3"/>
  <c r="B926" i="3" s="1"/>
  <c r="M925" i="3"/>
  <c r="K925" i="3"/>
  <c r="J925" i="3"/>
  <c r="H925" i="3"/>
  <c r="F925" i="3"/>
  <c r="E925" i="3"/>
  <c r="C925" i="3"/>
  <c r="B925" i="3"/>
  <c r="A925" i="3"/>
  <c r="M924" i="3"/>
  <c r="K924" i="3"/>
  <c r="J924" i="3"/>
  <c r="H924" i="3"/>
  <c r="F924" i="3"/>
  <c r="E924" i="3"/>
  <c r="A924" i="3"/>
  <c r="C924" i="3" s="1"/>
  <c r="M923" i="3"/>
  <c r="K923" i="3"/>
  <c r="J923" i="3"/>
  <c r="H923" i="3"/>
  <c r="F923" i="3"/>
  <c r="E923" i="3"/>
  <c r="A923" i="3"/>
  <c r="M922" i="3"/>
  <c r="K922" i="3"/>
  <c r="J922" i="3"/>
  <c r="H922" i="3"/>
  <c r="F922" i="3"/>
  <c r="E922" i="3"/>
  <c r="C922" i="3"/>
  <c r="A922" i="3"/>
  <c r="B922" i="3" s="1"/>
  <c r="M921" i="3"/>
  <c r="K921" i="3"/>
  <c r="J921" i="3"/>
  <c r="H921" i="3"/>
  <c r="F921" i="3"/>
  <c r="E921" i="3"/>
  <c r="C921" i="3"/>
  <c r="B921" i="3"/>
  <c r="A921" i="3"/>
  <c r="M920" i="3"/>
  <c r="K920" i="3"/>
  <c r="J920" i="3"/>
  <c r="H920" i="3"/>
  <c r="F920" i="3"/>
  <c r="E920" i="3"/>
  <c r="A920" i="3"/>
  <c r="C920" i="3" s="1"/>
  <c r="M919" i="3"/>
  <c r="K919" i="3"/>
  <c r="J919" i="3"/>
  <c r="H919" i="3"/>
  <c r="F919" i="3"/>
  <c r="E919" i="3"/>
  <c r="A919" i="3"/>
  <c r="M918" i="3"/>
  <c r="K918" i="3"/>
  <c r="J918" i="3"/>
  <c r="H918" i="3"/>
  <c r="F918" i="3"/>
  <c r="E918" i="3"/>
  <c r="C918" i="3"/>
  <c r="A918" i="3"/>
  <c r="B918" i="3" s="1"/>
  <c r="M917" i="3"/>
  <c r="K917" i="3"/>
  <c r="J917" i="3"/>
  <c r="H917" i="3"/>
  <c r="F917" i="3"/>
  <c r="E917" i="3"/>
  <c r="C917" i="3"/>
  <c r="B917" i="3"/>
  <c r="A917" i="3"/>
  <c r="M916" i="3"/>
  <c r="K916" i="3"/>
  <c r="J916" i="3"/>
  <c r="H916" i="3"/>
  <c r="F916" i="3"/>
  <c r="E916" i="3"/>
  <c r="A916" i="3"/>
  <c r="C916" i="3" s="1"/>
  <c r="M915" i="3"/>
  <c r="K915" i="3"/>
  <c r="J915" i="3"/>
  <c r="H915" i="3"/>
  <c r="F915" i="3"/>
  <c r="E915" i="3"/>
  <c r="A915" i="3"/>
  <c r="M914" i="3"/>
  <c r="K914" i="3"/>
  <c r="J914" i="3"/>
  <c r="H914" i="3"/>
  <c r="F914" i="3"/>
  <c r="E914" i="3"/>
  <c r="C914" i="3"/>
  <c r="A914" i="3"/>
  <c r="B914" i="3" s="1"/>
  <c r="M913" i="3"/>
  <c r="K913" i="3"/>
  <c r="J913" i="3"/>
  <c r="H913" i="3"/>
  <c r="F913" i="3"/>
  <c r="E913" i="3"/>
  <c r="C913" i="3"/>
  <c r="B913" i="3"/>
  <c r="A913" i="3"/>
  <c r="M912" i="3"/>
  <c r="K912" i="3"/>
  <c r="J912" i="3"/>
  <c r="H912" i="3"/>
  <c r="F912" i="3"/>
  <c r="E912" i="3"/>
  <c r="A912" i="3"/>
  <c r="C912" i="3" s="1"/>
  <c r="M911" i="3"/>
  <c r="K911" i="3"/>
  <c r="J911" i="3"/>
  <c r="H911" i="3"/>
  <c r="F911" i="3"/>
  <c r="E911" i="3"/>
  <c r="A911" i="3"/>
  <c r="M910" i="3"/>
  <c r="K910" i="3"/>
  <c r="J910" i="3"/>
  <c r="H910" i="3"/>
  <c r="F910" i="3"/>
  <c r="E910" i="3"/>
  <c r="C910" i="3"/>
  <c r="A910" i="3"/>
  <c r="B910" i="3" s="1"/>
  <c r="M909" i="3"/>
  <c r="K909" i="3"/>
  <c r="J909" i="3"/>
  <c r="H909" i="3"/>
  <c r="F909" i="3"/>
  <c r="E909" i="3"/>
  <c r="C909" i="3"/>
  <c r="B909" i="3"/>
  <c r="A909" i="3"/>
  <c r="M908" i="3"/>
  <c r="K908" i="3"/>
  <c r="J908" i="3"/>
  <c r="H908" i="3"/>
  <c r="F908" i="3"/>
  <c r="E908" i="3"/>
  <c r="A908" i="3"/>
  <c r="C908" i="3" s="1"/>
  <c r="M907" i="3"/>
  <c r="K907" i="3"/>
  <c r="J907" i="3"/>
  <c r="H907" i="3"/>
  <c r="F907" i="3"/>
  <c r="E907" i="3"/>
  <c r="A907" i="3"/>
  <c r="M906" i="3"/>
  <c r="K906" i="3"/>
  <c r="J906" i="3"/>
  <c r="H906" i="3"/>
  <c r="F906" i="3"/>
  <c r="E906" i="3"/>
  <c r="C906" i="3"/>
  <c r="A906" i="3"/>
  <c r="B906" i="3" s="1"/>
  <c r="M905" i="3"/>
  <c r="K905" i="3"/>
  <c r="J905" i="3"/>
  <c r="H905" i="3"/>
  <c r="F905" i="3"/>
  <c r="E905" i="3"/>
  <c r="C905" i="3"/>
  <c r="A905" i="3"/>
  <c r="B905" i="3" s="1"/>
  <c r="M904" i="3"/>
  <c r="K904" i="3"/>
  <c r="J904" i="3"/>
  <c r="H904" i="3"/>
  <c r="F904" i="3"/>
  <c r="E904" i="3"/>
  <c r="B904" i="3"/>
  <c r="A904" i="3"/>
  <c r="C904" i="3" s="1"/>
  <c r="M903" i="3"/>
  <c r="K903" i="3"/>
  <c r="J903" i="3"/>
  <c r="H903" i="3"/>
  <c r="F903" i="3"/>
  <c r="E903" i="3"/>
  <c r="A903" i="3"/>
  <c r="M902" i="3"/>
  <c r="K902" i="3"/>
  <c r="J902" i="3"/>
  <c r="H902" i="3"/>
  <c r="F902" i="3"/>
  <c r="E902" i="3"/>
  <c r="C902" i="3"/>
  <c r="B902" i="3"/>
  <c r="A902" i="3"/>
  <c r="M901" i="3"/>
  <c r="K901" i="3"/>
  <c r="J901" i="3"/>
  <c r="H901" i="3"/>
  <c r="F901" i="3"/>
  <c r="E901" i="3"/>
  <c r="C901" i="3"/>
  <c r="B901" i="3"/>
  <c r="A901" i="3"/>
  <c r="M900" i="3"/>
  <c r="K900" i="3"/>
  <c r="J900" i="3"/>
  <c r="H900" i="3"/>
  <c r="F900" i="3"/>
  <c r="E900" i="3"/>
  <c r="B900" i="3"/>
  <c r="A900" i="3"/>
  <c r="C900" i="3" s="1"/>
  <c r="M899" i="3"/>
  <c r="K899" i="3"/>
  <c r="J899" i="3"/>
  <c r="H899" i="3"/>
  <c r="F899" i="3"/>
  <c r="E899" i="3"/>
  <c r="A899" i="3"/>
  <c r="B899" i="3" s="1"/>
  <c r="M898" i="3"/>
  <c r="K898" i="3"/>
  <c r="J898" i="3"/>
  <c r="H898" i="3"/>
  <c r="F898" i="3"/>
  <c r="E898" i="3"/>
  <c r="C898" i="3"/>
  <c r="A898" i="3"/>
  <c r="B898" i="3" s="1"/>
  <c r="M897" i="3"/>
  <c r="K897" i="3"/>
  <c r="J897" i="3"/>
  <c r="H897" i="3"/>
  <c r="F897" i="3"/>
  <c r="E897" i="3"/>
  <c r="A897" i="3"/>
  <c r="C897" i="3" s="1"/>
  <c r="M896" i="3"/>
  <c r="K896" i="3"/>
  <c r="J896" i="3"/>
  <c r="H896" i="3"/>
  <c r="F896" i="3"/>
  <c r="E896" i="3"/>
  <c r="B896" i="3"/>
  <c r="A896" i="3"/>
  <c r="C896" i="3" s="1"/>
  <c r="M895" i="3"/>
  <c r="K895" i="3"/>
  <c r="J895" i="3"/>
  <c r="H895" i="3"/>
  <c r="F895" i="3"/>
  <c r="E895" i="3"/>
  <c r="A895" i="3"/>
  <c r="M894" i="3"/>
  <c r="K894" i="3"/>
  <c r="J894" i="3"/>
  <c r="H894" i="3"/>
  <c r="F894" i="3"/>
  <c r="E894" i="3"/>
  <c r="C894" i="3"/>
  <c r="B894" i="3"/>
  <c r="A894" i="3"/>
  <c r="M893" i="3"/>
  <c r="K893" i="3"/>
  <c r="J893" i="3"/>
  <c r="H893" i="3"/>
  <c r="F893" i="3"/>
  <c r="E893" i="3"/>
  <c r="C893" i="3"/>
  <c r="B893" i="3"/>
  <c r="A893" i="3"/>
  <c r="M892" i="3"/>
  <c r="K892" i="3"/>
  <c r="J892" i="3"/>
  <c r="H892" i="3"/>
  <c r="F892" i="3"/>
  <c r="E892" i="3"/>
  <c r="A892" i="3"/>
  <c r="C892" i="3" s="1"/>
  <c r="M891" i="3"/>
  <c r="K891" i="3"/>
  <c r="J891" i="3"/>
  <c r="H891" i="3"/>
  <c r="F891" i="3"/>
  <c r="E891" i="3"/>
  <c r="A891" i="3"/>
  <c r="B891" i="3" s="1"/>
  <c r="M890" i="3"/>
  <c r="K890" i="3"/>
  <c r="J890" i="3"/>
  <c r="H890" i="3"/>
  <c r="F890" i="3"/>
  <c r="E890" i="3"/>
  <c r="C890" i="3"/>
  <c r="A890" i="3"/>
  <c r="B890" i="3" s="1"/>
  <c r="M889" i="3"/>
  <c r="K889" i="3"/>
  <c r="J889" i="3"/>
  <c r="H889" i="3"/>
  <c r="F889" i="3"/>
  <c r="E889" i="3"/>
  <c r="C889" i="3"/>
  <c r="A889" i="3"/>
  <c r="B889" i="3" s="1"/>
  <c r="M888" i="3"/>
  <c r="K888" i="3"/>
  <c r="J888" i="3"/>
  <c r="H888" i="3"/>
  <c r="F888" i="3"/>
  <c r="E888" i="3"/>
  <c r="B888" i="3"/>
  <c r="A888" i="3"/>
  <c r="C888" i="3" s="1"/>
  <c r="M887" i="3"/>
  <c r="K887" i="3"/>
  <c r="J887" i="3"/>
  <c r="H887" i="3"/>
  <c r="F887" i="3"/>
  <c r="E887" i="3"/>
  <c r="A887" i="3"/>
  <c r="M886" i="3"/>
  <c r="K886" i="3"/>
  <c r="J886" i="3"/>
  <c r="H886" i="3"/>
  <c r="F886" i="3"/>
  <c r="E886" i="3"/>
  <c r="C886" i="3"/>
  <c r="B886" i="3"/>
  <c r="A886" i="3"/>
  <c r="M885" i="3"/>
  <c r="K885" i="3"/>
  <c r="J885" i="3"/>
  <c r="H885" i="3"/>
  <c r="F885" i="3"/>
  <c r="E885" i="3"/>
  <c r="C885" i="3"/>
  <c r="B885" i="3"/>
  <c r="A885" i="3"/>
  <c r="M884" i="3"/>
  <c r="K884" i="3"/>
  <c r="J884" i="3"/>
  <c r="H884" i="3"/>
  <c r="F884" i="3"/>
  <c r="E884" i="3"/>
  <c r="B884" i="3"/>
  <c r="A884" i="3"/>
  <c r="C884" i="3" s="1"/>
  <c r="M883" i="3"/>
  <c r="K883" i="3"/>
  <c r="J883" i="3"/>
  <c r="H883" i="3"/>
  <c r="F883" i="3"/>
  <c r="E883" i="3"/>
  <c r="A883" i="3"/>
  <c r="B883" i="3" s="1"/>
  <c r="M882" i="3"/>
  <c r="K882" i="3"/>
  <c r="J882" i="3"/>
  <c r="H882" i="3"/>
  <c r="F882" i="3"/>
  <c r="E882" i="3"/>
  <c r="C882" i="3"/>
  <c r="A882" i="3"/>
  <c r="B882" i="3" s="1"/>
  <c r="M881" i="3"/>
  <c r="K881" i="3"/>
  <c r="J881" i="3"/>
  <c r="H881" i="3"/>
  <c r="F881" i="3"/>
  <c r="E881" i="3"/>
  <c r="A881" i="3"/>
  <c r="C881" i="3" s="1"/>
  <c r="M880" i="3"/>
  <c r="K880" i="3"/>
  <c r="J880" i="3"/>
  <c r="H880" i="3"/>
  <c r="F880" i="3"/>
  <c r="E880" i="3"/>
  <c r="B880" i="3"/>
  <c r="A880" i="3"/>
  <c r="C880" i="3" s="1"/>
  <c r="M879" i="3"/>
  <c r="K879" i="3"/>
  <c r="J879" i="3"/>
  <c r="H879" i="3"/>
  <c r="F879" i="3"/>
  <c r="E879" i="3"/>
  <c r="A879" i="3"/>
  <c r="M878" i="3"/>
  <c r="K878" i="3"/>
  <c r="J878" i="3"/>
  <c r="H878" i="3"/>
  <c r="F878" i="3"/>
  <c r="E878" i="3"/>
  <c r="C878" i="3"/>
  <c r="B878" i="3"/>
  <c r="A878" i="3"/>
  <c r="M877" i="3"/>
  <c r="K877" i="3"/>
  <c r="J877" i="3"/>
  <c r="H877" i="3"/>
  <c r="F877" i="3"/>
  <c r="E877" i="3"/>
  <c r="C877" i="3"/>
  <c r="B877" i="3"/>
  <c r="A877" i="3"/>
  <c r="M876" i="3"/>
  <c r="K876" i="3"/>
  <c r="J876" i="3"/>
  <c r="H876" i="3"/>
  <c r="F876" i="3"/>
  <c r="E876" i="3"/>
  <c r="A876" i="3"/>
  <c r="C876" i="3" s="1"/>
  <c r="M875" i="3"/>
  <c r="K875" i="3"/>
  <c r="J875" i="3"/>
  <c r="H875" i="3"/>
  <c r="F875" i="3"/>
  <c r="E875" i="3"/>
  <c r="A875" i="3"/>
  <c r="B875" i="3" s="1"/>
  <c r="M874" i="3"/>
  <c r="K874" i="3"/>
  <c r="J874" i="3"/>
  <c r="H874" i="3"/>
  <c r="F874" i="3"/>
  <c r="E874" i="3"/>
  <c r="C874" i="3"/>
  <c r="A874" i="3"/>
  <c r="B874" i="3" s="1"/>
  <c r="M873" i="3"/>
  <c r="K873" i="3"/>
  <c r="J873" i="3"/>
  <c r="H873" i="3"/>
  <c r="F873" i="3"/>
  <c r="E873" i="3"/>
  <c r="C873" i="3"/>
  <c r="A873" i="3"/>
  <c r="B873" i="3" s="1"/>
  <c r="M872" i="3"/>
  <c r="K872" i="3"/>
  <c r="J872" i="3"/>
  <c r="H872" i="3"/>
  <c r="F872" i="3"/>
  <c r="E872" i="3"/>
  <c r="B872" i="3"/>
  <c r="A872" i="3"/>
  <c r="C872" i="3" s="1"/>
  <c r="M871" i="3"/>
  <c r="K871" i="3"/>
  <c r="J871" i="3"/>
  <c r="H871" i="3"/>
  <c r="F871" i="3"/>
  <c r="E871" i="3"/>
  <c r="A871" i="3"/>
  <c r="M870" i="3"/>
  <c r="K870" i="3"/>
  <c r="J870" i="3"/>
  <c r="H870" i="3"/>
  <c r="F870" i="3"/>
  <c r="E870" i="3"/>
  <c r="C870" i="3"/>
  <c r="B870" i="3"/>
  <c r="A870" i="3"/>
  <c r="M869" i="3"/>
  <c r="K869" i="3"/>
  <c r="J869" i="3"/>
  <c r="H869" i="3"/>
  <c r="F869" i="3"/>
  <c r="E869" i="3"/>
  <c r="C869" i="3"/>
  <c r="B869" i="3"/>
  <c r="A869" i="3"/>
  <c r="M868" i="3"/>
  <c r="K868" i="3"/>
  <c r="J868" i="3"/>
  <c r="H868" i="3"/>
  <c r="F868" i="3"/>
  <c r="E868" i="3"/>
  <c r="B868" i="3"/>
  <c r="A868" i="3"/>
  <c r="C868" i="3" s="1"/>
  <c r="M867" i="3"/>
  <c r="K867" i="3"/>
  <c r="J867" i="3"/>
  <c r="H867" i="3"/>
  <c r="F867" i="3"/>
  <c r="E867" i="3"/>
  <c r="A867" i="3"/>
  <c r="B867" i="3" s="1"/>
  <c r="M866" i="3"/>
  <c r="K866" i="3"/>
  <c r="J866" i="3"/>
  <c r="H866" i="3"/>
  <c r="F866" i="3"/>
  <c r="E866" i="3"/>
  <c r="C866" i="3"/>
  <c r="A866" i="3"/>
  <c r="B866" i="3" s="1"/>
  <c r="M865" i="3"/>
  <c r="K865" i="3"/>
  <c r="J865" i="3"/>
  <c r="H865" i="3"/>
  <c r="F865" i="3"/>
  <c r="E865" i="3"/>
  <c r="A865" i="3"/>
  <c r="C865" i="3" s="1"/>
  <c r="M864" i="3"/>
  <c r="K864" i="3"/>
  <c r="J864" i="3"/>
  <c r="H864" i="3"/>
  <c r="F864" i="3"/>
  <c r="E864" i="3"/>
  <c r="B864" i="3"/>
  <c r="A864" i="3"/>
  <c r="C864" i="3" s="1"/>
  <c r="M863" i="3"/>
  <c r="K863" i="3"/>
  <c r="J863" i="3"/>
  <c r="H863" i="3"/>
  <c r="F863" i="3"/>
  <c r="E863" i="3"/>
  <c r="A863" i="3"/>
  <c r="M862" i="3"/>
  <c r="K862" i="3"/>
  <c r="J862" i="3"/>
  <c r="H862" i="3"/>
  <c r="F862" i="3"/>
  <c r="E862" i="3"/>
  <c r="C862" i="3"/>
  <c r="B862" i="3"/>
  <c r="A862" i="3"/>
  <c r="M861" i="3"/>
  <c r="K861" i="3"/>
  <c r="J861" i="3"/>
  <c r="H861" i="3"/>
  <c r="F861" i="3"/>
  <c r="E861" i="3"/>
  <c r="C861" i="3"/>
  <c r="B861" i="3"/>
  <c r="A861" i="3"/>
  <c r="M860" i="3"/>
  <c r="K860" i="3"/>
  <c r="J860" i="3"/>
  <c r="H860" i="3"/>
  <c r="F860" i="3"/>
  <c r="E860" i="3"/>
  <c r="A860" i="3"/>
  <c r="C860" i="3" s="1"/>
  <c r="M859" i="3"/>
  <c r="K859" i="3"/>
  <c r="J859" i="3"/>
  <c r="H859" i="3"/>
  <c r="F859" i="3"/>
  <c r="E859" i="3"/>
  <c r="A859" i="3"/>
  <c r="B859" i="3" s="1"/>
  <c r="M858" i="3"/>
  <c r="K858" i="3"/>
  <c r="J858" i="3"/>
  <c r="H858" i="3"/>
  <c r="F858" i="3"/>
  <c r="E858" i="3"/>
  <c r="C858" i="3"/>
  <c r="A858" i="3"/>
  <c r="B858" i="3" s="1"/>
  <c r="M857" i="3"/>
  <c r="K857" i="3"/>
  <c r="J857" i="3"/>
  <c r="H857" i="3"/>
  <c r="F857" i="3"/>
  <c r="E857" i="3"/>
  <c r="C857" i="3"/>
  <c r="A857" i="3"/>
  <c r="B857" i="3" s="1"/>
  <c r="M856" i="3"/>
  <c r="K856" i="3"/>
  <c r="J856" i="3"/>
  <c r="H856" i="3"/>
  <c r="F856" i="3"/>
  <c r="E856" i="3"/>
  <c r="C856" i="3"/>
  <c r="A856" i="3"/>
  <c r="B856" i="3" s="1"/>
  <c r="M855" i="3"/>
  <c r="K855" i="3"/>
  <c r="J855" i="3"/>
  <c r="H855" i="3"/>
  <c r="F855" i="3"/>
  <c r="E855" i="3"/>
  <c r="A855" i="3"/>
  <c r="M854" i="3"/>
  <c r="K854" i="3"/>
  <c r="J854" i="3"/>
  <c r="H854" i="3"/>
  <c r="F854" i="3"/>
  <c r="E854" i="3"/>
  <c r="C854" i="3"/>
  <c r="A854" i="3"/>
  <c r="B854" i="3" s="1"/>
  <c r="M853" i="3"/>
  <c r="K853" i="3"/>
  <c r="J853" i="3"/>
  <c r="H853" i="3"/>
  <c r="F853" i="3"/>
  <c r="E853" i="3"/>
  <c r="C853" i="3"/>
  <c r="B853" i="3"/>
  <c r="A853" i="3"/>
  <c r="M852" i="3"/>
  <c r="K852" i="3"/>
  <c r="J852" i="3"/>
  <c r="H852" i="3"/>
  <c r="F852" i="3"/>
  <c r="E852" i="3"/>
  <c r="A852" i="3"/>
  <c r="C852" i="3" s="1"/>
  <c r="M851" i="3"/>
  <c r="K851" i="3"/>
  <c r="J851" i="3"/>
  <c r="H851" i="3"/>
  <c r="F851" i="3"/>
  <c r="E851" i="3"/>
  <c r="A851" i="3"/>
  <c r="C851" i="3" s="1"/>
  <c r="M850" i="3"/>
  <c r="K850" i="3"/>
  <c r="J850" i="3"/>
  <c r="H850" i="3"/>
  <c r="F850" i="3"/>
  <c r="E850" i="3"/>
  <c r="A850" i="3"/>
  <c r="B850" i="3" s="1"/>
  <c r="M849" i="3"/>
  <c r="K849" i="3"/>
  <c r="J849" i="3"/>
  <c r="H849" i="3"/>
  <c r="F849" i="3"/>
  <c r="E849" i="3"/>
  <c r="C849" i="3"/>
  <c r="B849" i="3"/>
  <c r="A849" i="3"/>
  <c r="M848" i="3"/>
  <c r="K848" i="3"/>
  <c r="J848" i="3"/>
  <c r="H848" i="3"/>
  <c r="F848" i="3"/>
  <c r="E848" i="3"/>
  <c r="A848" i="3"/>
  <c r="C848" i="3" s="1"/>
  <c r="M847" i="3"/>
  <c r="K847" i="3"/>
  <c r="J847" i="3"/>
  <c r="H847" i="3"/>
  <c r="F847" i="3"/>
  <c r="E847" i="3"/>
  <c r="A847" i="3"/>
  <c r="C847" i="3" s="1"/>
  <c r="M846" i="3"/>
  <c r="K846" i="3"/>
  <c r="J846" i="3"/>
  <c r="H846" i="3"/>
  <c r="F846" i="3"/>
  <c r="E846" i="3"/>
  <c r="C846" i="3"/>
  <c r="B846" i="3"/>
  <c r="A846" i="3"/>
  <c r="M845" i="3"/>
  <c r="K845" i="3"/>
  <c r="J845" i="3"/>
  <c r="H845" i="3"/>
  <c r="F845" i="3"/>
  <c r="E845" i="3"/>
  <c r="A845" i="3"/>
  <c r="C845" i="3" s="1"/>
  <c r="M844" i="3"/>
  <c r="K844" i="3"/>
  <c r="J844" i="3"/>
  <c r="H844" i="3"/>
  <c r="F844" i="3"/>
  <c r="E844" i="3"/>
  <c r="B844" i="3"/>
  <c r="A844" i="3"/>
  <c r="C844" i="3" s="1"/>
  <c r="M843" i="3"/>
  <c r="K843" i="3"/>
  <c r="J843" i="3"/>
  <c r="H843" i="3"/>
  <c r="F843" i="3"/>
  <c r="E843" i="3"/>
  <c r="C843" i="3"/>
  <c r="A843" i="3"/>
  <c r="B843" i="3" s="1"/>
  <c r="M842" i="3"/>
  <c r="K842" i="3"/>
  <c r="J842" i="3"/>
  <c r="H842" i="3"/>
  <c r="F842" i="3"/>
  <c r="E842" i="3"/>
  <c r="C842" i="3"/>
  <c r="B842" i="3"/>
  <c r="A842" i="3"/>
  <c r="M841" i="3"/>
  <c r="K841" i="3"/>
  <c r="J841" i="3"/>
  <c r="H841" i="3"/>
  <c r="F841" i="3"/>
  <c r="E841" i="3"/>
  <c r="C841" i="3"/>
  <c r="A841" i="3"/>
  <c r="B841" i="3" s="1"/>
  <c r="M840" i="3"/>
  <c r="K840" i="3"/>
  <c r="J840" i="3"/>
  <c r="H840" i="3"/>
  <c r="F840" i="3"/>
  <c r="E840" i="3"/>
  <c r="A840" i="3"/>
  <c r="C840" i="3" s="1"/>
  <c r="M839" i="3"/>
  <c r="K839" i="3"/>
  <c r="J839" i="3"/>
  <c r="H839" i="3"/>
  <c r="F839" i="3"/>
  <c r="E839" i="3"/>
  <c r="C839" i="3"/>
  <c r="A839" i="3"/>
  <c r="B839" i="3" s="1"/>
  <c r="M838" i="3"/>
  <c r="K838" i="3"/>
  <c r="J838" i="3"/>
  <c r="H838" i="3"/>
  <c r="F838" i="3"/>
  <c r="E838" i="3"/>
  <c r="C838" i="3"/>
  <c r="B838" i="3"/>
  <c r="A838" i="3"/>
  <c r="M837" i="3"/>
  <c r="K837" i="3"/>
  <c r="J837" i="3"/>
  <c r="H837" i="3"/>
  <c r="F837" i="3"/>
  <c r="E837" i="3"/>
  <c r="A837" i="3"/>
  <c r="C837" i="3" s="1"/>
  <c r="M836" i="3"/>
  <c r="K836" i="3"/>
  <c r="J836" i="3"/>
  <c r="H836" i="3"/>
  <c r="F836" i="3"/>
  <c r="E836" i="3"/>
  <c r="B836" i="3"/>
  <c r="A836" i="3"/>
  <c r="C836" i="3" s="1"/>
  <c r="M835" i="3"/>
  <c r="K835" i="3"/>
  <c r="J835" i="3"/>
  <c r="H835" i="3"/>
  <c r="F835" i="3"/>
  <c r="E835" i="3"/>
  <c r="C835" i="3"/>
  <c r="A835" i="3"/>
  <c r="B835" i="3" s="1"/>
  <c r="M834" i="3"/>
  <c r="K834" i="3"/>
  <c r="J834" i="3"/>
  <c r="H834" i="3"/>
  <c r="F834" i="3"/>
  <c r="E834" i="3"/>
  <c r="C834" i="3"/>
  <c r="B834" i="3"/>
  <c r="A834" i="3"/>
  <c r="M833" i="3"/>
  <c r="K833" i="3"/>
  <c r="J833" i="3"/>
  <c r="H833" i="3"/>
  <c r="F833" i="3"/>
  <c r="E833" i="3"/>
  <c r="C833" i="3"/>
  <c r="A833" i="3"/>
  <c r="B833" i="3" s="1"/>
  <c r="M832" i="3"/>
  <c r="K832" i="3"/>
  <c r="J832" i="3"/>
  <c r="H832" i="3"/>
  <c r="F832" i="3"/>
  <c r="E832" i="3"/>
  <c r="A832" i="3"/>
  <c r="C832" i="3" s="1"/>
  <c r="M831" i="3"/>
  <c r="K831" i="3"/>
  <c r="J831" i="3"/>
  <c r="H831" i="3"/>
  <c r="F831" i="3"/>
  <c r="E831" i="3"/>
  <c r="C831" i="3"/>
  <c r="A831" i="3"/>
  <c r="B831" i="3" s="1"/>
  <c r="M830" i="3"/>
  <c r="K830" i="3"/>
  <c r="J830" i="3"/>
  <c r="H830" i="3"/>
  <c r="F830" i="3"/>
  <c r="E830" i="3"/>
  <c r="C830" i="3"/>
  <c r="B830" i="3"/>
  <c r="A830" i="3"/>
  <c r="M829" i="3"/>
  <c r="K829" i="3"/>
  <c r="J829" i="3"/>
  <c r="H829" i="3"/>
  <c r="F829" i="3"/>
  <c r="E829" i="3"/>
  <c r="A829" i="3"/>
  <c r="C829" i="3" s="1"/>
  <c r="M828" i="3"/>
  <c r="K828" i="3"/>
  <c r="J828" i="3"/>
  <c r="H828" i="3"/>
  <c r="F828" i="3"/>
  <c r="E828" i="3"/>
  <c r="B828" i="3"/>
  <c r="A828" i="3"/>
  <c r="C828" i="3" s="1"/>
  <c r="M827" i="3"/>
  <c r="K827" i="3"/>
  <c r="J827" i="3"/>
  <c r="H827" i="3"/>
  <c r="F827" i="3"/>
  <c r="E827" i="3"/>
  <c r="C827" i="3"/>
  <c r="A827" i="3"/>
  <c r="B827" i="3" s="1"/>
  <c r="M826" i="3"/>
  <c r="K826" i="3"/>
  <c r="J826" i="3"/>
  <c r="H826" i="3"/>
  <c r="F826" i="3"/>
  <c r="E826" i="3"/>
  <c r="C826" i="3"/>
  <c r="B826" i="3"/>
  <c r="A826" i="3"/>
  <c r="M825" i="3"/>
  <c r="K825" i="3"/>
  <c r="J825" i="3"/>
  <c r="H825" i="3"/>
  <c r="F825" i="3"/>
  <c r="E825" i="3"/>
  <c r="C825" i="3"/>
  <c r="A825" i="3"/>
  <c r="B825" i="3" s="1"/>
  <c r="M824" i="3"/>
  <c r="K824" i="3"/>
  <c r="J824" i="3"/>
  <c r="H824" i="3"/>
  <c r="F824" i="3"/>
  <c r="E824" i="3"/>
  <c r="A824" i="3"/>
  <c r="C824" i="3" s="1"/>
  <c r="M823" i="3"/>
  <c r="K823" i="3"/>
  <c r="J823" i="3"/>
  <c r="H823" i="3"/>
  <c r="F823" i="3"/>
  <c r="E823" i="3"/>
  <c r="C823" i="3"/>
  <c r="A823" i="3"/>
  <c r="B823" i="3" s="1"/>
  <c r="M822" i="3"/>
  <c r="K822" i="3"/>
  <c r="J822" i="3"/>
  <c r="H822" i="3"/>
  <c r="F822" i="3"/>
  <c r="E822" i="3"/>
  <c r="C822" i="3"/>
  <c r="B822" i="3"/>
  <c r="A822" i="3"/>
  <c r="M821" i="3"/>
  <c r="K821" i="3"/>
  <c r="J821" i="3"/>
  <c r="H821" i="3"/>
  <c r="F821" i="3"/>
  <c r="E821" i="3"/>
  <c r="A821" i="3"/>
  <c r="C821" i="3" s="1"/>
  <c r="M820" i="3"/>
  <c r="K820" i="3"/>
  <c r="J820" i="3"/>
  <c r="H820" i="3"/>
  <c r="F820" i="3"/>
  <c r="E820" i="3"/>
  <c r="B820" i="3"/>
  <c r="A820" i="3"/>
  <c r="C820" i="3" s="1"/>
  <c r="M819" i="3"/>
  <c r="K819" i="3"/>
  <c r="J819" i="3"/>
  <c r="H819" i="3"/>
  <c r="F819" i="3"/>
  <c r="E819" i="3"/>
  <c r="C819" i="3"/>
  <c r="A819" i="3"/>
  <c r="B819" i="3" s="1"/>
  <c r="M818" i="3"/>
  <c r="K818" i="3"/>
  <c r="J818" i="3"/>
  <c r="H818" i="3"/>
  <c r="F818" i="3"/>
  <c r="E818" i="3"/>
  <c r="C818" i="3"/>
  <c r="B818" i="3"/>
  <c r="A818" i="3"/>
  <c r="M817" i="3"/>
  <c r="K817" i="3"/>
  <c r="J817" i="3"/>
  <c r="H817" i="3"/>
  <c r="F817" i="3"/>
  <c r="E817" i="3"/>
  <c r="C817" i="3"/>
  <c r="A817" i="3"/>
  <c r="B817" i="3" s="1"/>
  <c r="M816" i="3"/>
  <c r="K816" i="3"/>
  <c r="J816" i="3"/>
  <c r="H816" i="3"/>
  <c r="F816" i="3"/>
  <c r="E816" i="3"/>
  <c r="A816" i="3"/>
  <c r="C816" i="3" s="1"/>
  <c r="M815" i="3"/>
  <c r="K815" i="3"/>
  <c r="J815" i="3"/>
  <c r="H815" i="3"/>
  <c r="F815" i="3"/>
  <c r="E815" i="3"/>
  <c r="C815" i="3"/>
  <c r="A815" i="3"/>
  <c r="B815" i="3" s="1"/>
  <c r="M814" i="3"/>
  <c r="K814" i="3"/>
  <c r="J814" i="3"/>
  <c r="H814" i="3"/>
  <c r="F814" i="3"/>
  <c r="E814" i="3"/>
  <c r="C814" i="3"/>
  <c r="B814" i="3"/>
  <c r="A814" i="3"/>
  <c r="M813" i="3"/>
  <c r="K813" i="3"/>
  <c r="J813" i="3"/>
  <c r="H813" i="3"/>
  <c r="F813" i="3"/>
  <c r="E813" i="3"/>
  <c r="A813" i="3"/>
  <c r="C813" i="3" s="1"/>
  <c r="M812" i="3"/>
  <c r="K812" i="3"/>
  <c r="J812" i="3"/>
  <c r="H812" i="3"/>
  <c r="F812" i="3"/>
  <c r="E812" i="3"/>
  <c r="B812" i="3"/>
  <c r="A812" i="3"/>
  <c r="C812" i="3" s="1"/>
  <c r="M811" i="3"/>
  <c r="K811" i="3"/>
  <c r="J811" i="3"/>
  <c r="H811" i="3"/>
  <c r="F811" i="3"/>
  <c r="E811" i="3"/>
  <c r="C811" i="3"/>
  <c r="A811" i="3"/>
  <c r="B811" i="3" s="1"/>
  <c r="M810" i="3"/>
  <c r="K810" i="3"/>
  <c r="J810" i="3"/>
  <c r="H810" i="3"/>
  <c r="F810" i="3"/>
  <c r="E810" i="3"/>
  <c r="C810" i="3"/>
  <c r="B810" i="3"/>
  <c r="A810" i="3"/>
  <c r="M809" i="3"/>
  <c r="K809" i="3"/>
  <c r="J809" i="3"/>
  <c r="H809" i="3"/>
  <c r="F809" i="3"/>
  <c r="E809" i="3"/>
  <c r="C809" i="3"/>
  <c r="A809" i="3"/>
  <c r="B809" i="3" s="1"/>
  <c r="M808" i="3"/>
  <c r="K808" i="3"/>
  <c r="J808" i="3"/>
  <c r="H808" i="3"/>
  <c r="F808" i="3"/>
  <c r="E808" i="3"/>
  <c r="A808" i="3"/>
  <c r="C808" i="3" s="1"/>
  <c r="M807" i="3"/>
  <c r="K807" i="3"/>
  <c r="J807" i="3"/>
  <c r="H807" i="3"/>
  <c r="F807" i="3"/>
  <c r="E807" i="3"/>
  <c r="C807" i="3"/>
  <c r="A807" i="3"/>
  <c r="B807" i="3" s="1"/>
  <c r="M806" i="3"/>
  <c r="K806" i="3"/>
  <c r="J806" i="3"/>
  <c r="H806" i="3"/>
  <c r="F806" i="3"/>
  <c r="E806" i="3"/>
  <c r="C806" i="3"/>
  <c r="B806" i="3"/>
  <c r="A806" i="3"/>
  <c r="M805" i="3"/>
  <c r="K805" i="3"/>
  <c r="J805" i="3"/>
  <c r="H805" i="3"/>
  <c r="F805" i="3"/>
  <c r="E805" i="3"/>
  <c r="A805" i="3"/>
  <c r="M804" i="3"/>
  <c r="K804" i="3"/>
  <c r="J804" i="3"/>
  <c r="H804" i="3"/>
  <c r="F804" i="3"/>
  <c r="E804" i="3"/>
  <c r="B804" i="3"/>
  <c r="A804" i="3"/>
  <c r="C804" i="3" s="1"/>
  <c r="M803" i="3"/>
  <c r="K803" i="3"/>
  <c r="J803" i="3"/>
  <c r="H803" i="3"/>
  <c r="F803" i="3"/>
  <c r="E803" i="3"/>
  <c r="C803" i="3"/>
  <c r="A803" i="3"/>
  <c r="B803" i="3" s="1"/>
  <c r="M802" i="3"/>
  <c r="K802" i="3"/>
  <c r="J802" i="3"/>
  <c r="H802" i="3"/>
  <c r="F802" i="3"/>
  <c r="E802" i="3"/>
  <c r="C802" i="3"/>
  <c r="B802" i="3"/>
  <c r="A802" i="3"/>
  <c r="M801" i="3"/>
  <c r="K801" i="3"/>
  <c r="J801" i="3"/>
  <c r="H801" i="3"/>
  <c r="F801" i="3"/>
  <c r="E801" i="3"/>
  <c r="C801" i="3"/>
  <c r="A801" i="3"/>
  <c r="B801" i="3" s="1"/>
  <c r="M800" i="3"/>
  <c r="K800" i="3"/>
  <c r="J800" i="3"/>
  <c r="H800" i="3"/>
  <c r="F800" i="3"/>
  <c r="E800" i="3"/>
  <c r="A800" i="3"/>
  <c r="C800" i="3" s="1"/>
  <c r="M799" i="3"/>
  <c r="K799" i="3"/>
  <c r="J799" i="3"/>
  <c r="H799" i="3"/>
  <c r="F799" i="3"/>
  <c r="E799" i="3"/>
  <c r="C799" i="3"/>
  <c r="A799" i="3"/>
  <c r="B799" i="3" s="1"/>
  <c r="M798" i="3"/>
  <c r="K798" i="3"/>
  <c r="J798" i="3"/>
  <c r="H798" i="3"/>
  <c r="F798" i="3"/>
  <c r="E798" i="3"/>
  <c r="C798" i="3"/>
  <c r="B798" i="3"/>
  <c r="A798" i="3"/>
  <c r="M797" i="3"/>
  <c r="K797" i="3"/>
  <c r="J797" i="3"/>
  <c r="H797" i="3"/>
  <c r="F797" i="3"/>
  <c r="E797" i="3"/>
  <c r="A797" i="3"/>
  <c r="M796" i="3"/>
  <c r="K796" i="3"/>
  <c r="J796" i="3"/>
  <c r="H796" i="3"/>
  <c r="F796" i="3"/>
  <c r="E796" i="3"/>
  <c r="B796" i="3"/>
  <c r="A796" i="3"/>
  <c r="C796" i="3" s="1"/>
  <c r="M795" i="3"/>
  <c r="K795" i="3"/>
  <c r="J795" i="3"/>
  <c r="H795" i="3"/>
  <c r="F795" i="3"/>
  <c r="E795" i="3"/>
  <c r="C795" i="3"/>
  <c r="B795" i="3"/>
  <c r="A795" i="3"/>
  <c r="M794" i="3"/>
  <c r="K794" i="3"/>
  <c r="J794" i="3"/>
  <c r="H794" i="3"/>
  <c r="F794" i="3"/>
  <c r="E794" i="3"/>
  <c r="C794" i="3"/>
  <c r="B794" i="3"/>
  <c r="A794" i="3"/>
  <c r="M793" i="3"/>
  <c r="K793" i="3"/>
  <c r="J793" i="3"/>
  <c r="H793" i="3"/>
  <c r="F793" i="3"/>
  <c r="E793" i="3"/>
  <c r="C793" i="3"/>
  <c r="A793" i="3"/>
  <c r="B793" i="3" s="1"/>
  <c r="M792" i="3"/>
  <c r="K792" i="3"/>
  <c r="J792" i="3"/>
  <c r="H792" i="3"/>
  <c r="F792" i="3"/>
  <c r="E792" i="3"/>
  <c r="A792" i="3"/>
  <c r="C792" i="3" s="1"/>
  <c r="M791" i="3"/>
  <c r="K791" i="3"/>
  <c r="J791" i="3"/>
  <c r="H791" i="3"/>
  <c r="F791" i="3"/>
  <c r="E791" i="3"/>
  <c r="C791" i="3"/>
  <c r="A791" i="3"/>
  <c r="B791" i="3" s="1"/>
  <c r="M790" i="3"/>
  <c r="K790" i="3"/>
  <c r="J790" i="3"/>
  <c r="H790" i="3"/>
  <c r="F790" i="3"/>
  <c r="E790" i="3"/>
  <c r="C790" i="3"/>
  <c r="B790" i="3"/>
  <c r="A790" i="3"/>
  <c r="M789" i="3"/>
  <c r="K789" i="3"/>
  <c r="J789" i="3"/>
  <c r="H789" i="3"/>
  <c r="F789" i="3"/>
  <c r="E789" i="3"/>
  <c r="A789" i="3"/>
  <c r="M788" i="3"/>
  <c r="K788" i="3"/>
  <c r="J788" i="3"/>
  <c r="H788" i="3"/>
  <c r="F788" i="3"/>
  <c r="E788" i="3"/>
  <c r="B788" i="3"/>
  <c r="A788" i="3"/>
  <c r="C788" i="3" s="1"/>
  <c r="M787" i="3"/>
  <c r="K787" i="3"/>
  <c r="J787" i="3"/>
  <c r="H787" i="3"/>
  <c r="F787" i="3"/>
  <c r="E787" i="3"/>
  <c r="C787" i="3"/>
  <c r="B787" i="3"/>
  <c r="A787" i="3"/>
  <c r="M786" i="3"/>
  <c r="K786" i="3"/>
  <c r="J786" i="3"/>
  <c r="H786" i="3"/>
  <c r="F786" i="3"/>
  <c r="E786" i="3"/>
  <c r="C786" i="3"/>
  <c r="B786" i="3"/>
  <c r="A786" i="3"/>
  <c r="M785" i="3"/>
  <c r="K785" i="3"/>
  <c r="J785" i="3"/>
  <c r="H785" i="3"/>
  <c r="F785" i="3"/>
  <c r="E785" i="3"/>
  <c r="C785" i="3"/>
  <c r="A785" i="3"/>
  <c r="B785" i="3" s="1"/>
  <c r="M784" i="3"/>
  <c r="K784" i="3"/>
  <c r="J784" i="3"/>
  <c r="H784" i="3"/>
  <c r="F784" i="3"/>
  <c r="E784" i="3"/>
  <c r="A784" i="3"/>
  <c r="C784" i="3" s="1"/>
  <c r="M783" i="3"/>
  <c r="K783" i="3"/>
  <c r="J783" i="3"/>
  <c r="H783" i="3"/>
  <c r="F783" i="3"/>
  <c r="E783" i="3"/>
  <c r="C783" i="3"/>
  <c r="A783" i="3"/>
  <c r="B783" i="3" s="1"/>
  <c r="M782" i="3"/>
  <c r="K782" i="3"/>
  <c r="J782" i="3"/>
  <c r="H782" i="3"/>
  <c r="F782" i="3"/>
  <c r="E782" i="3"/>
  <c r="C782" i="3"/>
  <c r="B782" i="3"/>
  <c r="A782" i="3"/>
  <c r="M781" i="3"/>
  <c r="K781" i="3"/>
  <c r="J781" i="3"/>
  <c r="H781" i="3"/>
  <c r="F781" i="3"/>
  <c r="E781" i="3"/>
  <c r="A781" i="3"/>
  <c r="M780" i="3"/>
  <c r="K780" i="3"/>
  <c r="J780" i="3"/>
  <c r="H780" i="3"/>
  <c r="F780" i="3"/>
  <c r="E780" i="3"/>
  <c r="B780" i="3"/>
  <c r="A780" i="3"/>
  <c r="C780" i="3" s="1"/>
  <c r="M779" i="3"/>
  <c r="K779" i="3"/>
  <c r="J779" i="3"/>
  <c r="H779" i="3"/>
  <c r="F779" i="3"/>
  <c r="E779" i="3"/>
  <c r="C779" i="3"/>
  <c r="B779" i="3"/>
  <c r="A779" i="3"/>
  <c r="M778" i="3"/>
  <c r="K778" i="3"/>
  <c r="J778" i="3"/>
  <c r="H778" i="3"/>
  <c r="F778" i="3"/>
  <c r="E778" i="3"/>
  <c r="C778" i="3"/>
  <c r="B778" i="3"/>
  <c r="A778" i="3"/>
  <c r="M777" i="3"/>
  <c r="K777" i="3"/>
  <c r="J777" i="3"/>
  <c r="H777" i="3"/>
  <c r="F777" i="3"/>
  <c r="E777" i="3"/>
  <c r="C777" i="3"/>
  <c r="A777" i="3"/>
  <c r="B777" i="3" s="1"/>
  <c r="M776" i="3"/>
  <c r="K776" i="3"/>
  <c r="J776" i="3"/>
  <c r="H776" i="3"/>
  <c r="F776" i="3"/>
  <c r="E776" i="3"/>
  <c r="A776" i="3"/>
  <c r="C776" i="3" s="1"/>
  <c r="M775" i="3"/>
  <c r="K775" i="3"/>
  <c r="J775" i="3"/>
  <c r="H775" i="3"/>
  <c r="F775" i="3"/>
  <c r="E775" i="3"/>
  <c r="C775" i="3"/>
  <c r="A775" i="3"/>
  <c r="B775" i="3" s="1"/>
  <c r="M774" i="3"/>
  <c r="K774" i="3"/>
  <c r="J774" i="3"/>
  <c r="H774" i="3"/>
  <c r="F774" i="3"/>
  <c r="E774" i="3"/>
  <c r="C774" i="3"/>
  <c r="B774" i="3"/>
  <c r="A774" i="3"/>
  <c r="M773" i="3"/>
  <c r="K773" i="3"/>
  <c r="J773" i="3"/>
  <c r="H773" i="3"/>
  <c r="F773" i="3"/>
  <c r="E773" i="3"/>
  <c r="A773" i="3"/>
  <c r="M772" i="3"/>
  <c r="K772" i="3"/>
  <c r="J772" i="3"/>
  <c r="H772" i="3"/>
  <c r="F772" i="3"/>
  <c r="E772" i="3"/>
  <c r="B772" i="3"/>
  <c r="A772" i="3"/>
  <c r="C772" i="3" s="1"/>
  <c r="M771" i="3"/>
  <c r="K771" i="3"/>
  <c r="J771" i="3"/>
  <c r="H771" i="3"/>
  <c r="G771" i="3"/>
  <c r="F771" i="3"/>
  <c r="E771" i="3"/>
  <c r="C771" i="3"/>
  <c r="B771" i="3"/>
  <c r="A771" i="3"/>
  <c r="M770" i="3"/>
  <c r="K770" i="3"/>
  <c r="J770" i="3"/>
  <c r="H770" i="3"/>
  <c r="F770" i="3"/>
  <c r="E770" i="3"/>
  <c r="C770" i="3"/>
  <c r="B770" i="3"/>
  <c r="A770" i="3"/>
  <c r="M769" i="3"/>
  <c r="K769" i="3"/>
  <c r="J769" i="3"/>
  <c r="H769" i="3"/>
  <c r="F769" i="3"/>
  <c r="E769" i="3"/>
  <c r="C769" i="3"/>
  <c r="A769" i="3"/>
  <c r="B769" i="3" s="1"/>
  <c r="M768" i="3"/>
  <c r="K768" i="3"/>
  <c r="J768" i="3"/>
  <c r="H768" i="3"/>
  <c r="F768" i="3"/>
  <c r="E768" i="3"/>
  <c r="A768" i="3"/>
  <c r="C768" i="3" s="1"/>
  <c r="M767" i="3"/>
  <c r="K767" i="3"/>
  <c r="J767" i="3"/>
  <c r="H767" i="3"/>
  <c r="F767" i="3"/>
  <c r="E767" i="3"/>
  <c r="C767" i="3"/>
  <c r="A767" i="3"/>
  <c r="B767" i="3" s="1"/>
  <c r="M766" i="3"/>
  <c r="K766" i="3"/>
  <c r="J766" i="3"/>
  <c r="H766" i="3"/>
  <c r="F766" i="3"/>
  <c r="E766" i="3"/>
  <c r="C766" i="3"/>
  <c r="B766" i="3"/>
  <c r="A766" i="3"/>
  <c r="M765" i="3"/>
  <c r="K765" i="3"/>
  <c r="J765" i="3"/>
  <c r="H765" i="3"/>
  <c r="F765" i="3"/>
  <c r="E765" i="3"/>
  <c r="A765" i="3"/>
  <c r="M764" i="3"/>
  <c r="K764" i="3"/>
  <c r="J764" i="3"/>
  <c r="H764" i="3"/>
  <c r="F764" i="3"/>
  <c r="E764" i="3"/>
  <c r="B764" i="3"/>
  <c r="A764" i="3"/>
  <c r="C764" i="3" s="1"/>
  <c r="M763" i="3"/>
  <c r="K763" i="3"/>
  <c r="J763" i="3"/>
  <c r="H763" i="3"/>
  <c r="F763" i="3"/>
  <c r="E763" i="3"/>
  <c r="C763" i="3"/>
  <c r="B763" i="3"/>
  <c r="A763" i="3"/>
  <c r="M762" i="3"/>
  <c r="K762" i="3"/>
  <c r="J762" i="3"/>
  <c r="H762" i="3"/>
  <c r="F762" i="3"/>
  <c r="E762" i="3"/>
  <c r="C762" i="3"/>
  <c r="B762" i="3"/>
  <c r="A762" i="3"/>
  <c r="M761" i="3"/>
  <c r="K761" i="3"/>
  <c r="J761" i="3"/>
  <c r="H761" i="3"/>
  <c r="F761" i="3"/>
  <c r="E761" i="3"/>
  <c r="C761" i="3"/>
  <c r="A761" i="3"/>
  <c r="B761" i="3" s="1"/>
  <c r="M760" i="3"/>
  <c r="K760" i="3"/>
  <c r="J760" i="3"/>
  <c r="H760" i="3"/>
  <c r="F760" i="3"/>
  <c r="E760" i="3"/>
  <c r="A760" i="3"/>
  <c r="C760" i="3" s="1"/>
  <c r="M759" i="3"/>
  <c r="K759" i="3"/>
  <c r="J759" i="3"/>
  <c r="H759" i="3"/>
  <c r="F759" i="3"/>
  <c r="E759" i="3"/>
  <c r="C759" i="3"/>
  <c r="A759" i="3"/>
  <c r="B759" i="3" s="1"/>
  <c r="M758" i="3"/>
  <c r="K758" i="3"/>
  <c r="J758" i="3"/>
  <c r="H758" i="3"/>
  <c r="F758" i="3"/>
  <c r="E758" i="3"/>
  <c r="C758" i="3"/>
  <c r="B758" i="3"/>
  <c r="A758" i="3"/>
  <c r="M757" i="3"/>
  <c r="K757" i="3"/>
  <c r="J757" i="3"/>
  <c r="H757" i="3"/>
  <c r="F757" i="3"/>
  <c r="E757" i="3"/>
  <c r="A757" i="3"/>
  <c r="M756" i="3"/>
  <c r="K756" i="3"/>
  <c r="J756" i="3"/>
  <c r="H756" i="3"/>
  <c r="F756" i="3"/>
  <c r="E756" i="3"/>
  <c r="B756" i="3"/>
  <c r="A756" i="3"/>
  <c r="C756" i="3" s="1"/>
  <c r="M755" i="3"/>
  <c r="K755" i="3"/>
  <c r="J755" i="3"/>
  <c r="H755" i="3"/>
  <c r="F755" i="3"/>
  <c r="E755" i="3"/>
  <c r="C755" i="3"/>
  <c r="B755" i="3"/>
  <c r="A755" i="3"/>
  <c r="M754" i="3"/>
  <c r="K754" i="3"/>
  <c r="J754" i="3"/>
  <c r="H754" i="3"/>
  <c r="F754" i="3"/>
  <c r="E754" i="3"/>
  <c r="C754" i="3"/>
  <c r="B754" i="3"/>
  <c r="A754" i="3"/>
  <c r="M753" i="3"/>
  <c r="K753" i="3"/>
  <c r="J753" i="3"/>
  <c r="H753" i="3"/>
  <c r="F753" i="3"/>
  <c r="E753" i="3"/>
  <c r="C753" i="3"/>
  <c r="A753" i="3"/>
  <c r="B753" i="3" s="1"/>
  <c r="M752" i="3"/>
  <c r="K752" i="3"/>
  <c r="J752" i="3"/>
  <c r="H752" i="3"/>
  <c r="F752" i="3"/>
  <c r="E752" i="3"/>
  <c r="A752" i="3"/>
  <c r="C752" i="3" s="1"/>
  <c r="M751" i="3"/>
  <c r="K751" i="3"/>
  <c r="J751" i="3"/>
  <c r="H751" i="3"/>
  <c r="F751" i="3"/>
  <c r="E751" i="3"/>
  <c r="C751" i="3"/>
  <c r="A751" i="3"/>
  <c r="B751" i="3" s="1"/>
  <c r="M750" i="3"/>
  <c r="K750" i="3"/>
  <c r="J750" i="3"/>
  <c r="H750" i="3"/>
  <c r="F750" i="3"/>
  <c r="E750" i="3"/>
  <c r="C750" i="3"/>
  <c r="B750" i="3"/>
  <c r="A750" i="3"/>
  <c r="M749" i="3"/>
  <c r="K749" i="3"/>
  <c r="J749" i="3"/>
  <c r="H749" i="3"/>
  <c r="F749" i="3"/>
  <c r="E749" i="3"/>
  <c r="A749" i="3"/>
  <c r="M748" i="3"/>
  <c r="K748" i="3"/>
  <c r="J748" i="3"/>
  <c r="H748" i="3"/>
  <c r="F748" i="3"/>
  <c r="E748" i="3"/>
  <c r="B748" i="3"/>
  <c r="A748" i="3"/>
  <c r="C748" i="3" s="1"/>
  <c r="M747" i="3"/>
  <c r="K747" i="3"/>
  <c r="J747" i="3"/>
  <c r="H747" i="3"/>
  <c r="F747" i="3"/>
  <c r="E747" i="3"/>
  <c r="C747" i="3"/>
  <c r="B747" i="3"/>
  <c r="A747" i="3"/>
  <c r="M746" i="3"/>
  <c r="K746" i="3"/>
  <c r="J746" i="3"/>
  <c r="H746" i="3"/>
  <c r="F746" i="3"/>
  <c r="E746" i="3"/>
  <c r="C746" i="3"/>
  <c r="B746" i="3"/>
  <c r="A746" i="3"/>
  <c r="M745" i="3"/>
  <c r="K745" i="3"/>
  <c r="J745" i="3"/>
  <c r="H745" i="3"/>
  <c r="F745" i="3"/>
  <c r="E745" i="3"/>
  <c r="C745" i="3"/>
  <c r="A745" i="3"/>
  <c r="B745" i="3" s="1"/>
  <c r="M744" i="3"/>
  <c r="K744" i="3"/>
  <c r="J744" i="3"/>
  <c r="H744" i="3"/>
  <c r="F744" i="3"/>
  <c r="E744" i="3"/>
  <c r="A744" i="3"/>
  <c r="C744" i="3" s="1"/>
  <c r="M743" i="3"/>
  <c r="K743" i="3"/>
  <c r="J743" i="3"/>
  <c r="H743" i="3"/>
  <c r="F743" i="3"/>
  <c r="E743" i="3"/>
  <c r="C743" i="3"/>
  <c r="A743" i="3"/>
  <c r="B743" i="3" s="1"/>
  <c r="M742" i="3"/>
  <c r="K742" i="3"/>
  <c r="J742" i="3"/>
  <c r="H742" i="3"/>
  <c r="F742" i="3"/>
  <c r="E742" i="3"/>
  <c r="C742" i="3"/>
  <c r="B742" i="3"/>
  <c r="A742" i="3"/>
  <c r="M741" i="3"/>
  <c r="K741" i="3"/>
  <c r="J741" i="3"/>
  <c r="H741" i="3"/>
  <c r="F741" i="3"/>
  <c r="E741" i="3"/>
  <c r="A741" i="3"/>
  <c r="M740" i="3"/>
  <c r="K740" i="3"/>
  <c r="J740" i="3"/>
  <c r="H740" i="3"/>
  <c r="F740" i="3"/>
  <c r="E740" i="3"/>
  <c r="B740" i="3"/>
  <c r="A740" i="3"/>
  <c r="C740" i="3" s="1"/>
  <c r="M739" i="3"/>
  <c r="K739" i="3"/>
  <c r="J739" i="3"/>
  <c r="H739" i="3"/>
  <c r="F739" i="3"/>
  <c r="E739" i="3"/>
  <c r="C739" i="3"/>
  <c r="B739" i="3"/>
  <c r="A739" i="3"/>
  <c r="M738" i="3"/>
  <c r="K738" i="3"/>
  <c r="J738" i="3"/>
  <c r="H738" i="3"/>
  <c r="F738" i="3"/>
  <c r="E738" i="3"/>
  <c r="C738" i="3"/>
  <c r="B738" i="3"/>
  <c r="A738" i="3"/>
  <c r="M737" i="3"/>
  <c r="K737" i="3"/>
  <c r="J737" i="3"/>
  <c r="H737" i="3"/>
  <c r="F737" i="3"/>
  <c r="E737" i="3"/>
  <c r="C737" i="3"/>
  <c r="A737" i="3"/>
  <c r="B737" i="3" s="1"/>
  <c r="M736" i="3"/>
  <c r="K736" i="3"/>
  <c r="J736" i="3"/>
  <c r="H736" i="3"/>
  <c r="F736" i="3"/>
  <c r="E736" i="3"/>
  <c r="A736" i="3"/>
  <c r="C736" i="3" s="1"/>
  <c r="M735" i="3"/>
  <c r="K735" i="3"/>
  <c r="J735" i="3"/>
  <c r="H735" i="3"/>
  <c r="F735" i="3"/>
  <c r="E735" i="3"/>
  <c r="C735" i="3"/>
  <c r="A735" i="3"/>
  <c r="B735" i="3" s="1"/>
  <c r="M734" i="3"/>
  <c r="K734" i="3"/>
  <c r="J734" i="3"/>
  <c r="H734" i="3"/>
  <c r="F734" i="3"/>
  <c r="E734" i="3"/>
  <c r="C734" i="3"/>
  <c r="B734" i="3"/>
  <c r="A734" i="3"/>
  <c r="M733" i="3"/>
  <c r="K733" i="3"/>
  <c r="J733" i="3"/>
  <c r="H733" i="3"/>
  <c r="F733" i="3"/>
  <c r="E733" i="3"/>
  <c r="A733" i="3"/>
  <c r="M732" i="3"/>
  <c r="K732" i="3"/>
  <c r="J732" i="3"/>
  <c r="H732" i="3"/>
  <c r="F732" i="3"/>
  <c r="E732" i="3"/>
  <c r="D732" i="3"/>
  <c r="B732" i="3"/>
  <c r="A732" i="3"/>
  <c r="C732" i="3" s="1"/>
  <c r="M731" i="3"/>
  <c r="K731" i="3"/>
  <c r="J731" i="3"/>
  <c r="H731" i="3"/>
  <c r="F731" i="3"/>
  <c r="E731" i="3"/>
  <c r="C731" i="3"/>
  <c r="B731" i="3"/>
  <c r="A731" i="3"/>
  <c r="M730" i="3"/>
  <c r="K730" i="3"/>
  <c r="J730" i="3"/>
  <c r="H730" i="3"/>
  <c r="F730" i="3"/>
  <c r="E730" i="3"/>
  <c r="C730" i="3"/>
  <c r="B730" i="3"/>
  <c r="A730" i="3"/>
  <c r="M729" i="3"/>
  <c r="K729" i="3"/>
  <c r="J729" i="3"/>
  <c r="H729" i="3"/>
  <c r="F729" i="3"/>
  <c r="E729" i="3"/>
  <c r="C729" i="3"/>
  <c r="A729" i="3"/>
  <c r="B729" i="3" s="1"/>
  <c r="M728" i="3"/>
  <c r="K728" i="3"/>
  <c r="J728" i="3"/>
  <c r="H728" i="3"/>
  <c r="F728" i="3"/>
  <c r="E728" i="3"/>
  <c r="A728" i="3"/>
  <c r="C728" i="3" s="1"/>
  <c r="M727" i="3"/>
  <c r="K727" i="3"/>
  <c r="J727" i="3"/>
  <c r="H727" i="3"/>
  <c r="F727" i="3"/>
  <c r="E727" i="3"/>
  <c r="C727" i="3"/>
  <c r="A727" i="3"/>
  <c r="B727" i="3" s="1"/>
  <c r="M726" i="3"/>
  <c r="K726" i="3"/>
  <c r="J726" i="3"/>
  <c r="H726" i="3"/>
  <c r="F726" i="3"/>
  <c r="E726" i="3"/>
  <c r="C726" i="3"/>
  <c r="B726" i="3"/>
  <c r="A726" i="3"/>
  <c r="M725" i="3"/>
  <c r="K725" i="3"/>
  <c r="J725" i="3"/>
  <c r="H725" i="3"/>
  <c r="F725" i="3"/>
  <c r="E725" i="3"/>
  <c r="A725" i="3"/>
  <c r="M724" i="3"/>
  <c r="K724" i="3"/>
  <c r="J724" i="3"/>
  <c r="H724" i="3"/>
  <c r="F724" i="3"/>
  <c r="E724" i="3"/>
  <c r="B724" i="3"/>
  <c r="A724" i="3"/>
  <c r="C724" i="3" s="1"/>
  <c r="M723" i="3"/>
  <c r="K723" i="3"/>
  <c r="J723" i="3"/>
  <c r="H723" i="3"/>
  <c r="F723" i="3"/>
  <c r="E723" i="3"/>
  <c r="C723" i="3"/>
  <c r="B723" i="3"/>
  <c r="A723" i="3"/>
  <c r="M722" i="3"/>
  <c r="K722" i="3"/>
  <c r="J722" i="3"/>
  <c r="H722" i="3"/>
  <c r="F722" i="3"/>
  <c r="E722" i="3"/>
  <c r="C722" i="3"/>
  <c r="B722" i="3"/>
  <c r="A722" i="3"/>
  <c r="M721" i="3"/>
  <c r="K721" i="3"/>
  <c r="J721" i="3"/>
  <c r="H721" i="3"/>
  <c r="F721" i="3"/>
  <c r="E721" i="3"/>
  <c r="C721" i="3"/>
  <c r="A721" i="3"/>
  <c r="B721" i="3" s="1"/>
  <c r="M720" i="3"/>
  <c r="K720" i="3"/>
  <c r="J720" i="3"/>
  <c r="H720" i="3"/>
  <c r="F720" i="3"/>
  <c r="E720" i="3"/>
  <c r="A720" i="3"/>
  <c r="C720" i="3" s="1"/>
  <c r="M719" i="3"/>
  <c r="K719" i="3"/>
  <c r="J719" i="3"/>
  <c r="H719" i="3"/>
  <c r="F719" i="3"/>
  <c r="E719" i="3"/>
  <c r="C719" i="3"/>
  <c r="A719" i="3"/>
  <c r="B719" i="3" s="1"/>
  <c r="M718" i="3"/>
  <c r="K718" i="3"/>
  <c r="J718" i="3"/>
  <c r="H718" i="3"/>
  <c r="F718" i="3"/>
  <c r="E718" i="3"/>
  <c r="C718" i="3"/>
  <c r="B718" i="3"/>
  <c r="A718" i="3"/>
  <c r="M717" i="3"/>
  <c r="K717" i="3"/>
  <c r="J717" i="3"/>
  <c r="H717" i="3"/>
  <c r="F717" i="3"/>
  <c r="E717" i="3"/>
  <c r="A717" i="3"/>
  <c r="M716" i="3"/>
  <c r="K716" i="3"/>
  <c r="J716" i="3"/>
  <c r="H716" i="3"/>
  <c r="F716" i="3"/>
  <c r="E716" i="3"/>
  <c r="B716" i="3"/>
  <c r="A716" i="3"/>
  <c r="C716" i="3" s="1"/>
  <c r="M715" i="3"/>
  <c r="K715" i="3"/>
  <c r="J715" i="3"/>
  <c r="H715" i="3"/>
  <c r="F715" i="3"/>
  <c r="E715" i="3"/>
  <c r="C715" i="3"/>
  <c r="B715" i="3"/>
  <c r="A715" i="3"/>
  <c r="M714" i="3"/>
  <c r="K714" i="3"/>
  <c r="J714" i="3"/>
  <c r="H714" i="3"/>
  <c r="F714" i="3"/>
  <c r="E714" i="3"/>
  <c r="C714" i="3"/>
  <c r="B714" i="3"/>
  <c r="A714" i="3"/>
  <c r="M713" i="3"/>
  <c r="K713" i="3"/>
  <c r="J713" i="3"/>
  <c r="H713" i="3"/>
  <c r="F713" i="3"/>
  <c r="E713" i="3"/>
  <c r="C713" i="3"/>
  <c r="A713" i="3"/>
  <c r="B713" i="3" s="1"/>
  <c r="M712" i="3"/>
  <c r="K712" i="3"/>
  <c r="J712" i="3"/>
  <c r="H712" i="3"/>
  <c r="F712" i="3"/>
  <c r="E712" i="3"/>
  <c r="A712" i="3"/>
  <c r="C712" i="3" s="1"/>
  <c r="M711" i="3"/>
  <c r="K711" i="3"/>
  <c r="J711" i="3"/>
  <c r="H711" i="3"/>
  <c r="F711" i="3"/>
  <c r="E711" i="3"/>
  <c r="C711" i="3"/>
  <c r="A711" i="3"/>
  <c r="B711" i="3" s="1"/>
  <c r="M710" i="3"/>
  <c r="K710" i="3"/>
  <c r="J710" i="3"/>
  <c r="H710" i="3"/>
  <c r="F710" i="3"/>
  <c r="E710" i="3"/>
  <c r="C710" i="3"/>
  <c r="B710" i="3"/>
  <c r="A710" i="3"/>
  <c r="M709" i="3"/>
  <c r="K709" i="3"/>
  <c r="J709" i="3"/>
  <c r="H709" i="3"/>
  <c r="F709" i="3"/>
  <c r="E709" i="3"/>
  <c r="A709" i="3"/>
  <c r="M708" i="3"/>
  <c r="K708" i="3"/>
  <c r="J708" i="3"/>
  <c r="H708" i="3"/>
  <c r="F708" i="3"/>
  <c r="E708" i="3"/>
  <c r="B708" i="3"/>
  <c r="A708" i="3"/>
  <c r="C708" i="3" s="1"/>
  <c r="M707" i="3"/>
  <c r="K707" i="3"/>
  <c r="J707" i="3"/>
  <c r="H707" i="3"/>
  <c r="F707" i="3"/>
  <c r="E707" i="3"/>
  <c r="C707" i="3"/>
  <c r="B707" i="3"/>
  <c r="A707" i="3"/>
  <c r="M706" i="3"/>
  <c r="K706" i="3"/>
  <c r="J706" i="3"/>
  <c r="H706" i="3"/>
  <c r="F706" i="3"/>
  <c r="E706" i="3"/>
  <c r="C706" i="3"/>
  <c r="B706" i="3"/>
  <c r="A706" i="3"/>
  <c r="M705" i="3"/>
  <c r="K705" i="3"/>
  <c r="J705" i="3"/>
  <c r="H705" i="3"/>
  <c r="F705" i="3"/>
  <c r="E705" i="3"/>
  <c r="C705" i="3"/>
  <c r="A705" i="3"/>
  <c r="B705" i="3" s="1"/>
  <c r="M704" i="3"/>
  <c r="K704" i="3"/>
  <c r="J704" i="3"/>
  <c r="H704" i="3"/>
  <c r="F704" i="3"/>
  <c r="E704" i="3"/>
  <c r="A704" i="3"/>
  <c r="C704" i="3" s="1"/>
  <c r="M703" i="3"/>
  <c r="K703" i="3"/>
  <c r="J703" i="3"/>
  <c r="H703" i="3"/>
  <c r="F703" i="3"/>
  <c r="E703" i="3"/>
  <c r="C703" i="3"/>
  <c r="A703" i="3"/>
  <c r="B703" i="3" s="1"/>
  <c r="M702" i="3"/>
  <c r="K702" i="3"/>
  <c r="J702" i="3"/>
  <c r="H702" i="3"/>
  <c r="F702" i="3"/>
  <c r="E702" i="3"/>
  <c r="C702" i="3"/>
  <c r="B702" i="3"/>
  <c r="A702" i="3"/>
  <c r="M701" i="3"/>
  <c r="K701" i="3"/>
  <c r="J701" i="3"/>
  <c r="H701" i="3"/>
  <c r="F701" i="3"/>
  <c r="E701" i="3"/>
  <c r="A701" i="3"/>
  <c r="M700" i="3"/>
  <c r="K700" i="3"/>
  <c r="J700" i="3"/>
  <c r="H700" i="3"/>
  <c r="F700" i="3"/>
  <c r="E700" i="3"/>
  <c r="B700" i="3"/>
  <c r="A700" i="3"/>
  <c r="C700" i="3" s="1"/>
  <c r="M699" i="3"/>
  <c r="K699" i="3"/>
  <c r="J699" i="3"/>
  <c r="H699" i="3"/>
  <c r="F699" i="3"/>
  <c r="E699" i="3"/>
  <c r="C699" i="3"/>
  <c r="B699" i="3"/>
  <c r="A699" i="3"/>
  <c r="M698" i="3"/>
  <c r="K698" i="3"/>
  <c r="J698" i="3"/>
  <c r="H698" i="3"/>
  <c r="F698" i="3"/>
  <c r="E698" i="3"/>
  <c r="C698" i="3"/>
  <c r="B698" i="3"/>
  <c r="A698" i="3"/>
  <c r="M697" i="3"/>
  <c r="K697" i="3"/>
  <c r="J697" i="3"/>
  <c r="H697" i="3"/>
  <c r="F697" i="3"/>
  <c r="E697" i="3"/>
  <c r="C697" i="3"/>
  <c r="A697" i="3"/>
  <c r="B697" i="3" s="1"/>
  <c r="M696" i="3"/>
  <c r="K696" i="3"/>
  <c r="J696" i="3"/>
  <c r="H696" i="3"/>
  <c r="F696" i="3"/>
  <c r="E696" i="3"/>
  <c r="A696" i="3"/>
  <c r="C696" i="3" s="1"/>
  <c r="M695" i="3"/>
  <c r="K695" i="3"/>
  <c r="J695" i="3"/>
  <c r="H695" i="3"/>
  <c r="F695" i="3"/>
  <c r="E695" i="3"/>
  <c r="C695" i="3"/>
  <c r="A695" i="3"/>
  <c r="B695" i="3" s="1"/>
  <c r="M694" i="3"/>
  <c r="K694" i="3"/>
  <c r="J694" i="3"/>
  <c r="H694" i="3"/>
  <c r="F694" i="3"/>
  <c r="E694" i="3"/>
  <c r="C694" i="3"/>
  <c r="B694" i="3"/>
  <c r="A694" i="3"/>
  <c r="M693" i="3"/>
  <c r="K693" i="3"/>
  <c r="J693" i="3"/>
  <c r="H693" i="3"/>
  <c r="F693" i="3"/>
  <c r="E693" i="3"/>
  <c r="A693" i="3"/>
  <c r="M692" i="3"/>
  <c r="K692" i="3"/>
  <c r="J692" i="3"/>
  <c r="H692" i="3"/>
  <c r="F692" i="3"/>
  <c r="E692" i="3"/>
  <c r="B692" i="3"/>
  <c r="A692" i="3"/>
  <c r="C692" i="3" s="1"/>
  <c r="M691" i="3"/>
  <c r="K691" i="3"/>
  <c r="J691" i="3"/>
  <c r="H691" i="3"/>
  <c r="F691" i="3"/>
  <c r="E691" i="3"/>
  <c r="C691" i="3"/>
  <c r="B691" i="3"/>
  <c r="A691" i="3"/>
  <c r="M690" i="3"/>
  <c r="K690" i="3"/>
  <c r="J690" i="3"/>
  <c r="H690" i="3"/>
  <c r="F690" i="3"/>
  <c r="E690" i="3"/>
  <c r="C690" i="3"/>
  <c r="B690" i="3"/>
  <c r="A690" i="3"/>
  <c r="M689" i="3"/>
  <c r="K689" i="3"/>
  <c r="J689" i="3"/>
  <c r="H689" i="3"/>
  <c r="F689" i="3"/>
  <c r="E689" i="3"/>
  <c r="C689" i="3"/>
  <c r="A689" i="3"/>
  <c r="B689" i="3" s="1"/>
  <c r="M688" i="3"/>
  <c r="K688" i="3"/>
  <c r="J688" i="3"/>
  <c r="H688" i="3"/>
  <c r="F688" i="3"/>
  <c r="E688" i="3"/>
  <c r="A688" i="3"/>
  <c r="M687" i="3"/>
  <c r="K687" i="3"/>
  <c r="J687" i="3"/>
  <c r="H687" i="3"/>
  <c r="F687" i="3"/>
  <c r="E687" i="3"/>
  <c r="C687" i="3"/>
  <c r="A687" i="3"/>
  <c r="B687" i="3" s="1"/>
  <c r="M686" i="3"/>
  <c r="K686" i="3"/>
  <c r="J686" i="3"/>
  <c r="H686" i="3"/>
  <c r="F686" i="3"/>
  <c r="E686" i="3"/>
  <c r="C686" i="3"/>
  <c r="B686" i="3"/>
  <c r="A686" i="3"/>
  <c r="M685" i="3"/>
  <c r="K685" i="3"/>
  <c r="J685" i="3"/>
  <c r="H685" i="3"/>
  <c r="F685" i="3"/>
  <c r="E685" i="3"/>
  <c r="A685" i="3"/>
  <c r="C685" i="3" s="1"/>
  <c r="M684" i="3"/>
  <c r="K684" i="3"/>
  <c r="J684" i="3"/>
  <c r="H684" i="3"/>
  <c r="F684" i="3"/>
  <c r="E684" i="3"/>
  <c r="B684" i="3"/>
  <c r="A684" i="3"/>
  <c r="C684" i="3" s="1"/>
  <c r="M683" i="3"/>
  <c r="K683" i="3"/>
  <c r="J683" i="3"/>
  <c r="H683" i="3"/>
  <c r="F683" i="3"/>
  <c r="E683" i="3"/>
  <c r="C683" i="3"/>
  <c r="B683" i="3"/>
  <c r="A683" i="3"/>
  <c r="M682" i="3"/>
  <c r="K682" i="3"/>
  <c r="J682" i="3"/>
  <c r="H682" i="3"/>
  <c r="F682" i="3"/>
  <c r="E682" i="3"/>
  <c r="C682" i="3"/>
  <c r="B682" i="3"/>
  <c r="A682" i="3"/>
  <c r="M681" i="3"/>
  <c r="K681" i="3"/>
  <c r="J681" i="3"/>
  <c r="H681" i="3"/>
  <c r="F681" i="3"/>
  <c r="E681" i="3"/>
  <c r="C681" i="3"/>
  <c r="A681" i="3"/>
  <c r="B681" i="3" s="1"/>
  <c r="M680" i="3"/>
  <c r="K680" i="3"/>
  <c r="J680" i="3"/>
  <c r="H680" i="3"/>
  <c r="F680" i="3"/>
  <c r="E680" i="3"/>
  <c r="A680" i="3"/>
  <c r="M679" i="3"/>
  <c r="K679" i="3"/>
  <c r="J679" i="3"/>
  <c r="H679" i="3"/>
  <c r="F679" i="3"/>
  <c r="E679" i="3"/>
  <c r="C679" i="3"/>
  <c r="A679" i="3"/>
  <c r="B679" i="3" s="1"/>
  <c r="M678" i="3"/>
  <c r="K678" i="3"/>
  <c r="J678" i="3"/>
  <c r="H678" i="3"/>
  <c r="F678" i="3"/>
  <c r="E678" i="3"/>
  <c r="C678" i="3"/>
  <c r="B678" i="3"/>
  <c r="A678" i="3"/>
  <c r="M677" i="3"/>
  <c r="K677" i="3"/>
  <c r="J677" i="3"/>
  <c r="H677" i="3"/>
  <c r="F677" i="3"/>
  <c r="E677" i="3"/>
  <c r="B677" i="3"/>
  <c r="A677" i="3"/>
  <c r="C677" i="3" s="1"/>
  <c r="M676" i="3"/>
  <c r="K676" i="3"/>
  <c r="J676" i="3"/>
  <c r="H676" i="3"/>
  <c r="F676" i="3"/>
  <c r="E676" i="3"/>
  <c r="B676" i="3"/>
  <c r="A676" i="3"/>
  <c r="C676" i="3" s="1"/>
  <c r="M675" i="3"/>
  <c r="K675" i="3"/>
  <c r="J675" i="3"/>
  <c r="H675" i="3"/>
  <c r="F675" i="3"/>
  <c r="E675" i="3"/>
  <c r="C675" i="3"/>
  <c r="B675" i="3"/>
  <c r="A675" i="3"/>
  <c r="M674" i="3"/>
  <c r="K674" i="3"/>
  <c r="J674" i="3"/>
  <c r="H674" i="3"/>
  <c r="F674" i="3"/>
  <c r="E674" i="3"/>
  <c r="C674" i="3"/>
  <c r="B674" i="3"/>
  <c r="A674" i="3"/>
  <c r="M673" i="3"/>
  <c r="K673" i="3"/>
  <c r="J673" i="3"/>
  <c r="H673" i="3"/>
  <c r="F673" i="3"/>
  <c r="E673" i="3"/>
  <c r="C673" i="3"/>
  <c r="A673" i="3"/>
  <c r="B673" i="3" s="1"/>
  <c r="M672" i="3"/>
  <c r="K672" i="3"/>
  <c r="J672" i="3"/>
  <c r="H672" i="3"/>
  <c r="F672" i="3"/>
  <c r="E672" i="3"/>
  <c r="A672" i="3"/>
  <c r="M671" i="3"/>
  <c r="K671" i="3"/>
  <c r="J671" i="3"/>
  <c r="H671" i="3"/>
  <c r="F671" i="3"/>
  <c r="E671" i="3"/>
  <c r="C671" i="3"/>
  <c r="A671" i="3"/>
  <c r="B671" i="3" s="1"/>
  <c r="M670" i="3"/>
  <c r="K670" i="3"/>
  <c r="J670" i="3"/>
  <c r="H670" i="3"/>
  <c r="F670" i="3"/>
  <c r="E670" i="3"/>
  <c r="C670" i="3"/>
  <c r="B670" i="3"/>
  <c r="A670" i="3"/>
  <c r="M669" i="3"/>
  <c r="K669" i="3"/>
  <c r="J669" i="3"/>
  <c r="H669" i="3"/>
  <c r="F669" i="3"/>
  <c r="E669" i="3"/>
  <c r="A669" i="3"/>
  <c r="C669" i="3" s="1"/>
  <c r="M668" i="3"/>
  <c r="K668" i="3"/>
  <c r="J668" i="3"/>
  <c r="H668" i="3"/>
  <c r="F668" i="3"/>
  <c r="E668" i="3"/>
  <c r="B668" i="3"/>
  <c r="A668" i="3"/>
  <c r="C668" i="3" s="1"/>
  <c r="M667" i="3"/>
  <c r="K667" i="3"/>
  <c r="J667" i="3"/>
  <c r="H667" i="3"/>
  <c r="F667" i="3"/>
  <c r="E667" i="3"/>
  <c r="C667" i="3"/>
  <c r="B667" i="3"/>
  <c r="A667" i="3"/>
  <c r="M666" i="3"/>
  <c r="K666" i="3"/>
  <c r="J666" i="3"/>
  <c r="H666" i="3"/>
  <c r="F666" i="3"/>
  <c r="E666" i="3"/>
  <c r="C666" i="3"/>
  <c r="B666" i="3"/>
  <c r="A666" i="3"/>
  <c r="M665" i="3"/>
  <c r="K665" i="3"/>
  <c r="J665" i="3"/>
  <c r="H665" i="3"/>
  <c r="F665" i="3"/>
  <c r="E665" i="3"/>
  <c r="A665" i="3"/>
  <c r="B665" i="3" s="1"/>
  <c r="M664" i="3"/>
  <c r="K664" i="3"/>
  <c r="J664" i="3"/>
  <c r="H664" i="3"/>
  <c r="F664" i="3"/>
  <c r="E664" i="3"/>
  <c r="A664" i="3"/>
  <c r="M663" i="3"/>
  <c r="K663" i="3"/>
  <c r="J663" i="3"/>
  <c r="H663" i="3"/>
  <c r="F663" i="3"/>
  <c r="E663" i="3"/>
  <c r="C663" i="3"/>
  <c r="A663" i="3"/>
  <c r="B663" i="3" s="1"/>
  <c r="M662" i="3"/>
  <c r="K662" i="3"/>
  <c r="J662" i="3"/>
  <c r="H662" i="3"/>
  <c r="F662" i="3"/>
  <c r="E662" i="3"/>
  <c r="C662" i="3"/>
  <c r="B662" i="3"/>
  <c r="A662" i="3"/>
  <c r="M661" i="3"/>
  <c r="K661" i="3"/>
  <c r="J661" i="3"/>
  <c r="H661" i="3"/>
  <c r="F661" i="3"/>
  <c r="E661" i="3"/>
  <c r="B661" i="3"/>
  <c r="A661" i="3"/>
  <c r="C661" i="3" s="1"/>
  <c r="M660" i="3"/>
  <c r="K660" i="3"/>
  <c r="J660" i="3"/>
  <c r="H660" i="3"/>
  <c r="F660" i="3"/>
  <c r="E660" i="3"/>
  <c r="B660" i="3"/>
  <c r="A660" i="3"/>
  <c r="C660" i="3" s="1"/>
  <c r="M659" i="3"/>
  <c r="K659" i="3"/>
  <c r="J659" i="3"/>
  <c r="H659" i="3"/>
  <c r="F659" i="3"/>
  <c r="E659" i="3"/>
  <c r="C659" i="3"/>
  <c r="B659" i="3"/>
  <c r="A659" i="3"/>
  <c r="M658" i="3"/>
  <c r="K658" i="3"/>
  <c r="J658" i="3"/>
  <c r="H658" i="3"/>
  <c r="F658" i="3"/>
  <c r="E658" i="3"/>
  <c r="C658" i="3"/>
  <c r="B658" i="3"/>
  <c r="A658" i="3"/>
  <c r="M657" i="3"/>
  <c r="K657" i="3"/>
  <c r="J657" i="3"/>
  <c r="H657" i="3"/>
  <c r="F657" i="3"/>
  <c r="E657" i="3"/>
  <c r="C657" i="3"/>
  <c r="A657" i="3"/>
  <c r="B657" i="3" s="1"/>
  <c r="M656" i="3"/>
  <c r="K656" i="3"/>
  <c r="J656" i="3"/>
  <c r="H656" i="3"/>
  <c r="F656" i="3"/>
  <c r="E656" i="3"/>
  <c r="A656" i="3"/>
  <c r="M655" i="3"/>
  <c r="K655" i="3"/>
  <c r="J655" i="3"/>
  <c r="H655" i="3"/>
  <c r="F655" i="3"/>
  <c r="E655" i="3"/>
  <c r="A655" i="3"/>
  <c r="B655" i="3" s="1"/>
  <c r="M654" i="3"/>
  <c r="K654" i="3"/>
  <c r="J654" i="3"/>
  <c r="H654" i="3"/>
  <c r="F654" i="3"/>
  <c r="E654" i="3"/>
  <c r="C654" i="3"/>
  <c r="B654" i="3"/>
  <c r="A654" i="3"/>
  <c r="M653" i="3"/>
  <c r="K653" i="3"/>
  <c r="J653" i="3"/>
  <c r="H653" i="3"/>
  <c r="F653" i="3"/>
  <c r="E653" i="3"/>
  <c r="A653" i="3"/>
  <c r="C653" i="3" s="1"/>
  <c r="M652" i="3"/>
  <c r="K652" i="3"/>
  <c r="J652" i="3"/>
  <c r="H652" i="3"/>
  <c r="F652" i="3"/>
  <c r="E652" i="3"/>
  <c r="B652" i="3"/>
  <c r="A652" i="3"/>
  <c r="C652" i="3" s="1"/>
  <c r="M651" i="3"/>
  <c r="K651" i="3"/>
  <c r="J651" i="3"/>
  <c r="H651" i="3"/>
  <c r="F651" i="3"/>
  <c r="E651" i="3"/>
  <c r="C651" i="3"/>
  <c r="B651" i="3"/>
  <c r="A651" i="3"/>
  <c r="M650" i="3"/>
  <c r="K650" i="3"/>
  <c r="J650" i="3"/>
  <c r="H650" i="3"/>
  <c r="F650" i="3"/>
  <c r="E650" i="3"/>
  <c r="C650" i="3"/>
  <c r="B650" i="3"/>
  <c r="A650" i="3"/>
  <c r="M649" i="3"/>
  <c r="K649" i="3"/>
  <c r="J649" i="3"/>
  <c r="H649" i="3"/>
  <c r="F649" i="3"/>
  <c r="E649" i="3"/>
  <c r="A649" i="3"/>
  <c r="B649" i="3" s="1"/>
  <c r="M648" i="3"/>
  <c r="K648" i="3"/>
  <c r="J648" i="3"/>
  <c r="H648" i="3"/>
  <c r="F648" i="3"/>
  <c r="E648" i="3"/>
  <c r="A648" i="3"/>
  <c r="M647" i="3"/>
  <c r="K647" i="3"/>
  <c r="J647" i="3"/>
  <c r="H647" i="3"/>
  <c r="F647" i="3"/>
  <c r="E647" i="3"/>
  <c r="C647" i="3"/>
  <c r="A647" i="3"/>
  <c r="B647" i="3" s="1"/>
  <c r="M646" i="3"/>
  <c r="K646" i="3"/>
  <c r="J646" i="3"/>
  <c r="H646" i="3"/>
  <c r="F646" i="3"/>
  <c r="E646" i="3"/>
  <c r="C646" i="3"/>
  <c r="B646" i="3"/>
  <c r="A646" i="3"/>
  <c r="M645" i="3"/>
  <c r="K645" i="3"/>
  <c r="J645" i="3"/>
  <c r="H645" i="3"/>
  <c r="F645" i="3"/>
  <c r="E645" i="3"/>
  <c r="B645" i="3"/>
  <c r="A645" i="3"/>
  <c r="C645" i="3" s="1"/>
  <c r="M644" i="3"/>
  <c r="K644" i="3"/>
  <c r="J644" i="3"/>
  <c r="H644" i="3"/>
  <c r="F644" i="3"/>
  <c r="E644" i="3"/>
  <c r="B644" i="3"/>
  <c r="A644" i="3"/>
  <c r="C644" i="3" s="1"/>
  <c r="M643" i="3"/>
  <c r="K643" i="3"/>
  <c r="J643" i="3"/>
  <c r="H643" i="3"/>
  <c r="F643" i="3"/>
  <c r="E643" i="3"/>
  <c r="C643" i="3"/>
  <c r="B643" i="3"/>
  <c r="A643" i="3"/>
  <c r="M642" i="3"/>
  <c r="K642" i="3"/>
  <c r="J642" i="3"/>
  <c r="H642" i="3"/>
  <c r="F642" i="3"/>
  <c r="E642" i="3"/>
  <c r="C642" i="3"/>
  <c r="B642" i="3"/>
  <c r="A642" i="3"/>
  <c r="M641" i="3"/>
  <c r="K641" i="3"/>
  <c r="J641" i="3"/>
  <c r="H641" i="3"/>
  <c r="F641" i="3"/>
  <c r="E641" i="3"/>
  <c r="C641" i="3"/>
  <c r="A641" i="3"/>
  <c r="B641" i="3" s="1"/>
  <c r="M640" i="3"/>
  <c r="K640" i="3"/>
  <c r="J640" i="3"/>
  <c r="H640" i="3"/>
  <c r="F640" i="3"/>
  <c r="E640" i="3"/>
  <c r="A640" i="3"/>
  <c r="M639" i="3"/>
  <c r="K639" i="3"/>
  <c r="J639" i="3"/>
  <c r="H639" i="3"/>
  <c r="F639" i="3"/>
  <c r="E639" i="3"/>
  <c r="A639" i="3"/>
  <c r="B639" i="3" s="1"/>
  <c r="M638" i="3"/>
  <c r="K638" i="3"/>
  <c r="J638" i="3"/>
  <c r="H638" i="3"/>
  <c r="F638" i="3"/>
  <c r="E638" i="3"/>
  <c r="C638" i="3"/>
  <c r="B638" i="3"/>
  <c r="A638" i="3"/>
  <c r="M637" i="3"/>
  <c r="K637" i="3"/>
  <c r="J637" i="3"/>
  <c r="H637" i="3"/>
  <c r="F637" i="3"/>
  <c r="E637" i="3"/>
  <c r="A637" i="3"/>
  <c r="C637" i="3" s="1"/>
  <c r="M636" i="3"/>
  <c r="K636" i="3"/>
  <c r="J636" i="3"/>
  <c r="H636" i="3"/>
  <c r="F636" i="3"/>
  <c r="E636" i="3"/>
  <c r="B636" i="3"/>
  <c r="A636" i="3"/>
  <c r="C636" i="3" s="1"/>
  <c r="M635" i="3"/>
  <c r="K635" i="3"/>
  <c r="J635" i="3"/>
  <c r="H635" i="3"/>
  <c r="F635" i="3"/>
  <c r="E635" i="3"/>
  <c r="C635" i="3"/>
  <c r="B635" i="3"/>
  <c r="A635" i="3"/>
  <c r="M634" i="3"/>
  <c r="K634" i="3"/>
  <c r="J634" i="3"/>
  <c r="H634" i="3"/>
  <c r="F634" i="3"/>
  <c r="E634" i="3"/>
  <c r="C634" i="3"/>
  <c r="B634" i="3"/>
  <c r="A634" i="3"/>
  <c r="M633" i="3"/>
  <c r="K633" i="3"/>
  <c r="J633" i="3"/>
  <c r="H633" i="3"/>
  <c r="F633" i="3"/>
  <c r="E633" i="3"/>
  <c r="A633" i="3"/>
  <c r="B633" i="3" s="1"/>
  <c r="M632" i="3"/>
  <c r="K632" i="3"/>
  <c r="J632" i="3"/>
  <c r="H632" i="3"/>
  <c r="F632" i="3"/>
  <c r="E632" i="3"/>
  <c r="A632" i="3"/>
  <c r="M631" i="3"/>
  <c r="K631" i="3"/>
  <c r="J631" i="3"/>
  <c r="H631" i="3"/>
  <c r="F631" i="3"/>
  <c r="E631" i="3"/>
  <c r="C631" i="3"/>
  <c r="A631" i="3"/>
  <c r="B631" i="3" s="1"/>
  <c r="M630" i="3"/>
  <c r="K630" i="3"/>
  <c r="J630" i="3"/>
  <c r="H630" i="3"/>
  <c r="F630" i="3"/>
  <c r="E630" i="3"/>
  <c r="C630" i="3"/>
  <c r="B630" i="3"/>
  <c r="A630" i="3"/>
  <c r="M629" i="3"/>
  <c r="K629" i="3"/>
  <c r="J629" i="3"/>
  <c r="H629" i="3"/>
  <c r="F629" i="3"/>
  <c r="E629" i="3"/>
  <c r="B629" i="3"/>
  <c r="A629" i="3"/>
  <c r="C629" i="3" s="1"/>
  <c r="M628" i="3"/>
  <c r="K628" i="3"/>
  <c r="J628" i="3"/>
  <c r="H628" i="3"/>
  <c r="F628" i="3"/>
  <c r="E628" i="3"/>
  <c r="B628" i="3"/>
  <c r="A628" i="3"/>
  <c r="C628" i="3" s="1"/>
  <c r="M627" i="3"/>
  <c r="K627" i="3"/>
  <c r="J627" i="3"/>
  <c r="H627" i="3"/>
  <c r="F627" i="3"/>
  <c r="E627" i="3"/>
  <c r="C627" i="3"/>
  <c r="B627" i="3"/>
  <c r="A627" i="3"/>
  <c r="M626" i="3"/>
  <c r="K626" i="3"/>
  <c r="J626" i="3"/>
  <c r="H626" i="3"/>
  <c r="F626" i="3"/>
  <c r="E626" i="3"/>
  <c r="C626" i="3"/>
  <c r="B626" i="3"/>
  <c r="A626" i="3"/>
  <c r="M625" i="3"/>
  <c r="K625" i="3"/>
  <c r="J625" i="3"/>
  <c r="H625" i="3"/>
  <c r="F625" i="3"/>
  <c r="E625" i="3"/>
  <c r="C625" i="3"/>
  <c r="A625" i="3"/>
  <c r="B625" i="3" s="1"/>
  <c r="M624" i="3"/>
  <c r="K624" i="3"/>
  <c r="J624" i="3"/>
  <c r="H624" i="3"/>
  <c r="F624" i="3"/>
  <c r="E624" i="3"/>
  <c r="A624" i="3"/>
  <c r="M623" i="3"/>
  <c r="K623" i="3"/>
  <c r="J623" i="3"/>
  <c r="H623" i="3"/>
  <c r="F623" i="3"/>
  <c r="E623" i="3"/>
  <c r="A623" i="3"/>
  <c r="B623" i="3" s="1"/>
  <c r="M622" i="3"/>
  <c r="K622" i="3"/>
  <c r="J622" i="3"/>
  <c r="H622" i="3"/>
  <c r="F622" i="3"/>
  <c r="E622" i="3"/>
  <c r="C622" i="3"/>
  <c r="B622" i="3"/>
  <c r="A622" i="3"/>
  <c r="M621" i="3"/>
  <c r="K621" i="3"/>
  <c r="J621" i="3"/>
  <c r="H621" i="3"/>
  <c r="F621" i="3"/>
  <c r="E621" i="3"/>
  <c r="A621" i="3"/>
  <c r="C621" i="3" s="1"/>
  <c r="M620" i="3"/>
  <c r="K620" i="3"/>
  <c r="J620" i="3"/>
  <c r="H620" i="3"/>
  <c r="F620" i="3"/>
  <c r="E620" i="3"/>
  <c r="A620" i="3"/>
  <c r="M619" i="3"/>
  <c r="K619" i="3"/>
  <c r="J619" i="3"/>
  <c r="H619" i="3"/>
  <c r="F619" i="3"/>
  <c r="E619" i="3"/>
  <c r="C619" i="3"/>
  <c r="B619" i="3"/>
  <c r="A619" i="3"/>
  <c r="M618" i="3"/>
  <c r="K618" i="3"/>
  <c r="J618" i="3"/>
  <c r="H618" i="3"/>
  <c r="F618" i="3"/>
  <c r="E618" i="3"/>
  <c r="C618" i="3"/>
  <c r="B618" i="3"/>
  <c r="A618" i="3"/>
  <c r="M617" i="3"/>
  <c r="K617" i="3"/>
  <c r="J617" i="3"/>
  <c r="H617" i="3"/>
  <c r="F617" i="3"/>
  <c r="E617" i="3"/>
  <c r="A617" i="3"/>
  <c r="C617" i="3" s="1"/>
  <c r="M616" i="3"/>
  <c r="K616" i="3"/>
  <c r="J616" i="3"/>
  <c r="H616" i="3"/>
  <c r="F616" i="3"/>
  <c r="E616" i="3"/>
  <c r="A616" i="3"/>
  <c r="B616" i="3" s="1"/>
  <c r="M615" i="3"/>
  <c r="K615" i="3"/>
  <c r="J615" i="3"/>
  <c r="H615" i="3"/>
  <c r="F615" i="3"/>
  <c r="E615" i="3"/>
  <c r="C615" i="3"/>
  <c r="A615" i="3"/>
  <c r="B615" i="3" s="1"/>
  <c r="M614" i="3"/>
  <c r="K614" i="3"/>
  <c r="J614" i="3"/>
  <c r="H614" i="3"/>
  <c r="F614" i="3"/>
  <c r="E614" i="3"/>
  <c r="B614" i="3"/>
  <c r="A614" i="3"/>
  <c r="C614" i="3" s="1"/>
  <c r="M613" i="3"/>
  <c r="K613" i="3"/>
  <c r="J613" i="3"/>
  <c r="H613" i="3"/>
  <c r="F613" i="3"/>
  <c r="E613" i="3"/>
  <c r="A613" i="3"/>
  <c r="C613" i="3" s="1"/>
  <c r="M612" i="3"/>
  <c r="K612" i="3"/>
  <c r="J612" i="3"/>
  <c r="H612" i="3"/>
  <c r="F612" i="3"/>
  <c r="E612" i="3"/>
  <c r="A612" i="3"/>
  <c r="M611" i="3"/>
  <c r="K611" i="3"/>
  <c r="J611" i="3"/>
  <c r="H611" i="3"/>
  <c r="F611" i="3"/>
  <c r="E611" i="3"/>
  <c r="C611" i="3"/>
  <c r="B611" i="3"/>
  <c r="A611" i="3"/>
  <c r="M610" i="3"/>
  <c r="K610" i="3"/>
  <c r="J610" i="3"/>
  <c r="H610" i="3"/>
  <c r="F610" i="3"/>
  <c r="E610" i="3"/>
  <c r="C610" i="3"/>
  <c r="B610" i="3"/>
  <c r="A610" i="3"/>
  <c r="M609" i="3"/>
  <c r="K609" i="3"/>
  <c r="J609" i="3"/>
  <c r="H609" i="3"/>
  <c r="F609" i="3"/>
  <c r="E609" i="3"/>
  <c r="A609" i="3"/>
  <c r="C609" i="3" s="1"/>
  <c r="M608" i="3"/>
  <c r="K608" i="3"/>
  <c r="J608" i="3"/>
  <c r="H608" i="3"/>
  <c r="F608" i="3"/>
  <c r="E608" i="3"/>
  <c r="A608" i="3"/>
  <c r="B608" i="3" s="1"/>
  <c r="M607" i="3"/>
  <c r="K607" i="3"/>
  <c r="J607" i="3"/>
  <c r="H607" i="3"/>
  <c r="F607" i="3"/>
  <c r="E607" i="3"/>
  <c r="C607" i="3"/>
  <c r="A607" i="3"/>
  <c r="B607" i="3" s="1"/>
  <c r="M606" i="3"/>
  <c r="K606" i="3"/>
  <c r="J606" i="3"/>
  <c r="H606" i="3"/>
  <c r="F606" i="3"/>
  <c r="E606" i="3"/>
  <c r="B606" i="3"/>
  <c r="A606" i="3"/>
  <c r="C606" i="3" s="1"/>
  <c r="M605" i="3"/>
  <c r="K605" i="3"/>
  <c r="J605" i="3"/>
  <c r="H605" i="3"/>
  <c r="F605" i="3"/>
  <c r="E605" i="3"/>
  <c r="A605" i="3"/>
  <c r="C605" i="3" s="1"/>
  <c r="M604" i="3"/>
  <c r="K604" i="3"/>
  <c r="J604" i="3"/>
  <c r="H604" i="3"/>
  <c r="F604" i="3"/>
  <c r="E604" i="3"/>
  <c r="A604" i="3"/>
  <c r="M603" i="3"/>
  <c r="K603" i="3"/>
  <c r="J603" i="3"/>
  <c r="H603" i="3"/>
  <c r="F603" i="3"/>
  <c r="E603" i="3"/>
  <c r="C603" i="3"/>
  <c r="B603" i="3"/>
  <c r="A603" i="3"/>
  <c r="M602" i="3"/>
  <c r="K602" i="3"/>
  <c r="J602" i="3"/>
  <c r="H602" i="3"/>
  <c r="F602" i="3"/>
  <c r="E602" i="3"/>
  <c r="C602" i="3"/>
  <c r="B602" i="3"/>
  <c r="A602" i="3"/>
  <c r="M601" i="3"/>
  <c r="K601" i="3"/>
  <c r="J601" i="3"/>
  <c r="H601" i="3"/>
  <c r="F601" i="3"/>
  <c r="E601" i="3"/>
  <c r="A601" i="3"/>
  <c r="C601" i="3" s="1"/>
  <c r="M600" i="3"/>
  <c r="K600" i="3"/>
  <c r="J600" i="3"/>
  <c r="H600" i="3"/>
  <c r="F600" i="3"/>
  <c r="E600" i="3"/>
  <c r="A600" i="3"/>
  <c r="B600" i="3" s="1"/>
  <c r="M599" i="3"/>
  <c r="K599" i="3"/>
  <c r="J599" i="3"/>
  <c r="H599" i="3"/>
  <c r="F599" i="3"/>
  <c r="E599" i="3"/>
  <c r="C599" i="3"/>
  <c r="A599" i="3"/>
  <c r="B599" i="3" s="1"/>
  <c r="M598" i="3"/>
  <c r="K598" i="3"/>
  <c r="J598" i="3"/>
  <c r="H598" i="3"/>
  <c r="F598" i="3"/>
  <c r="E598" i="3"/>
  <c r="B598" i="3"/>
  <c r="A598" i="3"/>
  <c r="C598" i="3" s="1"/>
  <c r="M597" i="3"/>
  <c r="K597" i="3"/>
  <c r="J597" i="3"/>
  <c r="H597" i="3"/>
  <c r="F597" i="3"/>
  <c r="E597" i="3"/>
  <c r="A597" i="3"/>
  <c r="C597" i="3" s="1"/>
  <c r="M596" i="3"/>
  <c r="K596" i="3"/>
  <c r="J596" i="3"/>
  <c r="H596" i="3"/>
  <c r="F596" i="3"/>
  <c r="E596" i="3"/>
  <c r="A596" i="3"/>
  <c r="M595" i="3"/>
  <c r="K595" i="3"/>
  <c r="J595" i="3"/>
  <c r="H595" i="3"/>
  <c r="F595" i="3"/>
  <c r="E595" i="3"/>
  <c r="C595" i="3"/>
  <c r="B595" i="3"/>
  <c r="A595" i="3"/>
  <c r="M594" i="3"/>
  <c r="K594" i="3"/>
  <c r="J594" i="3"/>
  <c r="H594" i="3"/>
  <c r="F594" i="3"/>
  <c r="E594" i="3"/>
  <c r="C594" i="3"/>
  <c r="B594" i="3"/>
  <c r="A594" i="3"/>
  <c r="M593" i="3"/>
  <c r="K593" i="3"/>
  <c r="J593" i="3"/>
  <c r="H593" i="3"/>
  <c r="F593" i="3"/>
  <c r="E593" i="3"/>
  <c r="A593" i="3"/>
  <c r="C593" i="3" s="1"/>
  <c r="M592" i="3"/>
  <c r="K592" i="3"/>
  <c r="J592" i="3"/>
  <c r="H592" i="3"/>
  <c r="F592" i="3"/>
  <c r="E592" i="3"/>
  <c r="A592" i="3"/>
  <c r="B592" i="3" s="1"/>
  <c r="M591" i="3"/>
  <c r="K591" i="3"/>
  <c r="J591" i="3"/>
  <c r="H591" i="3"/>
  <c r="F591" i="3"/>
  <c r="E591" i="3"/>
  <c r="C591" i="3"/>
  <c r="A591" i="3"/>
  <c r="B591" i="3" s="1"/>
  <c r="M590" i="3"/>
  <c r="K590" i="3"/>
  <c r="J590" i="3"/>
  <c r="H590" i="3"/>
  <c r="F590" i="3"/>
  <c r="E590" i="3"/>
  <c r="B590" i="3"/>
  <c r="A590" i="3"/>
  <c r="C590" i="3" s="1"/>
  <c r="M589" i="3"/>
  <c r="K589" i="3"/>
  <c r="J589" i="3"/>
  <c r="H589" i="3"/>
  <c r="F589" i="3"/>
  <c r="E589" i="3"/>
  <c r="A589" i="3"/>
  <c r="C589" i="3" s="1"/>
  <c r="M588" i="3"/>
  <c r="K588" i="3"/>
  <c r="J588" i="3"/>
  <c r="H588" i="3"/>
  <c r="F588" i="3"/>
  <c r="E588" i="3"/>
  <c r="A588" i="3"/>
  <c r="M587" i="3"/>
  <c r="K587" i="3"/>
  <c r="J587" i="3"/>
  <c r="H587" i="3"/>
  <c r="F587" i="3"/>
  <c r="E587" i="3"/>
  <c r="C587" i="3"/>
  <c r="B587" i="3"/>
  <c r="A587" i="3"/>
  <c r="M586" i="3"/>
  <c r="K586" i="3"/>
  <c r="J586" i="3"/>
  <c r="H586" i="3"/>
  <c r="F586" i="3"/>
  <c r="E586" i="3"/>
  <c r="C586" i="3"/>
  <c r="B586" i="3"/>
  <c r="A586" i="3"/>
  <c r="M585" i="3"/>
  <c r="K585" i="3"/>
  <c r="J585" i="3"/>
  <c r="H585" i="3"/>
  <c r="F585" i="3"/>
  <c r="E585" i="3"/>
  <c r="A585" i="3"/>
  <c r="C585" i="3" s="1"/>
  <c r="M584" i="3"/>
  <c r="K584" i="3"/>
  <c r="J584" i="3"/>
  <c r="H584" i="3"/>
  <c r="F584" i="3"/>
  <c r="E584" i="3"/>
  <c r="A584" i="3"/>
  <c r="B584" i="3" s="1"/>
  <c r="M583" i="3"/>
  <c r="K583" i="3"/>
  <c r="J583" i="3"/>
  <c r="H583" i="3"/>
  <c r="F583" i="3"/>
  <c r="E583" i="3"/>
  <c r="C583" i="3"/>
  <c r="A583" i="3"/>
  <c r="B583" i="3" s="1"/>
  <c r="M582" i="3"/>
  <c r="K582" i="3"/>
  <c r="J582" i="3"/>
  <c r="H582" i="3"/>
  <c r="F582" i="3"/>
  <c r="E582" i="3"/>
  <c r="B582" i="3"/>
  <c r="A582" i="3"/>
  <c r="C582" i="3" s="1"/>
  <c r="M581" i="3"/>
  <c r="K581" i="3"/>
  <c r="J581" i="3"/>
  <c r="H581" i="3"/>
  <c r="F581" i="3"/>
  <c r="E581" i="3"/>
  <c r="A581" i="3"/>
  <c r="C581" i="3" s="1"/>
  <c r="M580" i="3"/>
  <c r="K580" i="3"/>
  <c r="J580" i="3"/>
  <c r="H580" i="3"/>
  <c r="F580" i="3"/>
  <c r="E580" i="3"/>
  <c r="A580" i="3"/>
  <c r="M579" i="3"/>
  <c r="K579" i="3"/>
  <c r="J579" i="3"/>
  <c r="H579" i="3"/>
  <c r="F579" i="3"/>
  <c r="E579" i="3"/>
  <c r="C579" i="3"/>
  <c r="B579" i="3"/>
  <c r="A579" i="3"/>
  <c r="M578" i="3"/>
  <c r="K578" i="3"/>
  <c r="J578" i="3"/>
  <c r="H578" i="3"/>
  <c r="F578" i="3"/>
  <c r="E578" i="3"/>
  <c r="C578" i="3"/>
  <c r="B578" i="3"/>
  <c r="A578" i="3"/>
  <c r="M577" i="3"/>
  <c r="K577" i="3"/>
  <c r="J577" i="3"/>
  <c r="H577" i="3"/>
  <c r="F577" i="3"/>
  <c r="E577" i="3"/>
  <c r="A577" i="3"/>
  <c r="C577" i="3" s="1"/>
  <c r="M576" i="3"/>
  <c r="K576" i="3"/>
  <c r="J576" i="3"/>
  <c r="H576" i="3"/>
  <c r="F576" i="3"/>
  <c r="E576" i="3"/>
  <c r="A576" i="3"/>
  <c r="B576" i="3" s="1"/>
  <c r="M575" i="3"/>
  <c r="K575" i="3"/>
  <c r="J575" i="3"/>
  <c r="H575" i="3"/>
  <c r="F575" i="3"/>
  <c r="E575" i="3"/>
  <c r="C575" i="3"/>
  <c r="A575" i="3"/>
  <c r="B575" i="3" s="1"/>
  <c r="M574" i="3"/>
  <c r="K574" i="3"/>
  <c r="J574" i="3"/>
  <c r="H574" i="3"/>
  <c r="F574" i="3"/>
  <c r="E574" i="3"/>
  <c r="B574" i="3"/>
  <c r="A574" i="3"/>
  <c r="C574" i="3" s="1"/>
  <c r="M573" i="3"/>
  <c r="K573" i="3"/>
  <c r="J573" i="3"/>
  <c r="H573" i="3"/>
  <c r="F573" i="3"/>
  <c r="E573" i="3"/>
  <c r="A573" i="3"/>
  <c r="C573" i="3" s="1"/>
  <c r="M572" i="3"/>
  <c r="K572" i="3"/>
  <c r="J572" i="3"/>
  <c r="H572" i="3"/>
  <c r="F572" i="3"/>
  <c r="E572" i="3"/>
  <c r="A572" i="3"/>
  <c r="M571" i="3"/>
  <c r="K571" i="3"/>
  <c r="J571" i="3"/>
  <c r="H571" i="3"/>
  <c r="F571" i="3"/>
  <c r="E571" i="3"/>
  <c r="C571" i="3"/>
  <c r="B571" i="3"/>
  <c r="A571" i="3"/>
  <c r="M570" i="3"/>
  <c r="K570" i="3"/>
  <c r="J570" i="3"/>
  <c r="H570" i="3"/>
  <c r="F570" i="3"/>
  <c r="E570" i="3"/>
  <c r="C570" i="3"/>
  <c r="B570" i="3"/>
  <c r="A570" i="3"/>
  <c r="M569" i="3"/>
  <c r="K569" i="3"/>
  <c r="J569" i="3"/>
  <c r="H569" i="3"/>
  <c r="F569" i="3"/>
  <c r="E569" i="3"/>
  <c r="A569" i="3"/>
  <c r="C569" i="3" s="1"/>
  <c r="M568" i="3"/>
  <c r="K568" i="3"/>
  <c r="J568" i="3"/>
  <c r="H568" i="3"/>
  <c r="F568" i="3"/>
  <c r="E568" i="3"/>
  <c r="A568" i="3"/>
  <c r="B568" i="3" s="1"/>
  <c r="M567" i="3"/>
  <c r="K567" i="3"/>
  <c r="J567" i="3"/>
  <c r="H567" i="3"/>
  <c r="F567" i="3"/>
  <c r="E567" i="3"/>
  <c r="C567" i="3"/>
  <c r="A567" i="3"/>
  <c r="B567" i="3" s="1"/>
  <c r="M566" i="3"/>
  <c r="K566" i="3"/>
  <c r="J566" i="3"/>
  <c r="H566" i="3"/>
  <c r="F566" i="3"/>
  <c r="E566" i="3"/>
  <c r="B566" i="3"/>
  <c r="A566" i="3"/>
  <c r="C566" i="3" s="1"/>
  <c r="M565" i="3"/>
  <c r="K565" i="3"/>
  <c r="J565" i="3"/>
  <c r="H565" i="3"/>
  <c r="F565" i="3"/>
  <c r="E565" i="3"/>
  <c r="A565" i="3"/>
  <c r="C565" i="3" s="1"/>
  <c r="M564" i="3"/>
  <c r="K564" i="3"/>
  <c r="J564" i="3"/>
  <c r="H564" i="3"/>
  <c r="F564" i="3"/>
  <c r="E564" i="3"/>
  <c r="A564" i="3"/>
  <c r="M563" i="3"/>
  <c r="K563" i="3"/>
  <c r="J563" i="3"/>
  <c r="H563" i="3"/>
  <c r="F563" i="3"/>
  <c r="E563" i="3"/>
  <c r="C563" i="3"/>
  <c r="B563" i="3"/>
  <c r="A563" i="3"/>
  <c r="M562" i="3"/>
  <c r="K562" i="3"/>
  <c r="J562" i="3"/>
  <c r="H562" i="3"/>
  <c r="F562" i="3"/>
  <c r="E562" i="3"/>
  <c r="C562" i="3"/>
  <c r="B562" i="3"/>
  <c r="A562" i="3"/>
  <c r="M561" i="3"/>
  <c r="K561" i="3"/>
  <c r="J561" i="3"/>
  <c r="H561" i="3"/>
  <c r="F561" i="3"/>
  <c r="E561" i="3"/>
  <c r="A561" i="3"/>
  <c r="C561" i="3" s="1"/>
  <c r="M560" i="3"/>
  <c r="K560" i="3"/>
  <c r="J560" i="3"/>
  <c r="H560" i="3"/>
  <c r="F560" i="3"/>
  <c r="E560" i="3"/>
  <c r="A560" i="3"/>
  <c r="B560" i="3" s="1"/>
  <c r="M559" i="3"/>
  <c r="K559" i="3"/>
  <c r="J559" i="3"/>
  <c r="H559" i="3"/>
  <c r="F559" i="3"/>
  <c r="E559" i="3"/>
  <c r="C559" i="3"/>
  <c r="A559" i="3"/>
  <c r="B559" i="3" s="1"/>
  <c r="M558" i="3"/>
  <c r="K558" i="3"/>
  <c r="J558" i="3"/>
  <c r="H558" i="3"/>
  <c r="F558" i="3"/>
  <c r="E558" i="3"/>
  <c r="B558" i="3"/>
  <c r="A558" i="3"/>
  <c r="C558" i="3" s="1"/>
  <c r="M557" i="3"/>
  <c r="K557" i="3"/>
  <c r="J557" i="3"/>
  <c r="H557" i="3"/>
  <c r="F557" i="3"/>
  <c r="E557" i="3"/>
  <c r="A557" i="3"/>
  <c r="C557" i="3" s="1"/>
  <c r="M556" i="3"/>
  <c r="K556" i="3"/>
  <c r="J556" i="3"/>
  <c r="H556" i="3"/>
  <c r="F556" i="3"/>
  <c r="E556" i="3"/>
  <c r="A556" i="3"/>
  <c r="M555" i="3"/>
  <c r="K555" i="3"/>
  <c r="J555" i="3"/>
  <c r="H555" i="3"/>
  <c r="F555" i="3"/>
  <c r="E555" i="3"/>
  <c r="C555" i="3"/>
  <c r="B555" i="3"/>
  <c r="A555" i="3"/>
  <c r="M554" i="3"/>
  <c r="K554" i="3"/>
  <c r="J554" i="3"/>
  <c r="H554" i="3"/>
  <c r="F554" i="3"/>
  <c r="E554" i="3"/>
  <c r="C554" i="3"/>
  <c r="B554" i="3"/>
  <c r="A554" i="3"/>
  <c r="M553" i="3"/>
  <c r="K553" i="3"/>
  <c r="J553" i="3"/>
  <c r="H553" i="3"/>
  <c r="F553" i="3"/>
  <c r="E553" i="3"/>
  <c r="A553" i="3"/>
  <c r="M552" i="3"/>
  <c r="K552" i="3"/>
  <c r="J552" i="3"/>
  <c r="H552" i="3"/>
  <c r="F552" i="3"/>
  <c r="E552" i="3"/>
  <c r="A552" i="3"/>
  <c r="C552" i="3" s="1"/>
  <c r="M551" i="3"/>
  <c r="K551" i="3"/>
  <c r="J551" i="3"/>
  <c r="H551" i="3"/>
  <c r="F551" i="3"/>
  <c r="E551" i="3"/>
  <c r="A551" i="3"/>
  <c r="C551" i="3" s="1"/>
  <c r="M550" i="3"/>
  <c r="K550" i="3"/>
  <c r="J550" i="3"/>
  <c r="H550" i="3"/>
  <c r="F550" i="3"/>
  <c r="E550" i="3"/>
  <c r="C550" i="3"/>
  <c r="B550" i="3"/>
  <c r="A550" i="3"/>
  <c r="M549" i="3"/>
  <c r="K549" i="3"/>
  <c r="J549" i="3"/>
  <c r="H549" i="3"/>
  <c r="F549" i="3"/>
  <c r="E549" i="3"/>
  <c r="B549" i="3"/>
  <c r="A549" i="3"/>
  <c r="C549" i="3" s="1"/>
  <c r="M548" i="3"/>
  <c r="K548" i="3"/>
  <c r="J548" i="3"/>
  <c r="H548" i="3"/>
  <c r="F548" i="3"/>
  <c r="E548" i="3"/>
  <c r="A548" i="3"/>
  <c r="C548" i="3" s="1"/>
  <c r="M547" i="3"/>
  <c r="K547" i="3"/>
  <c r="J547" i="3"/>
  <c r="H547" i="3"/>
  <c r="F547" i="3"/>
  <c r="E547" i="3"/>
  <c r="C547" i="3"/>
  <c r="B547" i="3"/>
  <c r="A547" i="3"/>
  <c r="M546" i="3"/>
  <c r="K546" i="3"/>
  <c r="J546" i="3"/>
  <c r="H546" i="3"/>
  <c r="F546" i="3"/>
  <c r="E546" i="3"/>
  <c r="C546" i="3"/>
  <c r="B546" i="3"/>
  <c r="A546" i="3"/>
  <c r="M545" i="3"/>
  <c r="K545" i="3"/>
  <c r="J545" i="3"/>
  <c r="H545" i="3"/>
  <c r="F545" i="3"/>
  <c r="E545" i="3"/>
  <c r="A545" i="3"/>
  <c r="M544" i="3"/>
  <c r="K544" i="3"/>
  <c r="J544" i="3"/>
  <c r="H544" i="3"/>
  <c r="F544" i="3"/>
  <c r="E544" i="3"/>
  <c r="D544" i="3"/>
  <c r="A544" i="3"/>
  <c r="C544" i="3" s="1"/>
  <c r="M543" i="3"/>
  <c r="K543" i="3"/>
  <c r="J543" i="3"/>
  <c r="H543" i="3"/>
  <c r="F543" i="3"/>
  <c r="E543" i="3"/>
  <c r="A543" i="3"/>
  <c r="C543" i="3" s="1"/>
  <c r="M542" i="3"/>
  <c r="K542" i="3"/>
  <c r="J542" i="3"/>
  <c r="H542" i="3"/>
  <c r="F542" i="3"/>
  <c r="E542" i="3"/>
  <c r="C542" i="3"/>
  <c r="B542" i="3"/>
  <c r="A542" i="3"/>
  <c r="M541" i="3"/>
  <c r="K541" i="3"/>
  <c r="J541" i="3"/>
  <c r="H541" i="3"/>
  <c r="F541" i="3"/>
  <c r="E541" i="3"/>
  <c r="B541" i="3"/>
  <c r="A541" i="3"/>
  <c r="C541" i="3" s="1"/>
  <c r="M540" i="3"/>
  <c r="K540" i="3"/>
  <c r="J540" i="3"/>
  <c r="H540" i="3"/>
  <c r="F540" i="3"/>
  <c r="E540" i="3"/>
  <c r="A540" i="3"/>
  <c r="C540" i="3" s="1"/>
  <c r="M539" i="3"/>
  <c r="K539" i="3"/>
  <c r="J539" i="3"/>
  <c r="H539" i="3"/>
  <c r="F539" i="3"/>
  <c r="E539" i="3"/>
  <c r="C539" i="3"/>
  <c r="B539" i="3"/>
  <c r="A539" i="3"/>
  <c r="M538" i="3"/>
  <c r="K538" i="3"/>
  <c r="J538" i="3"/>
  <c r="H538" i="3"/>
  <c r="F538" i="3"/>
  <c r="E538" i="3"/>
  <c r="C538" i="3"/>
  <c r="B538" i="3"/>
  <c r="A538" i="3"/>
  <c r="M537" i="3"/>
  <c r="K537" i="3"/>
  <c r="J537" i="3"/>
  <c r="H537" i="3"/>
  <c r="F537" i="3"/>
  <c r="E537" i="3"/>
  <c r="A537" i="3"/>
  <c r="M536" i="3"/>
  <c r="K536" i="3"/>
  <c r="J536" i="3"/>
  <c r="H536" i="3"/>
  <c r="F536" i="3"/>
  <c r="E536" i="3"/>
  <c r="A536" i="3"/>
  <c r="C536" i="3" s="1"/>
  <c r="M535" i="3"/>
  <c r="K535" i="3"/>
  <c r="J535" i="3"/>
  <c r="H535" i="3"/>
  <c r="F535" i="3"/>
  <c r="E535" i="3"/>
  <c r="A535" i="3"/>
  <c r="C535" i="3" s="1"/>
  <c r="M534" i="3"/>
  <c r="K534" i="3"/>
  <c r="J534" i="3"/>
  <c r="H534" i="3"/>
  <c r="F534" i="3"/>
  <c r="E534" i="3"/>
  <c r="C534" i="3"/>
  <c r="B534" i="3"/>
  <c r="A534" i="3"/>
  <c r="M533" i="3"/>
  <c r="K533" i="3"/>
  <c r="J533" i="3"/>
  <c r="H533" i="3"/>
  <c r="F533" i="3"/>
  <c r="E533" i="3"/>
  <c r="B533" i="3"/>
  <c r="A533" i="3"/>
  <c r="C533" i="3" s="1"/>
  <c r="M532" i="3"/>
  <c r="K532" i="3"/>
  <c r="J532" i="3"/>
  <c r="H532" i="3"/>
  <c r="F532" i="3"/>
  <c r="E532" i="3"/>
  <c r="A532" i="3"/>
  <c r="C532" i="3" s="1"/>
  <c r="M531" i="3"/>
  <c r="K531" i="3"/>
  <c r="J531" i="3"/>
  <c r="H531" i="3"/>
  <c r="F531" i="3"/>
  <c r="E531" i="3"/>
  <c r="C531" i="3"/>
  <c r="B531" i="3"/>
  <c r="A531" i="3"/>
  <c r="M530" i="3"/>
  <c r="K530" i="3"/>
  <c r="J530" i="3"/>
  <c r="H530" i="3"/>
  <c r="F530" i="3"/>
  <c r="E530" i="3"/>
  <c r="C530" i="3"/>
  <c r="B530" i="3"/>
  <c r="A530" i="3"/>
  <c r="M529" i="3"/>
  <c r="K529" i="3"/>
  <c r="J529" i="3"/>
  <c r="H529" i="3"/>
  <c r="F529" i="3"/>
  <c r="E529" i="3"/>
  <c r="A529" i="3"/>
  <c r="M528" i="3"/>
  <c r="K528" i="3"/>
  <c r="J528" i="3"/>
  <c r="H528" i="3"/>
  <c r="F528" i="3"/>
  <c r="E528" i="3"/>
  <c r="A528" i="3"/>
  <c r="C528" i="3" s="1"/>
  <c r="M527" i="3"/>
  <c r="K527" i="3"/>
  <c r="J527" i="3"/>
  <c r="H527" i="3"/>
  <c r="G527" i="3"/>
  <c r="F527" i="3"/>
  <c r="E527" i="3"/>
  <c r="A527" i="3"/>
  <c r="C527" i="3" s="1"/>
  <c r="M526" i="3"/>
  <c r="K526" i="3"/>
  <c r="J526" i="3"/>
  <c r="H526" i="3"/>
  <c r="F526" i="3"/>
  <c r="E526" i="3"/>
  <c r="C526" i="3"/>
  <c r="B526" i="3"/>
  <c r="A526" i="3"/>
  <c r="M525" i="3"/>
  <c r="K525" i="3"/>
  <c r="J525" i="3"/>
  <c r="H525" i="3"/>
  <c r="F525" i="3"/>
  <c r="E525" i="3"/>
  <c r="B525" i="3"/>
  <c r="A525" i="3"/>
  <c r="C525" i="3" s="1"/>
  <c r="M524" i="3"/>
  <c r="K524" i="3"/>
  <c r="J524" i="3"/>
  <c r="H524" i="3"/>
  <c r="F524" i="3"/>
  <c r="E524" i="3"/>
  <c r="A524" i="3"/>
  <c r="C524" i="3" s="1"/>
  <c r="M523" i="3"/>
  <c r="K523" i="3"/>
  <c r="J523" i="3"/>
  <c r="H523" i="3"/>
  <c r="F523" i="3"/>
  <c r="E523" i="3"/>
  <c r="C523" i="3"/>
  <c r="B523" i="3"/>
  <c r="A523" i="3"/>
  <c r="M522" i="3"/>
  <c r="K522" i="3"/>
  <c r="J522" i="3"/>
  <c r="H522" i="3"/>
  <c r="F522" i="3"/>
  <c r="E522" i="3"/>
  <c r="C522" i="3"/>
  <c r="B522" i="3"/>
  <c r="A522" i="3"/>
  <c r="M521" i="3"/>
  <c r="K521" i="3"/>
  <c r="J521" i="3"/>
  <c r="H521" i="3"/>
  <c r="F521" i="3"/>
  <c r="E521" i="3"/>
  <c r="A521" i="3"/>
  <c r="M520" i="3"/>
  <c r="K520" i="3"/>
  <c r="J520" i="3"/>
  <c r="H520" i="3"/>
  <c r="F520" i="3"/>
  <c r="E520" i="3"/>
  <c r="A520" i="3"/>
  <c r="C520" i="3" s="1"/>
  <c r="M519" i="3"/>
  <c r="K519" i="3"/>
  <c r="J519" i="3"/>
  <c r="H519" i="3"/>
  <c r="F519" i="3"/>
  <c r="E519" i="3"/>
  <c r="A519" i="3"/>
  <c r="C519" i="3" s="1"/>
  <c r="M518" i="3"/>
  <c r="K518" i="3"/>
  <c r="J518" i="3"/>
  <c r="H518" i="3"/>
  <c r="F518" i="3"/>
  <c r="E518" i="3"/>
  <c r="C518" i="3"/>
  <c r="B518" i="3"/>
  <c r="A518" i="3"/>
  <c r="M517" i="3"/>
  <c r="K517" i="3"/>
  <c r="J517" i="3"/>
  <c r="H517" i="3"/>
  <c r="F517" i="3"/>
  <c r="E517" i="3"/>
  <c r="B517" i="3"/>
  <c r="A517" i="3"/>
  <c r="C517" i="3" s="1"/>
  <c r="M516" i="3"/>
  <c r="K516" i="3"/>
  <c r="J516" i="3"/>
  <c r="H516" i="3"/>
  <c r="F516" i="3"/>
  <c r="E516" i="3"/>
  <c r="A516" i="3"/>
  <c r="C516" i="3" s="1"/>
  <c r="M515" i="3"/>
  <c r="K515" i="3"/>
  <c r="J515" i="3"/>
  <c r="H515" i="3"/>
  <c r="F515" i="3"/>
  <c r="E515" i="3"/>
  <c r="C515" i="3"/>
  <c r="B515" i="3"/>
  <c r="A515" i="3"/>
  <c r="M514" i="3"/>
  <c r="K514" i="3"/>
  <c r="J514" i="3"/>
  <c r="H514" i="3"/>
  <c r="F514" i="3"/>
  <c r="E514" i="3"/>
  <c r="C514" i="3"/>
  <c r="B514" i="3"/>
  <c r="A514" i="3"/>
  <c r="M513" i="3"/>
  <c r="K513" i="3"/>
  <c r="J513" i="3"/>
  <c r="H513" i="3"/>
  <c r="F513" i="3"/>
  <c r="E513" i="3"/>
  <c r="A513" i="3"/>
  <c r="M512" i="3"/>
  <c r="K512" i="3"/>
  <c r="J512" i="3"/>
  <c r="H512" i="3"/>
  <c r="F512" i="3"/>
  <c r="E512" i="3"/>
  <c r="A512" i="3"/>
  <c r="C512" i="3" s="1"/>
  <c r="M511" i="3"/>
  <c r="K511" i="3"/>
  <c r="J511" i="3"/>
  <c r="H511" i="3"/>
  <c r="F511" i="3"/>
  <c r="E511" i="3"/>
  <c r="A511" i="3"/>
  <c r="C511" i="3" s="1"/>
  <c r="M510" i="3"/>
  <c r="K510" i="3"/>
  <c r="J510" i="3"/>
  <c r="H510" i="3"/>
  <c r="F510" i="3"/>
  <c r="E510" i="3"/>
  <c r="C510" i="3"/>
  <c r="B510" i="3"/>
  <c r="A510" i="3"/>
  <c r="M509" i="3"/>
  <c r="K509" i="3"/>
  <c r="J509" i="3"/>
  <c r="H509" i="3"/>
  <c r="F509" i="3"/>
  <c r="E509" i="3"/>
  <c r="B509" i="3"/>
  <c r="A509" i="3"/>
  <c r="C509" i="3" s="1"/>
  <c r="M508" i="3"/>
  <c r="K508" i="3"/>
  <c r="J508" i="3"/>
  <c r="H508" i="3"/>
  <c r="F508" i="3"/>
  <c r="E508" i="3"/>
  <c r="A508" i="3"/>
  <c r="C508" i="3" s="1"/>
  <c r="M507" i="3"/>
  <c r="K507" i="3"/>
  <c r="J507" i="3"/>
  <c r="H507" i="3"/>
  <c r="F507" i="3"/>
  <c r="E507" i="3"/>
  <c r="C507" i="3"/>
  <c r="B507" i="3"/>
  <c r="A507" i="3"/>
  <c r="M506" i="3"/>
  <c r="K506" i="3"/>
  <c r="J506" i="3"/>
  <c r="H506" i="3"/>
  <c r="F506" i="3"/>
  <c r="E506" i="3"/>
  <c r="C506" i="3"/>
  <c r="B506" i="3"/>
  <c r="A506" i="3"/>
  <c r="M505" i="3"/>
  <c r="K505" i="3"/>
  <c r="J505" i="3"/>
  <c r="H505" i="3"/>
  <c r="F505" i="3"/>
  <c r="E505" i="3"/>
  <c r="A505" i="3"/>
  <c r="M504" i="3"/>
  <c r="K504" i="3"/>
  <c r="J504" i="3"/>
  <c r="H504" i="3"/>
  <c r="F504" i="3"/>
  <c r="E504" i="3"/>
  <c r="A504" i="3"/>
  <c r="C504" i="3" s="1"/>
  <c r="M503" i="3"/>
  <c r="K503" i="3"/>
  <c r="J503" i="3"/>
  <c r="H503" i="3"/>
  <c r="F503" i="3"/>
  <c r="E503" i="3"/>
  <c r="A503" i="3"/>
  <c r="C503" i="3" s="1"/>
  <c r="M502" i="3"/>
  <c r="K502" i="3"/>
  <c r="J502" i="3"/>
  <c r="H502" i="3"/>
  <c r="F502" i="3"/>
  <c r="E502" i="3"/>
  <c r="C502" i="3"/>
  <c r="B502" i="3"/>
  <c r="A502" i="3"/>
  <c r="M501" i="3"/>
  <c r="K501" i="3"/>
  <c r="J501" i="3"/>
  <c r="H501" i="3"/>
  <c r="F501" i="3"/>
  <c r="E501" i="3"/>
  <c r="B501" i="3"/>
  <c r="A501" i="3"/>
  <c r="C501" i="3" s="1"/>
  <c r="M500" i="3"/>
  <c r="K500" i="3"/>
  <c r="J500" i="3"/>
  <c r="H500" i="3"/>
  <c r="F500" i="3"/>
  <c r="E500" i="3"/>
  <c r="A500" i="3"/>
  <c r="C500" i="3" s="1"/>
  <c r="M499" i="3"/>
  <c r="K499" i="3"/>
  <c r="J499" i="3"/>
  <c r="H499" i="3"/>
  <c r="F499" i="3"/>
  <c r="E499" i="3"/>
  <c r="C499" i="3"/>
  <c r="B499" i="3"/>
  <c r="A499" i="3"/>
  <c r="M498" i="3"/>
  <c r="K498" i="3"/>
  <c r="J498" i="3"/>
  <c r="H498" i="3"/>
  <c r="F498" i="3"/>
  <c r="E498" i="3"/>
  <c r="C498" i="3"/>
  <c r="B498" i="3"/>
  <c r="A498" i="3"/>
  <c r="M497" i="3"/>
  <c r="K497" i="3"/>
  <c r="J497" i="3"/>
  <c r="H497" i="3"/>
  <c r="F497" i="3"/>
  <c r="E497" i="3"/>
  <c r="A497" i="3"/>
  <c r="M496" i="3"/>
  <c r="K496" i="3"/>
  <c r="J496" i="3"/>
  <c r="H496" i="3"/>
  <c r="F496" i="3"/>
  <c r="E496" i="3"/>
  <c r="A496" i="3"/>
  <c r="C496" i="3" s="1"/>
  <c r="M495" i="3"/>
  <c r="K495" i="3"/>
  <c r="J495" i="3"/>
  <c r="H495" i="3"/>
  <c r="F495" i="3"/>
  <c r="E495" i="3"/>
  <c r="A495" i="3"/>
  <c r="C495" i="3" s="1"/>
  <c r="M494" i="3"/>
  <c r="K494" i="3"/>
  <c r="J494" i="3"/>
  <c r="H494" i="3"/>
  <c r="F494" i="3"/>
  <c r="E494" i="3"/>
  <c r="C494" i="3"/>
  <c r="B494" i="3"/>
  <c r="A494" i="3"/>
  <c r="M493" i="3"/>
  <c r="K493" i="3"/>
  <c r="J493" i="3"/>
  <c r="H493" i="3"/>
  <c r="F493" i="3"/>
  <c r="E493" i="3"/>
  <c r="B493" i="3"/>
  <c r="A493" i="3"/>
  <c r="C493" i="3" s="1"/>
  <c r="M492" i="3"/>
  <c r="K492" i="3"/>
  <c r="J492" i="3"/>
  <c r="H492" i="3"/>
  <c r="F492" i="3"/>
  <c r="E492" i="3"/>
  <c r="A492" i="3"/>
  <c r="C492" i="3" s="1"/>
  <c r="M491" i="3"/>
  <c r="K491" i="3"/>
  <c r="J491" i="3"/>
  <c r="H491" i="3"/>
  <c r="F491" i="3"/>
  <c r="E491" i="3"/>
  <c r="C491" i="3"/>
  <c r="B491" i="3"/>
  <c r="A491" i="3"/>
  <c r="M490" i="3"/>
  <c r="K490" i="3"/>
  <c r="J490" i="3"/>
  <c r="H490" i="3"/>
  <c r="F490" i="3"/>
  <c r="E490" i="3"/>
  <c r="C490" i="3"/>
  <c r="B490" i="3"/>
  <c r="A490" i="3"/>
  <c r="M489" i="3"/>
  <c r="K489" i="3"/>
  <c r="J489" i="3"/>
  <c r="H489" i="3"/>
  <c r="F489" i="3"/>
  <c r="E489" i="3"/>
  <c r="A489" i="3"/>
  <c r="M488" i="3"/>
  <c r="K488" i="3"/>
  <c r="J488" i="3"/>
  <c r="H488" i="3"/>
  <c r="F488" i="3"/>
  <c r="E488" i="3"/>
  <c r="A488" i="3"/>
  <c r="C488" i="3" s="1"/>
  <c r="M487" i="3"/>
  <c r="K487" i="3"/>
  <c r="J487" i="3"/>
  <c r="H487" i="3"/>
  <c r="F487" i="3"/>
  <c r="E487" i="3"/>
  <c r="A487" i="3"/>
  <c r="C487" i="3" s="1"/>
  <c r="M486" i="3"/>
  <c r="K486" i="3"/>
  <c r="J486" i="3"/>
  <c r="H486" i="3"/>
  <c r="F486" i="3"/>
  <c r="E486" i="3"/>
  <c r="C486" i="3"/>
  <c r="B486" i="3"/>
  <c r="A486" i="3"/>
  <c r="M485" i="3"/>
  <c r="K485" i="3"/>
  <c r="J485" i="3"/>
  <c r="H485" i="3"/>
  <c r="F485" i="3"/>
  <c r="E485" i="3"/>
  <c r="B485" i="3"/>
  <c r="A485" i="3"/>
  <c r="C485" i="3" s="1"/>
  <c r="M484" i="3"/>
  <c r="K484" i="3"/>
  <c r="J484" i="3"/>
  <c r="H484" i="3"/>
  <c r="F484" i="3"/>
  <c r="E484" i="3"/>
  <c r="A484" i="3"/>
  <c r="C484" i="3" s="1"/>
  <c r="M483" i="3"/>
  <c r="K483" i="3"/>
  <c r="J483" i="3"/>
  <c r="H483" i="3"/>
  <c r="F483" i="3"/>
  <c r="E483" i="3"/>
  <c r="C483" i="3"/>
  <c r="B483" i="3"/>
  <c r="A483" i="3"/>
  <c r="M482" i="3"/>
  <c r="K482" i="3"/>
  <c r="J482" i="3"/>
  <c r="H482" i="3"/>
  <c r="F482" i="3"/>
  <c r="E482" i="3"/>
  <c r="C482" i="3"/>
  <c r="B482" i="3"/>
  <c r="A482" i="3"/>
  <c r="M481" i="3"/>
  <c r="K481" i="3"/>
  <c r="J481" i="3"/>
  <c r="H481" i="3"/>
  <c r="F481" i="3"/>
  <c r="E481" i="3"/>
  <c r="A481" i="3"/>
  <c r="M480" i="3"/>
  <c r="K480" i="3"/>
  <c r="J480" i="3"/>
  <c r="H480" i="3"/>
  <c r="F480" i="3"/>
  <c r="E480" i="3"/>
  <c r="D480" i="3"/>
  <c r="A480" i="3"/>
  <c r="C480" i="3" s="1"/>
  <c r="M479" i="3"/>
  <c r="K479" i="3"/>
  <c r="J479" i="3"/>
  <c r="H479" i="3"/>
  <c r="F479" i="3"/>
  <c r="E479" i="3"/>
  <c r="A479" i="3"/>
  <c r="C479" i="3" s="1"/>
  <c r="M478" i="3"/>
  <c r="K478" i="3"/>
  <c r="J478" i="3"/>
  <c r="H478" i="3"/>
  <c r="F478" i="3"/>
  <c r="E478" i="3"/>
  <c r="C478" i="3"/>
  <c r="B478" i="3"/>
  <c r="A478" i="3"/>
  <c r="M477" i="3"/>
  <c r="K477" i="3"/>
  <c r="J477" i="3"/>
  <c r="H477" i="3"/>
  <c r="F477" i="3"/>
  <c r="E477" i="3"/>
  <c r="B477" i="3"/>
  <c r="A477" i="3"/>
  <c r="C477" i="3" s="1"/>
  <c r="M476" i="3"/>
  <c r="K476" i="3"/>
  <c r="J476" i="3"/>
  <c r="H476" i="3"/>
  <c r="F476" i="3"/>
  <c r="E476" i="3"/>
  <c r="A476" i="3"/>
  <c r="C476" i="3" s="1"/>
  <c r="M475" i="3"/>
  <c r="K475" i="3"/>
  <c r="J475" i="3"/>
  <c r="H475" i="3"/>
  <c r="F475" i="3"/>
  <c r="E475" i="3"/>
  <c r="C475" i="3"/>
  <c r="B475" i="3"/>
  <c r="A475" i="3"/>
  <c r="M474" i="3"/>
  <c r="K474" i="3"/>
  <c r="J474" i="3"/>
  <c r="H474" i="3"/>
  <c r="F474" i="3"/>
  <c r="E474" i="3"/>
  <c r="C474" i="3"/>
  <c r="B474" i="3"/>
  <c r="A474" i="3"/>
  <c r="M473" i="3"/>
  <c r="K473" i="3"/>
  <c r="J473" i="3"/>
  <c r="H473" i="3"/>
  <c r="F473" i="3"/>
  <c r="E473" i="3"/>
  <c r="A473" i="3"/>
  <c r="M472" i="3"/>
  <c r="K472" i="3"/>
  <c r="J472" i="3"/>
  <c r="H472" i="3"/>
  <c r="F472" i="3"/>
  <c r="E472" i="3"/>
  <c r="A472" i="3"/>
  <c r="C472" i="3" s="1"/>
  <c r="M471" i="3"/>
  <c r="K471" i="3"/>
  <c r="J471" i="3"/>
  <c r="H471" i="3"/>
  <c r="F471" i="3"/>
  <c r="E471" i="3"/>
  <c r="A471" i="3"/>
  <c r="C471" i="3" s="1"/>
  <c r="M470" i="3"/>
  <c r="K470" i="3"/>
  <c r="J470" i="3"/>
  <c r="H470" i="3"/>
  <c r="F470" i="3"/>
  <c r="E470" i="3"/>
  <c r="C470" i="3"/>
  <c r="B470" i="3"/>
  <c r="A470" i="3"/>
  <c r="M469" i="3"/>
  <c r="K469" i="3"/>
  <c r="J469" i="3"/>
  <c r="H469" i="3"/>
  <c r="F469" i="3"/>
  <c r="E469" i="3"/>
  <c r="B469" i="3"/>
  <c r="A469" i="3"/>
  <c r="C469" i="3" s="1"/>
  <c r="M468" i="3"/>
  <c r="K468" i="3"/>
  <c r="J468" i="3"/>
  <c r="H468" i="3"/>
  <c r="F468" i="3"/>
  <c r="E468" i="3"/>
  <c r="A468" i="3"/>
  <c r="C468" i="3" s="1"/>
  <c r="M467" i="3"/>
  <c r="K467" i="3"/>
  <c r="J467" i="3"/>
  <c r="H467" i="3"/>
  <c r="F467" i="3"/>
  <c r="E467" i="3"/>
  <c r="C467" i="3"/>
  <c r="B467" i="3"/>
  <c r="A467" i="3"/>
  <c r="M466" i="3"/>
  <c r="K466" i="3"/>
  <c r="J466" i="3"/>
  <c r="H466" i="3"/>
  <c r="F466" i="3"/>
  <c r="E466" i="3"/>
  <c r="C466" i="3"/>
  <c r="B466" i="3"/>
  <c r="A466" i="3"/>
  <c r="M465" i="3"/>
  <c r="K465" i="3"/>
  <c r="J465" i="3"/>
  <c r="H465" i="3"/>
  <c r="F465" i="3"/>
  <c r="E465" i="3"/>
  <c r="A465" i="3"/>
  <c r="M464" i="3"/>
  <c r="K464" i="3"/>
  <c r="J464" i="3"/>
  <c r="H464" i="3"/>
  <c r="F464" i="3"/>
  <c r="E464" i="3"/>
  <c r="A464" i="3"/>
  <c r="C464" i="3" s="1"/>
  <c r="M463" i="3"/>
  <c r="K463" i="3"/>
  <c r="J463" i="3"/>
  <c r="H463" i="3"/>
  <c r="G463" i="3"/>
  <c r="F463" i="3"/>
  <c r="E463" i="3"/>
  <c r="C463" i="3"/>
  <c r="A463" i="3"/>
  <c r="B463" i="3" s="1"/>
  <c r="M462" i="3"/>
  <c r="K462" i="3"/>
  <c r="J462" i="3"/>
  <c r="H462" i="3"/>
  <c r="F462" i="3"/>
  <c r="E462" i="3"/>
  <c r="C462" i="3"/>
  <c r="B462" i="3"/>
  <c r="A462" i="3"/>
  <c r="M461" i="3"/>
  <c r="K461" i="3"/>
  <c r="J461" i="3"/>
  <c r="H461" i="3"/>
  <c r="F461" i="3"/>
  <c r="E461" i="3"/>
  <c r="B461" i="3"/>
  <c r="A461" i="3"/>
  <c r="C461" i="3" s="1"/>
  <c r="M460" i="3"/>
  <c r="K460" i="3"/>
  <c r="J460" i="3"/>
  <c r="H460" i="3"/>
  <c r="F460" i="3"/>
  <c r="E460" i="3"/>
  <c r="A460" i="3"/>
  <c r="C460" i="3" s="1"/>
  <c r="M459" i="3"/>
  <c r="K459" i="3"/>
  <c r="J459" i="3"/>
  <c r="H459" i="3"/>
  <c r="F459" i="3"/>
  <c r="E459" i="3"/>
  <c r="C459" i="3"/>
  <c r="B459" i="3"/>
  <c r="A459" i="3"/>
  <c r="M458" i="3"/>
  <c r="K458" i="3"/>
  <c r="J458" i="3"/>
  <c r="H458" i="3"/>
  <c r="F458" i="3"/>
  <c r="E458" i="3"/>
  <c r="C458" i="3"/>
  <c r="B458" i="3"/>
  <c r="A458" i="3"/>
  <c r="M457" i="3"/>
  <c r="K457" i="3"/>
  <c r="J457" i="3"/>
  <c r="H457" i="3"/>
  <c r="F457" i="3"/>
  <c r="E457" i="3"/>
  <c r="A457" i="3"/>
  <c r="M456" i="3"/>
  <c r="K456" i="3"/>
  <c r="J456" i="3"/>
  <c r="H456" i="3"/>
  <c r="F456" i="3"/>
  <c r="E456" i="3"/>
  <c r="A456" i="3"/>
  <c r="C456" i="3" s="1"/>
  <c r="M455" i="3"/>
  <c r="K455" i="3"/>
  <c r="J455" i="3"/>
  <c r="H455" i="3"/>
  <c r="F455" i="3"/>
  <c r="E455" i="3"/>
  <c r="C455" i="3"/>
  <c r="A455" i="3"/>
  <c r="B455" i="3" s="1"/>
  <c r="M454" i="3"/>
  <c r="K454" i="3"/>
  <c r="J454" i="3"/>
  <c r="H454" i="3"/>
  <c r="F454" i="3"/>
  <c r="E454" i="3"/>
  <c r="C454" i="3"/>
  <c r="B454" i="3"/>
  <c r="A454" i="3"/>
  <c r="M453" i="3"/>
  <c r="K453" i="3"/>
  <c r="J453" i="3"/>
  <c r="H453" i="3"/>
  <c r="F453" i="3"/>
  <c r="E453" i="3"/>
  <c r="B453" i="3"/>
  <c r="A453" i="3"/>
  <c r="C453" i="3" s="1"/>
  <c r="M452" i="3"/>
  <c r="K452" i="3"/>
  <c r="J452" i="3"/>
  <c r="H452" i="3"/>
  <c r="F452" i="3"/>
  <c r="E452" i="3"/>
  <c r="A452" i="3"/>
  <c r="C452" i="3" s="1"/>
  <c r="M451" i="3"/>
  <c r="K451" i="3"/>
  <c r="J451" i="3"/>
  <c r="H451" i="3"/>
  <c r="F451" i="3"/>
  <c r="E451" i="3"/>
  <c r="C451" i="3"/>
  <c r="B451" i="3"/>
  <c r="A451" i="3"/>
  <c r="M450" i="3"/>
  <c r="K450" i="3"/>
  <c r="J450" i="3"/>
  <c r="H450" i="3"/>
  <c r="F450" i="3"/>
  <c r="E450" i="3"/>
  <c r="C450" i="3"/>
  <c r="B450" i="3"/>
  <c r="A450" i="3"/>
  <c r="M449" i="3"/>
  <c r="K449" i="3"/>
  <c r="J449" i="3"/>
  <c r="H449" i="3"/>
  <c r="F449" i="3"/>
  <c r="E449" i="3"/>
  <c r="A449" i="3"/>
  <c r="M448" i="3"/>
  <c r="K448" i="3"/>
  <c r="J448" i="3"/>
  <c r="H448" i="3"/>
  <c r="F448" i="3"/>
  <c r="E448" i="3"/>
  <c r="A448" i="3"/>
  <c r="C448" i="3" s="1"/>
  <c r="M447" i="3"/>
  <c r="K447" i="3"/>
  <c r="J447" i="3"/>
  <c r="H447" i="3"/>
  <c r="F447" i="3"/>
  <c r="E447" i="3"/>
  <c r="C447" i="3"/>
  <c r="A447" i="3"/>
  <c r="B447" i="3" s="1"/>
  <c r="M446" i="3"/>
  <c r="K446" i="3"/>
  <c r="J446" i="3"/>
  <c r="H446" i="3"/>
  <c r="F446" i="3"/>
  <c r="E446" i="3"/>
  <c r="C446" i="3"/>
  <c r="B446" i="3"/>
  <c r="A446" i="3"/>
  <c r="M445" i="3"/>
  <c r="K445" i="3"/>
  <c r="J445" i="3"/>
  <c r="H445" i="3"/>
  <c r="F445" i="3"/>
  <c r="E445" i="3"/>
  <c r="B445" i="3"/>
  <c r="A445" i="3"/>
  <c r="C445" i="3" s="1"/>
  <c r="M444" i="3"/>
  <c r="K444" i="3"/>
  <c r="J444" i="3"/>
  <c r="H444" i="3"/>
  <c r="F444" i="3"/>
  <c r="E444" i="3"/>
  <c r="A444" i="3"/>
  <c r="C444" i="3" s="1"/>
  <c r="M443" i="3"/>
  <c r="K443" i="3"/>
  <c r="J443" i="3"/>
  <c r="H443" i="3"/>
  <c r="F443" i="3"/>
  <c r="E443" i="3"/>
  <c r="C443" i="3"/>
  <c r="B443" i="3"/>
  <c r="A443" i="3"/>
  <c r="M442" i="3"/>
  <c r="K442" i="3"/>
  <c r="J442" i="3"/>
  <c r="H442" i="3"/>
  <c r="F442" i="3"/>
  <c r="E442" i="3"/>
  <c r="C442" i="3"/>
  <c r="B442" i="3"/>
  <c r="A442" i="3"/>
  <c r="M441" i="3"/>
  <c r="K441" i="3"/>
  <c r="J441" i="3"/>
  <c r="H441" i="3"/>
  <c r="F441" i="3"/>
  <c r="E441" i="3"/>
  <c r="A441" i="3"/>
  <c r="M440" i="3"/>
  <c r="K440" i="3"/>
  <c r="J440" i="3"/>
  <c r="H440" i="3"/>
  <c r="F440" i="3"/>
  <c r="E440" i="3"/>
  <c r="D440" i="3"/>
  <c r="A440" i="3"/>
  <c r="C440" i="3" s="1"/>
  <c r="M439" i="3"/>
  <c r="K439" i="3"/>
  <c r="J439" i="3"/>
  <c r="H439" i="3"/>
  <c r="F439" i="3"/>
  <c r="E439" i="3"/>
  <c r="C439" i="3"/>
  <c r="A439" i="3"/>
  <c r="B439" i="3" s="1"/>
  <c r="M438" i="3"/>
  <c r="K438" i="3"/>
  <c r="J438" i="3"/>
  <c r="H438" i="3"/>
  <c r="F438" i="3"/>
  <c r="E438" i="3"/>
  <c r="C438" i="3"/>
  <c r="B438" i="3"/>
  <c r="A438" i="3"/>
  <c r="M437" i="3"/>
  <c r="K437" i="3"/>
  <c r="J437" i="3"/>
  <c r="H437" i="3"/>
  <c r="F437" i="3"/>
  <c r="E437" i="3"/>
  <c r="B437" i="3"/>
  <c r="A437" i="3"/>
  <c r="C437" i="3" s="1"/>
  <c r="M436" i="3"/>
  <c r="K436" i="3"/>
  <c r="J436" i="3"/>
  <c r="H436" i="3"/>
  <c r="F436" i="3"/>
  <c r="E436" i="3"/>
  <c r="A436" i="3"/>
  <c r="C436" i="3" s="1"/>
  <c r="M435" i="3"/>
  <c r="K435" i="3"/>
  <c r="J435" i="3"/>
  <c r="H435" i="3"/>
  <c r="F435" i="3"/>
  <c r="E435" i="3"/>
  <c r="C435" i="3"/>
  <c r="B435" i="3"/>
  <c r="A435" i="3"/>
  <c r="M434" i="3"/>
  <c r="K434" i="3"/>
  <c r="J434" i="3"/>
  <c r="H434" i="3"/>
  <c r="F434" i="3"/>
  <c r="E434" i="3"/>
  <c r="C434" i="3"/>
  <c r="B434" i="3"/>
  <c r="A434" i="3"/>
  <c r="M433" i="3"/>
  <c r="K433" i="3"/>
  <c r="J433" i="3"/>
  <c r="H433" i="3"/>
  <c r="F433" i="3"/>
  <c r="E433" i="3"/>
  <c r="A433" i="3"/>
  <c r="M432" i="3"/>
  <c r="K432" i="3"/>
  <c r="J432" i="3"/>
  <c r="H432" i="3"/>
  <c r="F432" i="3"/>
  <c r="E432" i="3"/>
  <c r="A432" i="3"/>
  <c r="C432" i="3" s="1"/>
  <c r="M431" i="3"/>
  <c r="K431" i="3"/>
  <c r="J431" i="3"/>
  <c r="H431" i="3"/>
  <c r="G431" i="3"/>
  <c r="F431" i="3"/>
  <c r="E431" i="3"/>
  <c r="C431" i="3"/>
  <c r="A431" i="3"/>
  <c r="B431" i="3" s="1"/>
  <c r="M430" i="3"/>
  <c r="K430" i="3"/>
  <c r="J430" i="3"/>
  <c r="H430" i="3"/>
  <c r="F430" i="3"/>
  <c r="E430" i="3"/>
  <c r="C430" i="3"/>
  <c r="B430" i="3"/>
  <c r="A430" i="3"/>
  <c r="M429" i="3"/>
  <c r="K429" i="3"/>
  <c r="J429" i="3"/>
  <c r="H429" i="3"/>
  <c r="F429" i="3"/>
  <c r="E429" i="3"/>
  <c r="B429" i="3"/>
  <c r="A429" i="3"/>
  <c r="C429" i="3" s="1"/>
  <c r="M428" i="3"/>
  <c r="K428" i="3"/>
  <c r="J428" i="3"/>
  <c r="H428" i="3"/>
  <c r="F428" i="3"/>
  <c r="E428" i="3"/>
  <c r="A428" i="3"/>
  <c r="C428" i="3" s="1"/>
  <c r="M427" i="3"/>
  <c r="K427" i="3"/>
  <c r="J427" i="3"/>
  <c r="H427" i="3"/>
  <c r="F427" i="3"/>
  <c r="E427" i="3"/>
  <c r="C427" i="3"/>
  <c r="B427" i="3"/>
  <c r="A427" i="3"/>
  <c r="M426" i="3"/>
  <c r="K426" i="3"/>
  <c r="J426" i="3"/>
  <c r="H426" i="3"/>
  <c r="F426" i="3"/>
  <c r="E426" i="3"/>
  <c r="C426" i="3"/>
  <c r="B426" i="3"/>
  <c r="A426" i="3"/>
  <c r="M425" i="3"/>
  <c r="K425" i="3"/>
  <c r="J425" i="3"/>
  <c r="H425" i="3"/>
  <c r="F425" i="3"/>
  <c r="E425" i="3"/>
  <c r="A425" i="3"/>
  <c r="M424" i="3"/>
  <c r="K424" i="3"/>
  <c r="J424" i="3"/>
  <c r="H424" i="3"/>
  <c r="F424" i="3"/>
  <c r="E424" i="3"/>
  <c r="A424" i="3"/>
  <c r="C424" i="3" s="1"/>
  <c r="M423" i="3"/>
  <c r="K423" i="3"/>
  <c r="J423" i="3"/>
  <c r="H423" i="3"/>
  <c r="F423" i="3"/>
  <c r="E423" i="3"/>
  <c r="C423" i="3"/>
  <c r="A423" i="3"/>
  <c r="B423" i="3" s="1"/>
  <c r="M422" i="3"/>
  <c r="K422" i="3"/>
  <c r="J422" i="3"/>
  <c r="H422" i="3"/>
  <c r="F422" i="3"/>
  <c r="E422" i="3"/>
  <c r="C422" i="3"/>
  <c r="B422" i="3"/>
  <c r="A422" i="3"/>
  <c r="M421" i="3"/>
  <c r="K421" i="3"/>
  <c r="J421" i="3"/>
  <c r="H421" i="3"/>
  <c r="F421" i="3"/>
  <c r="E421" i="3"/>
  <c r="B421" i="3"/>
  <c r="A421" i="3"/>
  <c r="C421" i="3" s="1"/>
  <c r="M420" i="3"/>
  <c r="K420" i="3"/>
  <c r="J420" i="3"/>
  <c r="H420" i="3"/>
  <c r="F420" i="3"/>
  <c r="E420" i="3"/>
  <c r="A420" i="3"/>
  <c r="C420" i="3" s="1"/>
  <c r="M419" i="3"/>
  <c r="K419" i="3"/>
  <c r="J419" i="3"/>
  <c r="H419" i="3"/>
  <c r="F419" i="3"/>
  <c r="E419" i="3"/>
  <c r="C419" i="3"/>
  <c r="B419" i="3"/>
  <c r="A419" i="3"/>
  <c r="M418" i="3"/>
  <c r="K418" i="3"/>
  <c r="J418" i="3"/>
  <c r="H418" i="3"/>
  <c r="F418" i="3"/>
  <c r="E418" i="3"/>
  <c r="C418" i="3"/>
  <c r="B418" i="3"/>
  <c r="A418" i="3"/>
  <c r="M417" i="3"/>
  <c r="K417" i="3"/>
  <c r="J417" i="3"/>
  <c r="H417" i="3"/>
  <c r="F417" i="3"/>
  <c r="E417" i="3"/>
  <c r="A417" i="3"/>
  <c r="M416" i="3"/>
  <c r="K416" i="3"/>
  <c r="J416" i="3"/>
  <c r="H416" i="3"/>
  <c r="F416" i="3"/>
  <c r="E416" i="3"/>
  <c r="A416" i="3"/>
  <c r="C416" i="3" s="1"/>
  <c r="M415" i="3"/>
  <c r="K415" i="3"/>
  <c r="J415" i="3"/>
  <c r="H415" i="3"/>
  <c r="F415" i="3"/>
  <c r="E415" i="3"/>
  <c r="C415" i="3"/>
  <c r="A415" i="3"/>
  <c r="B415" i="3" s="1"/>
  <c r="M414" i="3"/>
  <c r="K414" i="3"/>
  <c r="J414" i="3"/>
  <c r="H414" i="3"/>
  <c r="F414" i="3"/>
  <c r="E414" i="3"/>
  <c r="C414" i="3"/>
  <c r="B414" i="3"/>
  <c r="A414" i="3"/>
  <c r="M413" i="3"/>
  <c r="K413" i="3"/>
  <c r="J413" i="3"/>
  <c r="H413" i="3"/>
  <c r="F413" i="3"/>
  <c r="E413" i="3"/>
  <c r="B413" i="3"/>
  <c r="A413" i="3"/>
  <c r="C413" i="3" s="1"/>
  <c r="M412" i="3"/>
  <c r="K412" i="3"/>
  <c r="J412" i="3"/>
  <c r="H412" i="3"/>
  <c r="F412" i="3"/>
  <c r="E412" i="3"/>
  <c r="A412" i="3"/>
  <c r="C412" i="3" s="1"/>
  <c r="M411" i="3"/>
  <c r="K411" i="3"/>
  <c r="J411" i="3"/>
  <c r="H411" i="3"/>
  <c r="F411" i="3"/>
  <c r="E411" i="3"/>
  <c r="C411" i="3"/>
  <c r="B411" i="3"/>
  <c r="A411" i="3"/>
  <c r="M410" i="3"/>
  <c r="K410" i="3"/>
  <c r="J410" i="3"/>
  <c r="H410" i="3"/>
  <c r="F410" i="3"/>
  <c r="E410" i="3"/>
  <c r="C410" i="3"/>
  <c r="B410" i="3"/>
  <c r="A410" i="3"/>
  <c r="M409" i="3"/>
  <c r="K409" i="3"/>
  <c r="J409" i="3"/>
  <c r="H409" i="3"/>
  <c r="F409" i="3"/>
  <c r="E409" i="3"/>
  <c r="A409" i="3"/>
  <c r="M408" i="3"/>
  <c r="K408" i="3"/>
  <c r="J408" i="3"/>
  <c r="H408" i="3"/>
  <c r="F408" i="3"/>
  <c r="E408" i="3"/>
  <c r="D408" i="3"/>
  <c r="A408" i="3"/>
  <c r="C408" i="3" s="1"/>
  <c r="M407" i="3"/>
  <c r="K407" i="3"/>
  <c r="J407" i="3"/>
  <c r="H407" i="3"/>
  <c r="F407" i="3"/>
  <c r="E407" i="3"/>
  <c r="C407" i="3"/>
  <c r="A407" i="3"/>
  <c r="B407" i="3" s="1"/>
  <c r="M406" i="3"/>
  <c r="K406" i="3"/>
  <c r="J406" i="3"/>
  <c r="H406" i="3"/>
  <c r="F406" i="3"/>
  <c r="E406" i="3"/>
  <c r="C406" i="3"/>
  <c r="B406" i="3"/>
  <c r="A406" i="3"/>
  <c r="M405" i="3"/>
  <c r="K405" i="3"/>
  <c r="J405" i="3"/>
  <c r="H405" i="3"/>
  <c r="F405" i="3"/>
  <c r="E405" i="3"/>
  <c r="B405" i="3"/>
  <c r="A405" i="3"/>
  <c r="C405" i="3" s="1"/>
  <c r="M404" i="3"/>
  <c r="K404" i="3"/>
  <c r="J404" i="3"/>
  <c r="H404" i="3"/>
  <c r="F404" i="3"/>
  <c r="E404" i="3"/>
  <c r="A404" i="3"/>
  <c r="C404" i="3" s="1"/>
  <c r="M403" i="3"/>
  <c r="K403" i="3"/>
  <c r="J403" i="3"/>
  <c r="H403" i="3"/>
  <c r="F403" i="3"/>
  <c r="E403" i="3"/>
  <c r="C403" i="3"/>
  <c r="B403" i="3"/>
  <c r="A403" i="3"/>
  <c r="M402" i="3"/>
  <c r="K402" i="3"/>
  <c r="J402" i="3"/>
  <c r="H402" i="3"/>
  <c r="F402" i="3"/>
  <c r="E402" i="3"/>
  <c r="C402" i="3"/>
  <c r="B402" i="3"/>
  <c r="A402" i="3"/>
  <c r="M401" i="3"/>
  <c r="K401" i="3"/>
  <c r="J401" i="3"/>
  <c r="H401" i="3"/>
  <c r="F401" i="3"/>
  <c r="E401" i="3"/>
  <c r="A401" i="3"/>
  <c r="M400" i="3"/>
  <c r="K400" i="3"/>
  <c r="J400" i="3"/>
  <c r="H400" i="3"/>
  <c r="F400" i="3"/>
  <c r="E400" i="3"/>
  <c r="A400" i="3"/>
  <c r="M399" i="3"/>
  <c r="K399" i="3"/>
  <c r="J399" i="3"/>
  <c r="H399" i="3"/>
  <c r="G399" i="3"/>
  <c r="F399" i="3"/>
  <c r="E399" i="3"/>
  <c r="C399" i="3"/>
  <c r="A399" i="3"/>
  <c r="B399" i="3" s="1"/>
  <c r="M398" i="3"/>
  <c r="K398" i="3"/>
  <c r="J398" i="3"/>
  <c r="H398" i="3"/>
  <c r="F398" i="3"/>
  <c r="E398" i="3"/>
  <c r="C398" i="3"/>
  <c r="B398" i="3"/>
  <c r="A398" i="3"/>
  <c r="M397" i="3"/>
  <c r="K397" i="3"/>
  <c r="J397" i="3"/>
  <c r="H397" i="3"/>
  <c r="F397" i="3"/>
  <c r="E397" i="3"/>
  <c r="B397" i="3"/>
  <c r="A397" i="3"/>
  <c r="C397" i="3" s="1"/>
  <c r="M396" i="3"/>
  <c r="K396" i="3"/>
  <c r="J396" i="3"/>
  <c r="H396" i="3"/>
  <c r="F396" i="3"/>
  <c r="E396" i="3"/>
  <c r="A396" i="3"/>
  <c r="C396" i="3" s="1"/>
  <c r="M395" i="3"/>
  <c r="K395" i="3"/>
  <c r="J395" i="3"/>
  <c r="H395" i="3"/>
  <c r="F395" i="3"/>
  <c r="E395" i="3"/>
  <c r="C395" i="3"/>
  <c r="B395" i="3"/>
  <c r="A395" i="3"/>
  <c r="M394" i="3"/>
  <c r="K394" i="3"/>
  <c r="J394" i="3"/>
  <c r="H394" i="3"/>
  <c r="F394" i="3"/>
  <c r="E394" i="3"/>
  <c r="C394" i="3"/>
  <c r="B394" i="3"/>
  <c r="A394" i="3"/>
  <c r="M393" i="3"/>
  <c r="K393" i="3"/>
  <c r="J393" i="3"/>
  <c r="H393" i="3"/>
  <c r="F393" i="3"/>
  <c r="E393" i="3"/>
  <c r="A393" i="3"/>
  <c r="C393" i="3" s="1"/>
  <c r="M392" i="3"/>
  <c r="K392" i="3"/>
  <c r="J392" i="3"/>
  <c r="H392" i="3"/>
  <c r="F392" i="3"/>
  <c r="E392" i="3"/>
  <c r="A392" i="3"/>
  <c r="M391" i="3"/>
  <c r="K391" i="3"/>
  <c r="J391" i="3"/>
  <c r="H391" i="3"/>
  <c r="F391" i="3"/>
  <c r="E391" i="3"/>
  <c r="D391" i="3"/>
  <c r="C391" i="3"/>
  <c r="A391" i="3"/>
  <c r="B391" i="3" s="1"/>
  <c r="M390" i="3"/>
  <c r="K390" i="3"/>
  <c r="J390" i="3"/>
  <c r="H390" i="3"/>
  <c r="F390" i="3"/>
  <c r="E390" i="3"/>
  <c r="C390" i="3"/>
  <c r="B390" i="3"/>
  <c r="A390" i="3"/>
  <c r="M389" i="3"/>
  <c r="K389" i="3"/>
  <c r="J389" i="3"/>
  <c r="H389" i="3"/>
  <c r="F389" i="3"/>
  <c r="E389" i="3"/>
  <c r="B389" i="3"/>
  <c r="A389" i="3"/>
  <c r="C389" i="3" s="1"/>
  <c r="M388" i="3"/>
  <c r="K388" i="3"/>
  <c r="J388" i="3"/>
  <c r="H388" i="3"/>
  <c r="F388" i="3"/>
  <c r="E388" i="3"/>
  <c r="A388" i="3"/>
  <c r="M387" i="3"/>
  <c r="K387" i="3"/>
  <c r="J387" i="3"/>
  <c r="H387" i="3"/>
  <c r="F387" i="3"/>
  <c r="E387" i="3"/>
  <c r="C387" i="3"/>
  <c r="B387" i="3"/>
  <c r="A387" i="3"/>
  <c r="M386" i="3"/>
  <c r="K386" i="3"/>
  <c r="J386" i="3"/>
  <c r="H386" i="3"/>
  <c r="F386" i="3"/>
  <c r="E386" i="3"/>
  <c r="C386" i="3"/>
  <c r="B386" i="3"/>
  <c r="A386" i="3"/>
  <c r="M385" i="3"/>
  <c r="K385" i="3"/>
  <c r="J385" i="3"/>
  <c r="H385" i="3"/>
  <c r="F385" i="3"/>
  <c r="E385" i="3"/>
  <c r="B385" i="3"/>
  <c r="A385" i="3"/>
  <c r="C385" i="3" s="1"/>
  <c r="M384" i="3"/>
  <c r="K384" i="3"/>
  <c r="J384" i="3"/>
  <c r="H384" i="3"/>
  <c r="F384" i="3"/>
  <c r="E384" i="3"/>
  <c r="A384" i="3"/>
  <c r="M383" i="3"/>
  <c r="K383" i="3"/>
  <c r="J383" i="3"/>
  <c r="H383" i="3"/>
  <c r="F383" i="3"/>
  <c r="E383" i="3"/>
  <c r="C383" i="3"/>
  <c r="A383" i="3"/>
  <c r="B383" i="3" s="1"/>
  <c r="M382" i="3"/>
  <c r="K382" i="3"/>
  <c r="J382" i="3"/>
  <c r="H382" i="3"/>
  <c r="F382" i="3"/>
  <c r="E382" i="3"/>
  <c r="C382" i="3"/>
  <c r="B382" i="3"/>
  <c r="A382" i="3"/>
  <c r="M381" i="3"/>
  <c r="K381" i="3"/>
  <c r="J381" i="3"/>
  <c r="H381" i="3"/>
  <c r="F381" i="3"/>
  <c r="E381" i="3"/>
  <c r="B381" i="3"/>
  <c r="A381" i="3"/>
  <c r="C381" i="3" s="1"/>
  <c r="M380" i="3"/>
  <c r="K380" i="3"/>
  <c r="J380" i="3"/>
  <c r="H380" i="3"/>
  <c r="F380" i="3"/>
  <c r="E380" i="3"/>
  <c r="A380" i="3"/>
  <c r="M379" i="3"/>
  <c r="K379" i="3"/>
  <c r="J379" i="3"/>
  <c r="H379" i="3"/>
  <c r="F379" i="3"/>
  <c r="E379" i="3"/>
  <c r="C379" i="3"/>
  <c r="B379" i="3"/>
  <c r="A379" i="3"/>
  <c r="M378" i="3"/>
  <c r="K378" i="3"/>
  <c r="J378" i="3"/>
  <c r="H378" i="3"/>
  <c r="F378" i="3"/>
  <c r="E378" i="3"/>
  <c r="C378" i="3"/>
  <c r="B378" i="3"/>
  <c r="A378" i="3"/>
  <c r="M377" i="3"/>
  <c r="K377" i="3"/>
  <c r="J377" i="3"/>
  <c r="H377" i="3"/>
  <c r="F377" i="3"/>
  <c r="E377" i="3"/>
  <c r="A377" i="3"/>
  <c r="C377" i="3" s="1"/>
  <c r="M376" i="3"/>
  <c r="K376" i="3"/>
  <c r="J376" i="3"/>
  <c r="H376" i="3"/>
  <c r="F376" i="3"/>
  <c r="E376" i="3"/>
  <c r="A376" i="3"/>
  <c r="M375" i="3"/>
  <c r="K375" i="3"/>
  <c r="J375" i="3"/>
  <c r="H375" i="3"/>
  <c r="F375" i="3"/>
  <c r="E375" i="3"/>
  <c r="C375" i="3"/>
  <c r="A375" i="3"/>
  <c r="B375" i="3" s="1"/>
  <c r="M374" i="3"/>
  <c r="K374" i="3"/>
  <c r="J374" i="3"/>
  <c r="H374" i="3"/>
  <c r="F374" i="3"/>
  <c r="E374" i="3"/>
  <c r="C374" i="3"/>
  <c r="B374" i="3"/>
  <c r="A374" i="3"/>
  <c r="M373" i="3"/>
  <c r="K373" i="3"/>
  <c r="J373" i="3"/>
  <c r="H373" i="3"/>
  <c r="F373" i="3"/>
  <c r="E373" i="3"/>
  <c r="B373" i="3"/>
  <c r="A373" i="3"/>
  <c r="C373" i="3" s="1"/>
  <c r="M372" i="3"/>
  <c r="K372" i="3"/>
  <c r="J372" i="3"/>
  <c r="H372" i="3"/>
  <c r="F372" i="3"/>
  <c r="E372" i="3"/>
  <c r="A372" i="3"/>
  <c r="M371" i="3"/>
  <c r="K371" i="3"/>
  <c r="J371" i="3"/>
  <c r="H371" i="3"/>
  <c r="F371" i="3"/>
  <c r="E371" i="3"/>
  <c r="D371" i="3"/>
  <c r="C371" i="3"/>
  <c r="B371" i="3"/>
  <c r="A371" i="3"/>
  <c r="M370" i="3"/>
  <c r="K370" i="3"/>
  <c r="J370" i="3"/>
  <c r="H370" i="3"/>
  <c r="G370" i="3"/>
  <c r="F370" i="3"/>
  <c r="E370" i="3"/>
  <c r="C370" i="3"/>
  <c r="B370" i="3"/>
  <c r="A370" i="3"/>
  <c r="M369" i="3"/>
  <c r="K369" i="3"/>
  <c r="J369" i="3"/>
  <c r="H369" i="3"/>
  <c r="F369" i="3"/>
  <c r="E369" i="3"/>
  <c r="A369" i="3"/>
  <c r="C369" i="3" s="1"/>
  <c r="M368" i="3"/>
  <c r="K368" i="3"/>
  <c r="J368" i="3"/>
  <c r="H368" i="3"/>
  <c r="F368" i="3"/>
  <c r="E368" i="3"/>
  <c r="A368" i="3"/>
  <c r="M367" i="3"/>
  <c r="K367" i="3"/>
  <c r="J367" i="3"/>
  <c r="H367" i="3"/>
  <c r="F367" i="3"/>
  <c r="E367" i="3"/>
  <c r="C367" i="3"/>
  <c r="A367" i="3"/>
  <c r="B367" i="3" s="1"/>
  <c r="M366" i="3"/>
  <c r="K366" i="3"/>
  <c r="J366" i="3"/>
  <c r="H366" i="3"/>
  <c r="F366" i="3"/>
  <c r="E366" i="3"/>
  <c r="C366" i="3"/>
  <c r="B366" i="3"/>
  <c r="A366" i="3"/>
  <c r="M365" i="3"/>
  <c r="K365" i="3"/>
  <c r="J365" i="3"/>
  <c r="H365" i="3"/>
  <c r="F365" i="3"/>
  <c r="E365" i="3"/>
  <c r="B365" i="3"/>
  <c r="A365" i="3"/>
  <c r="C365" i="3" s="1"/>
  <c r="M364" i="3"/>
  <c r="K364" i="3"/>
  <c r="J364" i="3"/>
  <c r="H364" i="3"/>
  <c r="F364" i="3"/>
  <c r="E364" i="3"/>
  <c r="D364" i="3"/>
  <c r="A364" i="3"/>
  <c r="M363" i="3"/>
  <c r="K363" i="3"/>
  <c r="J363" i="3"/>
  <c r="H363" i="3"/>
  <c r="F363" i="3"/>
  <c r="E363" i="3"/>
  <c r="C363" i="3"/>
  <c r="B363" i="3"/>
  <c r="A363" i="3"/>
  <c r="M362" i="3"/>
  <c r="K362" i="3"/>
  <c r="J362" i="3"/>
  <c r="H362" i="3"/>
  <c r="F362" i="3"/>
  <c r="E362" i="3"/>
  <c r="C362" i="3"/>
  <c r="B362" i="3"/>
  <c r="A362" i="3"/>
  <c r="M361" i="3"/>
  <c r="K361" i="3"/>
  <c r="J361" i="3"/>
  <c r="H361" i="3"/>
  <c r="F361" i="3"/>
  <c r="E361" i="3"/>
  <c r="A361" i="3"/>
  <c r="C361" i="3" s="1"/>
  <c r="M360" i="3"/>
  <c r="K360" i="3"/>
  <c r="J360" i="3"/>
  <c r="H360" i="3"/>
  <c r="F360" i="3"/>
  <c r="E360" i="3"/>
  <c r="A360" i="3"/>
  <c r="M359" i="3"/>
  <c r="K359" i="3"/>
  <c r="J359" i="3"/>
  <c r="H359" i="3"/>
  <c r="F359" i="3"/>
  <c r="E359" i="3"/>
  <c r="C359" i="3"/>
  <c r="A359" i="3"/>
  <c r="B359" i="3" s="1"/>
  <c r="M358" i="3"/>
  <c r="K358" i="3"/>
  <c r="J358" i="3"/>
  <c r="H358" i="3"/>
  <c r="F358" i="3"/>
  <c r="E358" i="3"/>
  <c r="C358" i="3"/>
  <c r="B358" i="3"/>
  <c r="A358" i="3"/>
  <c r="M357" i="3"/>
  <c r="K357" i="3"/>
  <c r="J357" i="3"/>
  <c r="H357" i="3"/>
  <c r="F357" i="3"/>
  <c r="E357" i="3"/>
  <c r="B357" i="3"/>
  <c r="A357" i="3"/>
  <c r="C357" i="3" s="1"/>
  <c r="M356" i="3"/>
  <c r="K356" i="3"/>
  <c r="J356" i="3"/>
  <c r="H356" i="3"/>
  <c r="F356" i="3"/>
  <c r="E356" i="3"/>
  <c r="A356" i="3"/>
  <c r="M355" i="3"/>
  <c r="K355" i="3"/>
  <c r="J355" i="3"/>
  <c r="H355" i="3"/>
  <c r="F355" i="3"/>
  <c r="E355" i="3"/>
  <c r="C355" i="3"/>
  <c r="B355" i="3"/>
  <c r="A355" i="3"/>
  <c r="M354" i="3"/>
  <c r="K354" i="3"/>
  <c r="J354" i="3"/>
  <c r="H354" i="3"/>
  <c r="F354" i="3"/>
  <c r="E354" i="3"/>
  <c r="C354" i="3"/>
  <c r="B354" i="3"/>
  <c r="A354" i="3"/>
  <c r="M353" i="3"/>
  <c r="K353" i="3"/>
  <c r="J353" i="3"/>
  <c r="H353" i="3"/>
  <c r="F353" i="3"/>
  <c r="E353" i="3"/>
  <c r="B353" i="3"/>
  <c r="A353" i="3"/>
  <c r="C353" i="3" s="1"/>
  <c r="M352" i="3"/>
  <c r="K352" i="3"/>
  <c r="J352" i="3"/>
  <c r="H352" i="3"/>
  <c r="F352" i="3"/>
  <c r="E352" i="3"/>
  <c r="A352" i="3"/>
  <c r="B352" i="3" s="1"/>
  <c r="M351" i="3"/>
  <c r="K351" i="3"/>
  <c r="J351" i="3"/>
  <c r="H351" i="3"/>
  <c r="F351" i="3"/>
  <c r="E351" i="3"/>
  <c r="D351" i="3"/>
  <c r="C351" i="3"/>
  <c r="A351" i="3"/>
  <c r="B351" i="3" s="1"/>
  <c r="M350" i="3"/>
  <c r="K350" i="3"/>
  <c r="J350" i="3"/>
  <c r="H350" i="3"/>
  <c r="F350" i="3"/>
  <c r="E350" i="3"/>
  <c r="C350" i="3"/>
  <c r="B350" i="3"/>
  <c r="A350" i="3"/>
  <c r="M349" i="3"/>
  <c r="K349" i="3"/>
  <c r="J349" i="3"/>
  <c r="H349" i="3"/>
  <c r="F349" i="3"/>
  <c r="E349" i="3"/>
  <c r="A349" i="3"/>
  <c r="C349" i="3" s="1"/>
  <c r="M348" i="3"/>
  <c r="K348" i="3"/>
  <c r="J348" i="3"/>
  <c r="H348" i="3"/>
  <c r="F348" i="3"/>
  <c r="E348" i="3"/>
  <c r="A348" i="3"/>
  <c r="M347" i="3"/>
  <c r="K347" i="3"/>
  <c r="J347" i="3"/>
  <c r="H347" i="3"/>
  <c r="F347" i="3"/>
  <c r="E347" i="3"/>
  <c r="C347" i="3"/>
  <c r="B347" i="3"/>
  <c r="A347" i="3"/>
  <c r="M346" i="3"/>
  <c r="K346" i="3"/>
  <c r="J346" i="3"/>
  <c r="H346" i="3"/>
  <c r="F346" i="3"/>
  <c r="E346" i="3"/>
  <c r="C346" i="3"/>
  <c r="B346" i="3"/>
  <c r="A346" i="3"/>
  <c r="M345" i="3"/>
  <c r="K345" i="3"/>
  <c r="J345" i="3"/>
  <c r="H345" i="3"/>
  <c r="F345" i="3"/>
  <c r="E345" i="3"/>
  <c r="B345" i="3"/>
  <c r="A345" i="3"/>
  <c r="C345" i="3" s="1"/>
  <c r="M344" i="3"/>
  <c r="K344" i="3"/>
  <c r="J344" i="3"/>
  <c r="H344" i="3"/>
  <c r="F344" i="3"/>
  <c r="E344" i="3"/>
  <c r="C344" i="3"/>
  <c r="A344" i="3"/>
  <c r="B344" i="3" s="1"/>
  <c r="M343" i="3"/>
  <c r="K343" i="3"/>
  <c r="J343" i="3"/>
  <c r="H343" i="3"/>
  <c r="F343" i="3"/>
  <c r="E343" i="3"/>
  <c r="C343" i="3"/>
  <c r="A343" i="3"/>
  <c r="B343" i="3" s="1"/>
  <c r="M342" i="3"/>
  <c r="K342" i="3"/>
  <c r="J342" i="3"/>
  <c r="H342" i="3"/>
  <c r="F342" i="3"/>
  <c r="E342" i="3"/>
  <c r="A342" i="3"/>
  <c r="C342" i="3" s="1"/>
  <c r="M341" i="3"/>
  <c r="K341" i="3"/>
  <c r="J341" i="3"/>
  <c r="H341" i="3"/>
  <c r="F341" i="3"/>
  <c r="E341" i="3"/>
  <c r="B341" i="3"/>
  <c r="A341" i="3"/>
  <c r="C341" i="3" s="1"/>
  <c r="M340" i="3"/>
  <c r="K340" i="3"/>
  <c r="J340" i="3"/>
  <c r="H340" i="3"/>
  <c r="F340" i="3"/>
  <c r="E340" i="3"/>
  <c r="A340" i="3"/>
  <c r="M339" i="3"/>
  <c r="K339" i="3"/>
  <c r="J339" i="3"/>
  <c r="H339" i="3"/>
  <c r="F339" i="3"/>
  <c r="E339" i="3"/>
  <c r="C339" i="3"/>
  <c r="B339" i="3"/>
  <c r="A339" i="3"/>
  <c r="M338" i="3"/>
  <c r="K338" i="3"/>
  <c r="J338" i="3"/>
  <c r="H338" i="3"/>
  <c r="F338" i="3"/>
  <c r="E338" i="3"/>
  <c r="C338" i="3"/>
  <c r="B338" i="3"/>
  <c r="A338" i="3"/>
  <c r="M337" i="3"/>
  <c r="K337" i="3"/>
  <c r="J337" i="3"/>
  <c r="H337" i="3"/>
  <c r="F337" i="3"/>
  <c r="E337" i="3"/>
  <c r="A337" i="3"/>
  <c r="C337" i="3" s="1"/>
  <c r="M336" i="3"/>
  <c r="K336" i="3"/>
  <c r="J336" i="3"/>
  <c r="H336" i="3"/>
  <c r="F336" i="3"/>
  <c r="E336" i="3"/>
  <c r="C336" i="3"/>
  <c r="A336" i="3"/>
  <c r="B336" i="3" s="1"/>
  <c r="M335" i="3"/>
  <c r="K335" i="3"/>
  <c r="J335" i="3"/>
  <c r="H335" i="3"/>
  <c r="F335" i="3"/>
  <c r="E335" i="3"/>
  <c r="C335" i="3"/>
  <c r="A335" i="3"/>
  <c r="B335" i="3" s="1"/>
  <c r="M334" i="3"/>
  <c r="K334" i="3"/>
  <c r="J334" i="3"/>
  <c r="H334" i="3"/>
  <c r="G334" i="3"/>
  <c r="F334" i="3"/>
  <c r="E334" i="3"/>
  <c r="A334" i="3"/>
  <c r="C334" i="3" s="1"/>
  <c r="M333" i="3"/>
  <c r="K333" i="3"/>
  <c r="J333" i="3"/>
  <c r="H333" i="3"/>
  <c r="F333" i="3"/>
  <c r="E333" i="3"/>
  <c r="A333" i="3"/>
  <c r="C333" i="3" s="1"/>
  <c r="M332" i="3"/>
  <c r="K332" i="3"/>
  <c r="J332" i="3"/>
  <c r="H332" i="3"/>
  <c r="F332" i="3"/>
  <c r="E332" i="3"/>
  <c r="D332" i="3"/>
  <c r="A332" i="3"/>
  <c r="C332" i="3" s="1"/>
  <c r="M331" i="3"/>
  <c r="K331" i="3"/>
  <c r="J331" i="3"/>
  <c r="H331" i="3"/>
  <c r="F331" i="3"/>
  <c r="E331" i="3"/>
  <c r="C331" i="3"/>
  <c r="B331" i="3"/>
  <c r="A331" i="3"/>
  <c r="M330" i="3"/>
  <c r="K330" i="3"/>
  <c r="J330" i="3"/>
  <c r="H330" i="3"/>
  <c r="F330" i="3"/>
  <c r="E330" i="3"/>
  <c r="C330" i="3"/>
  <c r="B330" i="3"/>
  <c r="A330" i="3"/>
  <c r="M329" i="3"/>
  <c r="K329" i="3"/>
  <c r="J329" i="3"/>
  <c r="H329" i="3"/>
  <c r="F329" i="3"/>
  <c r="E329" i="3"/>
  <c r="A329" i="3"/>
  <c r="C329" i="3" s="1"/>
  <c r="M328" i="3"/>
  <c r="K328" i="3"/>
  <c r="J328" i="3"/>
  <c r="H328" i="3"/>
  <c r="F328" i="3"/>
  <c r="E328" i="3"/>
  <c r="C328" i="3"/>
  <c r="A328" i="3"/>
  <c r="B328" i="3" s="1"/>
  <c r="M327" i="3"/>
  <c r="K327" i="3"/>
  <c r="J327" i="3"/>
  <c r="H327" i="3"/>
  <c r="F327" i="3"/>
  <c r="E327" i="3"/>
  <c r="C327" i="3"/>
  <c r="A327" i="3"/>
  <c r="B327" i="3" s="1"/>
  <c r="M326" i="3"/>
  <c r="K326" i="3"/>
  <c r="J326" i="3"/>
  <c r="H326" i="3"/>
  <c r="G326" i="3"/>
  <c r="F326" i="3"/>
  <c r="E326" i="3"/>
  <c r="A326" i="3"/>
  <c r="C326" i="3" s="1"/>
  <c r="M325" i="3"/>
  <c r="K325" i="3"/>
  <c r="J325" i="3"/>
  <c r="H325" i="3"/>
  <c r="F325" i="3"/>
  <c r="E325" i="3"/>
  <c r="A325" i="3"/>
  <c r="C325" i="3" s="1"/>
  <c r="M324" i="3"/>
  <c r="K324" i="3"/>
  <c r="J324" i="3"/>
  <c r="H324" i="3"/>
  <c r="F324" i="3"/>
  <c r="E324" i="3"/>
  <c r="D324" i="3"/>
  <c r="A324" i="3"/>
  <c r="C324" i="3" s="1"/>
  <c r="M323" i="3"/>
  <c r="K323" i="3"/>
  <c r="J323" i="3"/>
  <c r="H323" i="3"/>
  <c r="F323" i="3"/>
  <c r="E323" i="3"/>
  <c r="C323" i="3"/>
  <c r="B323" i="3"/>
  <c r="A323" i="3"/>
  <c r="M322" i="3"/>
  <c r="K322" i="3"/>
  <c r="J322" i="3"/>
  <c r="H322" i="3"/>
  <c r="F322" i="3"/>
  <c r="E322" i="3"/>
  <c r="C322" i="3"/>
  <c r="B322" i="3"/>
  <c r="A322" i="3"/>
  <c r="M321" i="3"/>
  <c r="K321" i="3"/>
  <c r="J321" i="3"/>
  <c r="H321" i="3"/>
  <c r="F321" i="3"/>
  <c r="E321" i="3"/>
  <c r="A321" i="3"/>
  <c r="C321" i="3" s="1"/>
  <c r="M320" i="3"/>
  <c r="K320" i="3"/>
  <c r="J320" i="3"/>
  <c r="H320" i="3"/>
  <c r="F320" i="3"/>
  <c r="E320" i="3"/>
  <c r="C320" i="3"/>
  <c r="A320" i="3"/>
  <c r="B320" i="3" s="1"/>
  <c r="M319" i="3"/>
  <c r="K319" i="3"/>
  <c r="J319" i="3"/>
  <c r="H319" i="3"/>
  <c r="F319" i="3"/>
  <c r="E319" i="3"/>
  <c r="C319" i="3"/>
  <c r="A319" i="3"/>
  <c r="B319" i="3" s="1"/>
  <c r="M318" i="3"/>
  <c r="K318" i="3"/>
  <c r="J318" i="3"/>
  <c r="H318" i="3"/>
  <c r="G318" i="3"/>
  <c r="F318" i="3"/>
  <c r="E318" i="3"/>
  <c r="A318" i="3"/>
  <c r="C318" i="3" s="1"/>
  <c r="M317" i="3"/>
  <c r="K317" i="3"/>
  <c r="J317" i="3"/>
  <c r="H317" i="3"/>
  <c r="F317" i="3"/>
  <c r="E317" i="3"/>
  <c r="A317" i="3"/>
  <c r="C317" i="3" s="1"/>
  <c r="M316" i="3"/>
  <c r="K316" i="3"/>
  <c r="J316" i="3"/>
  <c r="H316" i="3"/>
  <c r="F316" i="3"/>
  <c r="E316" i="3"/>
  <c r="D316" i="3"/>
  <c r="A316" i="3"/>
  <c r="C316" i="3" s="1"/>
  <c r="M315" i="3"/>
  <c r="K315" i="3"/>
  <c r="J315" i="3"/>
  <c r="H315" i="3"/>
  <c r="F315" i="3"/>
  <c r="E315" i="3"/>
  <c r="C315" i="3"/>
  <c r="B315" i="3"/>
  <c r="A315" i="3"/>
  <c r="M314" i="3"/>
  <c r="K314" i="3"/>
  <c r="J314" i="3"/>
  <c r="H314" i="3"/>
  <c r="F314" i="3"/>
  <c r="E314" i="3"/>
  <c r="C314" i="3"/>
  <c r="B314" i="3"/>
  <c r="A314" i="3"/>
  <c r="M313" i="3"/>
  <c r="K313" i="3"/>
  <c r="J313" i="3"/>
  <c r="H313" i="3"/>
  <c r="F313" i="3"/>
  <c r="E313" i="3"/>
  <c r="A313" i="3"/>
  <c r="C313" i="3" s="1"/>
  <c r="M312" i="3"/>
  <c r="K312" i="3"/>
  <c r="J312" i="3"/>
  <c r="H312" i="3"/>
  <c r="F312" i="3"/>
  <c r="E312" i="3"/>
  <c r="C312" i="3"/>
  <c r="A312" i="3"/>
  <c r="B312" i="3" s="1"/>
  <c r="M311" i="3"/>
  <c r="K311" i="3"/>
  <c r="J311" i="3"/>
  <c r="H311" i="3"/>
  <c r="F311" i="3"/>
  <c r="E311" i="3"/>
  <c r="C311" i="3"/>
  <c r="A311" i="3"/>
  <c r="B311" i="3" s="1"/>
  <c r="M310" i="3"/>
  <c r="K310" i="3"/>
  <c r="J310" i="3"/>
  <c r="H310" i="3"/>
  <c r="G310" i="3"/>
  <c r="F310" i="3"/>
  <c r="E310" i="3"/>
  <c r="A310" i="3"/>
  <c r="C310" i="3" s="1"/>
  <c r="M309" i="3"/>
  <c r="K309" i="3"/>
  <c r="J309" i="3"/>
  <c r="H309" i="3"/>
  <c r="F309" i="3"/>
  <c r="E309" i="3"/>
  <c r="A309" i="3"/>
  <c r="C309" i="3" s="1"/>
  <c r="M308" i="3"/>
  <c r="K308" i="3"/>
  <c r="J308" i="3"/>
  <c r="H308" i="3"/>
  <c r="F308" i="3"/>
  <c r="E308" i="3"/>
  <c r="D308" i="3"/>
  <c r="A308" i="3"/>
  <c r="C308" i="3" s="1"/>
  <c r="M307" i="3"/>
  <c r="K307" i="3"/>
  <c r="J307" i="3"/>
  <c r="H307" i="3"/>
  <c r="F307" i="3"/>
  <c r="E307" i="3"/>
  <c r="C307" i="3"/>
  <c r="B307" i="3"/>
  <c r="A307" i="3"/>
  <c r="M306" i="3"/>
  <c r="K306" i="3"/>
  <c r="J306" i="3"/>
  <c r="H306" i="3"/>
  <c r="F306" i="3"/>
  <c r="E306" i="3"/>
  <c r="C306" i="3"/>
  <c r="B306" i="3"/>
  <c r="A306" i="3"/>
  <c r="M305" i="3"/>
  <c r="K305" i="3"/>
  <c r="J305" i="3"/>
  <c r="H305" i="3"/>
  <c r="F305" i="3"/>
  <c r="E305" i="3"/>
  <c r="A305" i="3"/>
  <c r="C305" i="3" s="1"/>
  <c r="M304" i="3"/>
  <c r="K304" i="3"/>
  <c r="J304" i="3"/>
  <c r="H304" i="3"/>
  <c r="F304" i="3"/>
  <c r="E304" i="3"/>
  <c r="C304" i="3"/>
  <c r="A304" i="3"/>
  <c r="B304" i="3" s="1"/>
  <c r="M303" i="3"/>
  <c r="K303" i="3"/>
  <c r="J303" i="3"/>
  <c r="H303" i="3"/>
  <c r="F303" i="3"/>
  <c r="E303" i="3"/>
  <c r="C303" i="3"/>
  <c r="A303" i="3"/>
  <c r="B303" i="3" s="1"/>
  <c r="M302" i="3"/>
  <c r="K302" i="3"/>
  <c r="J302" i="3"/>
  <c r="H302" i="3"/>
  <c r="G302" i="3"/>
  <c r="F302" i="3"/>
  <c r="E302" i="3"/>
  <c r="A302" i="3"/>
  <c r="C302" i="3" s="1"/>
  <c r="M301" i="3"/>
  <c r="K301" i="3"/>
  <c r="J301" i="3"/>
  <c r="H301" i="3"/>
  <c r="F301" i="3"/>
  <c r="E301" i="3"/>
  <c r="A301" i="3"/>
  <c r="C301" i="3" s="1"/>
  <c r="M300" i="3"/>
  <c r="K300" i="3"/>
  <c r="J300" i="3"/>
  <c r="H300" i="3"/>
  <c r="F300" i="3"/>
  <c r="E300" i="3"/>
  <c r="D300" i="3"/>
  <c r="A300" i="3"/>
  <c r="C300" i="3" s="1"/>
  <c r="M299" i="3"/>
  <c r="K299" i="3"/>
  <c r="J299" i="3"/>
  <c r="H299" i="3"/>
  <c r="F299" i="3"/>
  <c r="E299" i="3"/>
  <c r="C299" i="3"/>
  <c r="B299" i="3"/>
  <c r="A299" i="3"/>
  <c r="M298" i="3"/>
  <c r="K298" i="3"/>
  <c r="J298" i="3"/>
  <c r="H298" i="3"/>
  <c r="F298" i="3"/>
  <c r="E298" i="3"/>
  <c r="C298" i="3"/>
  <c r="B298" i="3"/>
  <c r="A298" i="3"/>
  <c r="M297" i="3"/>
  <c r="K297" i="3"/>
  <c r="J297" i="3"/>
  <c r="H297" i="3"/>
  <c r="F297" i="3"/>
  <c r="E297" i="3"/>
  <c r="A297" i="3"/>
  <c r="C297" i="3" s="1"/>
  <c r="M296" i="3"/>
  <c r="K296" i="3"/>
  <c r="J296" i="3"/>
  <c r="H296" i="3"/>
  <c r="F296" i="3"/>
  <c r="E296" i="3"/>
  <c r="C296" i="3"/>
  <c r="A296" i="3"/>
  <c r="B296" i="3" s="1"/>
  <c r="M295" i="3"/>
  <c r="K295" i="3"/>
  <c r="J295" i="3"/>
  <c r="H295" i="3"/>
  <c r="F295" i="3"/>
  <c r="E295" i="3"/>
  <c r="C295" i="3"/>
  <c r="A295" i="3"/>
  <c r="B295" i="3" s="1"/>
  <c r="M294" i="3"/>
  <c r="K294" i="3"/>
  <c r="J294" i="3"/>
  <c r="H294" i="3"/>
  <c r="G294" i="3"/>
  <c r="F294" i="3"/>
  <c r="E294" i="3"/>
  <c r="A294" i="3"/>
  <c r="C294" i="3" s="1"/>
  <c r="M293" i="3"/>
  <c r="K293" i="3"/>
  <c r="J293" i="3"/>
  <c r="H293" i="3"/>
  <c r="F293" i="3"/>
  <c r="E293" i="3"/>
  <c r="A293" i="3"/>
  <c r="C293" i="3" s="1"/>
  <c r="M292" i="3"/>
  <c r="K292" i="3"/>
  <c r="J292" i="3"/>
  <c r="H292" i="3"/>
  <c r="F292" i="3"/>
  <c r="E292" i="3"/>
  <c r="D292" i="3"/>
  <c r="A292" i="3"/>
  <c r="C292" i="3" s="1"/>
  <c r="M291" i="3"/>
  <c r="K291" i="3"/>
  <c r="J291" i="3"/>
  <c r="H291" i="3"/>
  <c r="F291" i="3"/>
  <c r="E291" i="3"/>
  <c r="C291" i="3"/>
  <c r="B291" i="3"/>
  <c r="A291" i="3"/>
  <c r="M290" i="3"/>
  <c r="K290" i="3"/>
  <c r="J290" i="3"/>
  <c r="H290" i="3"/>
  <c r="F290" i="3"/>
  <c r="E290" i="3"/>
  <c r="C290" i="3"/>
  <c r="B290" i="3"/>
  <c r="A290" i="3"/>
  <c r="M289" i="3"/>
  <c r="K289" i="3"/>
  <c r="J289" i="3"/>
  <c r="H289" i="3"/>
  <c r="F289" i="3"/>
  <c r="E289" i="3"/>
  <c r="A289" i="3"/>
  <c r="C289" i="3" s="1"/>
  <c r="M288" i="3"/>
  <c r="K288" i="3"/>
  <c r="J288" i="3"/>
  <c r="H288" i="3"/>
  <c r="F288" i="3"/>
  <c r="E288" i="3"/>
  <c r="C288" i="3"/>
  <c r="A288" i="3"/>
  <c r="B288" i="3" s="1"/>
  <c r="M287" i="3"/>
  <c r="K287" i="3"/>
  <c r="J287" i="3"/>
  <c r="H287" i="3"/>
  <c r="F287" i="3"/>
  <c r="E287" i="3"/>
  <c r="C287" i="3"/>
  <c r="A287" i="3"/>
  <c r="B287" i="3" s="1"/>
  <c r="M286" i="3"/>
  <c r="K286" i="3"/>
  <c r="J286" i="3"/>
  <c r="H286" i="3"/>
  <c r="G286" i="3"/>
  <c r="F286" i="3"/>
  <c r="E286" i="3"/>
  <c r="A286" i="3"/>
  <c r="C286" i="3" s="1"/>
  <c r="M285" i="3"/>
  <c r="K285" i="3"/>
  <c r="J285" i="3"/>
  <c r="H285" i="3"/>
  <c r="F285" i="3"/>
  <c r="E285" i="3"/>
  <c r="A285" i="3"/>
  <c r="C285" i="3" s="1"/>
  <c r="M284" i="3"/>
  <c r="K284" i="3"/>
  <c r="J284" i="3"/>
  <c r="H284" i="3"/>
  <c r="F284" i="3"/>
  <c r="E284" i="3"/>
  <c r="D284" i="3"/>
  <c r="A284" i="3"/>
  <c r="C284" i="3" s="1"/>
  <c r="M283" i="3"/>
  <c r="K283" i="3"/>
  <c r="J283" i="3"/>
  <c r="H283" i="3"/>
  <c r="F283" i="3"/>
  <c r="E283" i="3"/>
  <c r="C283" i="3"/>
  <c r="B283" i="3"/>
  <c r="A283" i="3"/>
  <c r="M282" i="3"/>
  <c r="K282" i="3"/>
  <c r="J282" i="3"/>
  <c r="H282" i="3"/>
  <c r="F282" i="3"/>
  <c r="E282" i="3"/>
  <c r="C282" i="3"/>
  <c r="B282" i="3"/>
  <c r="A282" i="3"/>
  <c r="M281" i="3"/>
  <c r="K281" i="3"/>
  <c r="J281" i="3"/>
  <c r="H281" i="3"/>
  <c r="F281" i="3"/>
  <c r="E281" i="3"/>
  <c r="A281" i="3"/>
  <c r="C281" i="3" s="1"/>
  <c r="M280" i="3"/>
  <c r="K280" i="3"/>
  <c r="J280" i="3"/>
  <c r="H280" i="3"/>
  <c r="F280" i="3"/>
  <c r="E280" i="3"/>
  <c r="C280" i="3"/>
  <c r="A280" i="3"/>
  <c r="B280" i="3" s="1"/>
  <c r="M279" i="3"/>
  <c r="K279" i="3"/>
  <c r="J279" i="3"/>
  <c r="H279" i="3"/>
  <c r="F279" i="3"/>
  <c r="E279" i="3"/>
  <c r="C279" i="3"/>
  <c r="A279" i="3"/>
  <c r="B279" i="3" s="1"/>
  <c r="M278" i="3"/>
  <c r="K278" i="3"/>
  <c r="J278" i="3"/>
  <c r="H278" i="3"/>
  <c r="G278" i="3"/>
  <c r="F278" i="3"/>
  <c r="E278" i="3"/>
  <c r="A278" i="3"/>
  <c r="C278" i="3" s="1"/>
  <c r="M277" i="3"/>
  <c r="K277" i="3"/>
  <c r="J277" i="3"/>
  <c r="H277" i="3"/>
  <c r="F277" i="3"/>
  <c r="E277" i="3"/>
  <c r="A277" i="3"/>
  <c r="C277" i="3" s="1"/>
  <c r="M276" i="3"/>
  <c r="K276" i="3"/>
  <c r="J276" i="3"/>
  <c r="H276" i="3"/>
  <c r="F276" i="3"/>
  <c r="E276" i="3"/>
  <c r="D276" i="3"/>
  <c r="A276" i="3"/>
  <c r="C276" i="3" s="1"/>
  <c r="M275" i="3"/>
  <c r="K275" i="3"/>
  <c r="J275" i="3"/>
  <c r="H275" i="3"/>
  <c r="F275" i="3"/>
  <c r="E275" i="3"/>
  <c r="C275" i="3"/>
  <c r="B275" i="3"/>
  <c r="A275" i="3"/>
  <c r="M274" i="3"/>
  <c r="K274" i="3"/>
  <c r="J274" i="3"/>
  <c r="H274" i="3"/>
  <c r="F274" i="3"/>
  <c r="E274" i="3"/>
  <c r="C274" i="3"/>
  <c r="B274" i="3"/>
  <c r="A274" i="3"/>
  <c r="M273" i="3"/>
  <c r="K273" i="3"/>
  <c r="J273" i="3"/>
  <c r="H273" i="3"/>
  <c r="F273" i="3"/>
  <c r="E273" i="3"/>
  <c r="A273" i="3"/>
  <c r="C273" i="3" s="1"/>
  <c r="M272" i="3"/>
  <c r="K272" i="3"/>
  <c r="J272" i="3"/>
  <c r="H272" i="3"/>
  <c r="F272" i="3"/>
  <c r="E272" i="3"/>
  <c r="C272" i="3"/>
  <c r="A272" i="3"/>
  <c r="B272" i="3" s="1"/>
  <c r="M271" i="3"/>
  <c r="K271" i="3"/>
  <c r="J271" i="3"/>
  <c r="H271" i="3"/>
  <c r="F271" i="3"/>
  <c r="E271" i="3"/>
  <c r="C271" i="3"/>
  <c r="A271" i="3"/>
  <c r="B271" i="3" s="1"/>
  <c r="M270" i="3"/>
  <c r="K270" i="3"/>
  <c r="J270" i="3"/>
  <c r="H270" i="3"/>
  <c r="G270" i="3"/>
  <c r="F270" i="3"/>
  <c r="E270" i="3"/>
  <c r="A270" i="3"/>
  <c r="C270" i="3" s="1"/>
  <c r="M269" i="3"/>
  <c r="K269" i="3"/>
  <c r="J269" i="3"/>
  <c r="H269" i="3"/>
  <c r="F269" i="3"/>
  <c r="E269" i="3"/>
  <c r="A269" i="3"/>
  <c r="C269" i="3" s="1"/>
  <c r="M268" i="3"/>
  <c r="K268" i="3"/>
  <c r="J268" i="3"/>
  <c r="H268" i="3"/>
  <c r="F268" i="3"/>
  <c r="E268" i="3"/>
  <c r="D268" i="3"/>
  <c r="A268" i="3"/>
  <c r="C268" i="3" s="1"/>
  <c r="M267" i="3"/>
  <c r="K267" i="3"/>
  <c r="J267" i="3"/>
  <c r="H267" i="3"/>
  <c r="F267" i="3"/>
  <c r="E267" i="3"/>
  <c r="C267" i="3"/>
  <c r="B267" i="3"/>
  <c r="A267" i="3"/>
  <c r="M266" i="3"/>
  <c r="K266" i="3"/>
  <c r="J266" i="3"/>
  <c r="H266" i="3"/>
  <c r="F266" i="3"/>
  <c r="E266" i="3"/>
  <c r="C266" i="3"/>
  <c r="B266" i="3"/>
  <c r="A266" i="3"/>
  <c r="M265" i="3"/>
  <c r="K265" i="3"/>
  <c r="J265" i="3"/>
  <c r="H265" i="3"/>
  <c r="F265" i="3"/>
  <c r="E265" i="3"/>
  <c r="A265" i="3"/>
  <c r="C265" i="3" s="1"/>
  <c r="M264" i="3"/>
  <c r="K264" i="3"/>
  <c r="J264" i="3"/>
  <c r="H264" i="3"/>
  <c r="F264" i="3"/>
  <c r="E264" i="3"/>
  <c r="C264" i="3"/>
  <c r="A264" i="3"/>
  <c r="B264" i="3" s="1"/>
  <c r="M263" i="3"/>
  <c r="K263" i="3"/>
  <c r="J263" i="3"/>
  <c r="H263" i="3"/>
  <c r="F263" i="3"/>
  <c r="E263" i="3"/>
  <c r="A263" i="3"/>
  <c r="B263" i="3" s="1"/>
  <c r="M262" i="3"/>
  <c r="K262" i="3"/>
  <c r="J262" i="3"/>
  <c r="H262" i="3"/>
  <c r="G262" i="3"/>
  <c r="F262" i="3"/>
  <c r="E262" i="3"/>
  <c r="A262" i="3"/>
  <c r="C262" i="3" s="1"/>
  <c r="M261" i="3"/>
  <c r="K261" i="3"/>
  <c r="J261" i="3"/>
  <c r="H261" i="3"/>
  <c r="F261" i="3"/>
  <c r="E261" i="3"/>
  <c r="A261" i="3"/>
  <c r="C261" i="3" s="1"/>
  <c r="M260" i="3"/>
  <c r="K260" i="3"/>
  <c r="J260" i="3"/>
  <c r="H260" i="3"/>
  <c r="F260" i="3"/>
  <c r="E260" i="3"/>
  <c r="D260" i="3"/>
  <c r="A260" i="3"/>
  <c r="C260" i="3" s="1"/>
  <c r="M259" i="3"/>
  <c r="K259" i="3"/>
  <c r="J259" i="3"/>
  <c r="H259" i="3"/>
  <c r="G259" i="3"/>
  <c r="F259" i="3"/>
  <c r="E259" i="3"/>
  <c r="A259" i="3"/>
  <c r="C259" i="3" s="1"/>
  <c r="M258" i="3"/>
  <c r="K258" i="3"/>
  <c r="J258" i="3"/>
  <c r="H258" i="3"/>
  <c r="F258" i="3"/>
  <c r="E258" i="3"/>
  <c r="B258" i="3"/>
  <c r="A258" i="3"/>
  <c r="C258" i="3" s="1"/>
  <c r="M257" i="3"/>
  <c r="K257" i="3"/>
  <c r="J257" i="3"/>
  <c r="H257" i="3"/>
  <c r="F257" i="3"/>
  <c r="E257" i="3"/>
  <c r="C257" i="3"/>
  <c r="B257" i="3"/>
  <c r="A257" i="3"/>
  <c r="M256" i="3"/>
  <c r="K256" i="3"/>
  <c r="J256" i="3"/>
  <c r="H256" i="3"/>
  <c r="F256" i="3"/>
  <c r="E256" i="3"/>
  <c r="C256" i="3"/>
  <c r="B256" i="3"/>
  <c r="A256" i="3"/>
  <c r="M255" i="3"/>
  <c r="K255" i="3"/>
  <c r="J255" i="3"/>
  <c r="H255" i="3"/>
  <c r="F255" i="3"/>
  <c r="E255" i="3"/>
  <c r="C255" i="3"/>
  <c r="A255" i="3"/>
  <c r="B255" i="3" s="1"/>
  <c r="M254" i="3"/>
  <c r="K254" i="3"/>
  <c r="J254" i="3"/>
  <c r="H254" i="3"/>
  <c r="F254" i="3"/>
  <c r="E254" i="3"/>
  <c r="C254" i="3"/>
  <c r="B254" i="3"/>
  <c r="A254" i="3"/>
  <c r="M253" i="3"/>
  <c r="K253" i="3"/>
  <c r="J253" i="3"/>
  <c r="H253" i="3"/>
  <c r="F253" i="3"/>
  <c r="E253" i="3"/>
  <c r="A253" i="3"/>
  <c r="C253" i="3" s="1"/>
  <c r="M252" i="3"/>
  <c r="K252" i="3"/>
  <c r="J252" i="3"/>
  <c r="H252" i="3"/>
  <c r="F252" i="3"/>
  <c r="E252" i="3"/>
  <c r="D252" i="3"/>
  <c r="A252" i="3"/>
  <c r="C252" i="3" s="1"/>
  <c r="M251" i="3"/>
  <c r="K251" i="3"/>
  <c r="J251" i="3"/>
  <c r="H251" i="3"/>
  <c r="G251" i="3"/>
  <c r="F251" i="3"/>
  <c r="E251" i="3"/>
  <c r="A251" i="3"/>
  <c r="C251" i="3" s="1"/>
  <c r="M250" i="3"/>
  <c r="K250" i="3"/>
  <c r="J250" i="3"/>
  <c r="H250" i="3"/>
  <c r="F250" i="3"/>
  <c r="E250" i="3"/>
  <c r="B250" i="3"/>
  <c r="A250" i="3"/>
  <c r="C250" i="3" s="1"/>
  <c r="M249" i="3"/>
  <c r="K249" i="3"/>
  <c r="J249" i="3"/>
  <c r="H249" i="3"/>
  <c r="F249" i="3"/>
  <c r="E249" i="3"/>
  <c r="C249" i="3"/>
  <c r="B249" i="3"/>
  <c r="A249" i="3"/>
  <c r="M248" i="3"/>
  <c r="K248" i="3"/>
  <c r="J248" i="3"/>
  <c r="H248" i="3"/>
  <c r="F248" i="3"/>
  <c r="E248" i="3"/>
  <c r="C248" i="3"/>
  <c r="B248" i="3"/>
  <c r="A248" i="3"/>
  <c r="M247" i="3"/>
  <c r="K247" i="3"/>
  <c r="J247" i="3"/>
  <c r="H247" i="3"/>
  <c r="F247" i="3"/>
  <c r="E247" i="3"/>
  <c r="C247" i="3"/>
  <c r="A247" i="3"/>
  <c r="B247" i="3" s="1"/>
  <c r="M246" i="3"/>
  <c r="K246" i="3"/>
  <c r="J246" i="3"/>
  <c r="H246" i="3"/>
  <c r="F246" i="3"/>
  <c r="E246" i="3"/>
  <c r="C246" i="3"/>
  <c r="A246" i="3"/>
  <c r="B246" i="3" s="1"/>
  <c r="M245" i="3"/>
  <c r="K245" i="3"/>
  <c r="J245" i="3"/>
  <c r="H245" i="3"/>
  <c r="F245" i="3"/>
  <c r="E245" i="3"/>
  <c r="A245" i="3"/>
  <c r="C245" i="3" s="1"/>
  <c r="M244" i="3"/>
  <c r="K244" i="3"/>
  <c r="J244" i="3"/>
  <c r="H244" i="3"/>
  <c r="F244" i="3"/>
  <c r="E244" i="3"/>
  <c r="D244" i="3"/>
  <c r="A244" i="3"/>
  <c r="C244" i="3" s="1"/>
  <c r="M243" i="3"/>
  <c r="K243" i="3"/>
  <c r="J243" i="3"/>
  <c r="H243" i="3"/>
  <c r="G243" i="3"/>
  <c r="F243" i="3"/>
  <c r="E243" i="3"/>
  <c r="A243" i="3"/>
  <c r="C243" i="3" s="1"/>
  <c r="M242" i="3"/>
  <c r="K242" i="3"/>
  <c r="J242" i="3"/>
  <c r="H242" i="3"/>
  <c r="F242" i="3"/>
  <c r="E242" i="3"/>
  <c r="B242" i="3"/>
  <c r="A242" i="3"/>
  <c r="C242" i="3" s="1"/>
  <c r="M241" i="3"/>
  <c r="K241" i="3"/>
  <c r="J241" i="3"/>
  <c r="H241" i="3"/>
  <c r="F241" i="3"/>
  <c r="E241" i="3"/>
  <c r="C241" i="3"/>
  <c r="B241" i="3"/>
  <c r="A241" i="3"/>
  <c r="M240" i="3"/>
  <c r="K240" i="3"/>
  <c r="J240" i="3"/>
  <c r="H240" i="3"/>
  <c r="F240" i="3"/>
  <c r="E240" i="3"/>
  <c r="C240" i="3"/>
  <c r="B240" i="3"/>
  <c r="A240" i="3"/>
  <c r="M239" i="3"/>
  <c r="K239" i="3"/>
  <c r="J239" i="3"/>
  <c r="H239" i="3"/>
  <c r="F239" i="3"/>
  <c r="E239" i="3"/>
  <c r="C239" i="3"/>
  <c r="A239" i="3"/>
  <c r="B239" i="3" s="1"/>
  <c r="M238" i="3"/>
  <c r="K238" i="3"/>
  <c r="J238" i="3"/>
  <c r="H238" i="3"/>
  <c r="F238" i="3"/>
  <c r="E238" i="3"/>
  <c r="C238" i="3"/>
  <c r="A238" i="3"/>
  <c r="B238" i="3" s="1"/>
  <c r="M237" i="3"/>
  <c r="K237" i="3"/>
  <c r="J237" i="3"/>
  <c r="H237" i="3"/>
  <c r="F237" i="3"/>
  <c r="E237" i="3"/>
  <c r="A237" i="3"/>
  <c r="C237" i="3" s="1"/>
  <c r="M236" i="3"/>
  <c r="K236" i="3"/>
  <c r="J236" i="3"/>
  <c r="H236" i="3"/>
  <c r="F236" i="3"/>
  <c r="E236" i="3"/>
  <c r="D236" i="3"/>
  <c r="A236" i="3"/>
  <c r="C236" i="3" s="1"/>
  <c r="M235" i="3"/>
  <c r="K235" i="3"/>
  <c r="J235" i="3"/>
  <c r="H235" i="3"/>
  <c r="G235" i="3"/>
  <c r="F235" i="3"/>
  <c r="E235" i="3"/>
  <c r="A235" i="3"/>
  <c r="C235" i="3" s="1"/>
  <c r="M234" i="3"/>
  <c r="K234" i="3"/>
  <c r="J234" i="3"/>
  <c r="H234" i="3"/>
  <c r="F234" i="3"/>
  <c r="E234" i="3"/>
  <c r="B234" i="3"/>
  <c r="A234" i="3"/>
  <c r="C234" i="3" s="1"/>
  <c r="M233" i="3"/>
  <c r="K233" i="3"/>
  <c r="J233" i="3"/>
  <c r="H233" i="3"/>
  <c r="F233" i="3"/>
  <c r="E233" i="3"/>
  <c r="C233" i="3"/>
  <c r="B233" i="3"/>
  <c r="A233" i="3"/>
  <c r="M232" i="3"/>
  <c r="K232" i="3"/>
  <c r="J232" i="3"/>
  <c r="H232" i="3"/>
  <c r="F232" i="3"/>
  <c r="E232" i="3"/>
  <c r="C232" i="3"/>
  <c r="B232" i="3"/>
  <c r="A232" i="3"/>
  <c r="M231" i="3"/>
  <c r="K231" i="3"/>
  <c r="J231" i="3"/>
  <c r="H231" i="3"/>
  <c r="F231" i="3"/>
  <c r="E231" i="3"/>
  <c r="C231" i="3"/>
  <c r="A231" i="3"/>
  <c r="B231" i="3" s="1"/>
  <c r="M230" i="3"/>
  <c r="K230" i="3"/>
  <c r="J230" i="3"/>
  <c r="H230" i="3"/>
  <c r="F230" i="3"/>
  <c r="E230" i="3"/>
  <c r="C230" i="3"/>
  <c r="A230" i="3"/>
  <c r="B230" i="3" s="1"/>
  <c r="M229" i="3"/>
  <c r="K229" i="3"/>
  <c r="J229" i="3"/>
  <c r="H229" i="3"/>
  <c r="F229" i="3"/>
  <c r="E229" i="3"/>
  <c r="A229" i="3"/>
  <c r="C229" i="3" s="1"/>
  <c r="M228" i="3"/>
  <c r="K228" i="3"/>
  <c r="J228" i="3"/>
  <c r="H228" i="3"/>
  <c r="F228" i="3"/>
  <c r="E228" i="3"/>
  <c r="D228" i="3"/>
  <c r="A228" i="3"/>
  <c r="C228" i="3" s="1"/>
  <c r="M227" i="3"/>
  <c r="K227" i="3"/>
  <c r="J227" i="3"/>
  <c r="H227" i="3"/>
  <c r="G227" i="3"/>
  <c r="F227" i="3"/>
  <c r="E227" i="3"/>
  <c r="A227" i="3"/>
  <c r="C227" i="3" s="1"/>
  <c r="M226" i="3"/>
  <c r="K226" i="3"/>
  <c r="J226" i="3"/>
  <c r="H226" i="3"/>
  <c r="F226" i="3"/>
  <c r="E226" i="3"/>
  <c r="B226" i="3"/>
  <c r="A226" i="3"/>
  <c r="C226" i="3" s="1"/>
  <c r="M225" i="3"/>
  <c r="K225" i="3"/>
  <c r="J225" i="3"/>
  <c r="H225" i="3"/>
  <c r="F225" i="3"/>
  <c r="E225" i="3"/>
  <c r="C225" i="3"/>
  <c r="B225" i="3"/>
  <c r="A225" i="3"/>
  <c r="M224" i="3"/>
  <c r="K224" i="3"/>
  <c r="J224" i="3"/>
  <c r="H224" i="3"/>
  <c r="F224" i="3"/>
  <c r="E224" i="3"/>
  <c r="C224" i="3"/>
  <c r="B224" i="3"/>
  <c r="A224" i="3"/>
  <c r="M223" i="3"/>
  <c r="K223" i="3"/>
  <c r="J223" i="3"/>
  <c r="H223" i="3"/>
  <c r="F223" i="3"/>
  <c r="E223" i="3"/>
  <c r="C223" i="3"/>
  <c r="A223" i="3"/>
  <c r="B223" i="3" s="1"/>
  <c r="M222" i="3"/>
  <c r="K222" i="3"/>
  <c r="J222" i="3"/>
  <c r="H222" i="3"/>
  <c r="F222" i="3"/>
  <c r="E222" i="3"/>
  <c r="C222" i="3"/>
  <c r="A222" i="3"/>
  <c r="B222" i="3" s="1"/>
  <c r="M221" i="3"/>
  <c r="K221" i="3"/>
  <c r="J221" i="3"/>
  <c r="H221" i="3"/>
  <c r="F221" i="3"/>
  <c r="E221" i="3"/>
  <c r="A221" i="3"/>
  <c r="C221" i="3" s="1"/>
  <c r="M220" i="3"/>
  <c r="K220" i="3"/>
  <c r="J220" i="3"/>
  <c r="H220" i="3"/>
  <c r="F220" i="3"/>
  <c r="E220" i="3"/>
  <c r="D220" i="3"/>
  <c r="A220" i="3"/>
  <c r="C220" i="3" s="1"/>
  <c r="M219" i="3"/>
  <c r="K219" i="3"/>
  <c r="J219" i="3"/>
  <c r="H219" i="3"/>
  <c r="G219" i="3"/>
  <c r="F219" i="3"/>
  <c r="E219" i="3"/>
  <c r="A219" i="3"/>
  <c r="C219" i="3" s="1"/>
  <c r="M218" i="3"/>
  <c r="K218" i="3"/>
  <c r="J218" i="3"/>
  <c r="H218" i="3"/>
  <c r="F218" i="3"/>
  <c r="E218" i="3"/>
  <c r="B218" i="3"/>
  <c r="A218" i="3"/>
  <c r="C218" i="3" s="1"/>
  <c r="M217" i="3"/>
  <c r="K217" i="3"/>
  <c r="J217" i="3"/>
  <c r="H217" i="3"/>
  <c r="F217" i="3"/>
  <c r="E217" i="3"/>
  <c r="C217" i="3"/>
  <c r="B217" i="3"/>
  <c r="A217" i="3"/>
  <c r="M216" i="3"/>
  <c r="K216" i="3"/>
  <c r="J216" i="3"/>
  <c r="H216" i="3"/>
  <c r="F216" i="3"/>
  <c r="E216" i="3"/>
  <c r="C216" i="3"/>
  <c r="B216" i="3"/>
  <c r="A216" i="3"/>
  <c r="M215" i="3"/>
  <c r="K215" i="3"/>
  <c r="J215" i="3"/>
  <c r="H215" i="3"/>
  <c r="F215" i="3"/>
  <c r="E215" i="3"/>
  <c r="C215" i="3"/>
  <c r="A215" i="3"/>
  <c r="B215" i="3" s="1"/>
  <c r="M214" i="3"/>
  <c r="K214" i="3"/>
  <c r="J214" i="3"/>
  <c r="H214" i="3"/>
  <c r="F214" i="3"/>
  <c r="E214" i="3"/>
  <c r="C214" i="3"/>
  <c r="A214" i="3"/>
  <c r="B214" i="3" s="1"/>
  <c r="M213" i="3"/>
  <c r="K213" i="3"/>
  <c r="J213" i="3"/>
  <c r="H213" i="3"/>
  <c r="F213" i="3"/>
  <c r="E213" i="3"/>
  <c r="A213" i="3"/>
  <c r="C213" i="3" s="1"/>
  <c r="M212" i="3"/>
  <c r="K212" i="3"/>
  <c r="J212" i="3"/>
  <c r="H212" i="3"/>
  <c r="F212" i="3"/>
  <c r="E212" i="3"/>
  <c r="D212" i="3"/>
  <c r="A212" i="3"/>
  <c r="C212" i="3" s="1"/>
  <c r="M211" i="3"/>
  <c r="K211" i="3"/>
  <c r="J211" i="3"/>
  <c r="H211" i="3"/>
  <c r="G211" i="3"/>
  <c r="F211" i="3"/>
  <c r="E211" i="3"/>
  <c r="A211" i="3"/>
  <c r="C211" i="3" s="1"/>
  <c r="M210" i="3"/>
  <c r="K210" i="3"/>
  <c r="J210" i="3"/>
  <c r="H210" i="3"/>
  <c r="F210" i="3"/>
  <c r="E210" i="3"/>
  <c r="B210" i="3"/>
  <c r="A210" i="3"/>
  <c r="C210" i="3" s="1"/>
  <c r="M209" i="3"/>
  <c r="K209" i="3"/>
  <c r="J209" i="3"/>
  <c r="H209" i="3"/>
  <c r="F209" i="3"/>
  <c r="E209" i="3"/>
  <c r="C209" i="3"/>
  <c r="B209" i="3"/>
  <c r="A209" i="3"/>
  <c r="M208" i="3"/>
  <c r="K208" i="3"/>
  <c r="J208" i="3"/>
  <c r="H208" i="3"/>
  <c r="F208" i="3"/>
  <c r="E208" i="3"/>
  <c r="C208" i="3"/>
  <c r="B208" i="3"/>
  <c r="A208" i="3"/>
  <c r="M207" i="3"/>
  <c r="K207" i="3"/>
  <c r="J207" i="3"/>
  <c r="H207" i="3"/>
  <c r="F207" i="3"/>
  <c r="E207" i="3"/>
  <c r="C207" i="3"/>
  <c r="A207" i="3"/>
  <c r="B207" i="3" s="1"/>
  <c r="M206" i="3"/>
  <c r="K206" i="3"/>
  <c r="J206" i="3"/>
  <c r="H206" i="3"/>
  <c r="F206" i="3"/>
  <c r="E206" i="3"/>
  <c r="C206" i="3"/>
  <c r="A206" i="3"/>
  <c r="B206" i="3" s="1"/>
  <c r="M205" i="3"/>
  <c r="K205" i="3"/>
  <c r="J205" i="3"/>
  <c r="H205" i="3"/>
  <c r="F205" i="3"/>
  <c r="E205" i="3"/>
  <c r="A205" i="3"/>
  <c r="C205" i="3" s="1"/>
  <c r="M204" i="3"/>
  <c r="K204" i="3"/>
  <c r="J204" i="3"/>
  <c r="H204" i="3"/>
  <c r="F204" i="3"/>
  <c r="E204" i="3"/>
  <c r="D204" i="3"/>
  <c r="A204" i="3"/>
  <c r="C204" i="3" s="1"/>
  <c r="M203" i="3"/>
  <c r="K203" i="3"/>
  <c r="J203" i="3"/>
  <c r="H203" i="3"/>
  <c r="G203" i="3"/>
  <c r="F203" i="3"/>
  <c r="E203" i="3"/>
  <c r="A203" i="3"/>
  <c r="C203" i="3" s="1"/>
  <c r="M202" i="3"/>
  <c r="K202" i="3"/>
  <c r="J202" i="3"/>
  <c r="H202" i="3"/>
  <c r="F202" i="3"/>
  <c r="E202" i="3"/>
  <c r="B202" i="3"/>
  <c r="A202" i="3"/>
  <c r="C202" i="3" s="1"/>
  <c r="M201" i="3"/>
  <c r="K201" i="3"/>
  <c r="J201" i="3"/>
  <c r="H201" i="3"/>
  <c r="F201" i="3"/>
  <c r="E201" i="3"/>
  <c r="C201" i="3"/>
  <c r="B201" i="3"/>
  <c r="A201" i="3"/>
  <c r="M200" i="3"/>
  <c r="K200" i="3"/>
  <c r="J200" i="3"/>
  <c r="H200" i="3"/>
  <c r="F200" i="3"/>
  <c r="E200" i="3"/>
  <c r="C200" i="3"/>
  <c r="B200" i="3"/>
  <c r="A200" i="3"/>
  <c r="M199" i="3"/>
  <c r="K199" i="3"/>
  <c r="J199" i="3"/>
  <c r="H199" i="3"/>
  <c r="F199" i="3"/>
  <c r="E199" i="3"/>
  <c r="C199" i="3"/>
  <c r="A199" i="3"/>
  <c r="B199" i="3" s="1"/>
  <c r="M198" i="3"/>
  <c r="K198" i="3"/>
  <c r="J198" i="3"/>
  <c r="H198" i="3"/>
  <c r="F198" i="3"/>
  <c r="E198" i="3"/>
  <c r="C198" i="3"/>
  <c r="A198" i="3"/>
  <c r="B198" i="3" s="1"/>
  <c r="M197" i="3"/>
  <c r="K197" i="3"/>
  <c r="J197" i="3"/>
  <c r="H197" i="3"/>
  <c r="F197" i="3"/>
  <c r="E197" i="3"/>
  <c r="A197" i="3"/>
  <c r="C197" i="3" s="1"/>
  <c r="M196" i="3"/>
  <c r="K196" i="3"/>
  <c r="J196" i="3"/>
  <c r="H196" i="3"/>
  <c r="F196" i="3"/>
  <c r="E196" i="3"/>
  <c r="D196" i="3"/>
  <c r="A196" i="3"/>
  <c r="C196" i="3" s="1"/>
  <c r="M195" i="3"/>
  <c r="K195" i="3"/>
  <c r="J195" i="3"/>
  <c r="H195" i="3"/>
  <c r="G195" i="3"/>
  <c r="F195" i="3"/>
  <c r="E195" i="3"/>
  <c r="A195" i="3"/>
  <c r="C195" i="3" s="1"/>
  <c r="M194" i="3"/>
  <c r="K194" i="3"/>
  <c r="J194" i="3"/>
  <c r="H194" i="3"/>
  <c r="F194" i="3"/>
  <c r="E194" i="3"/>
  <c r="B194" i="3"/>
  <c r="A194" i="3"/>
  <c r="C194" i="3" s="1"/>
  <c r="M193" i="3"/>
  <c r="K193" i="3"/>
  <c r="J193" i="3"/>
  <c r="H193" i="3"/>
  <c r="F193" i="3"/>
  <c r="E193" i="3"/>
  <c r="C193" i="3"/>
  <c r="B193" i="3"/>
  <c r="A193" i="3"/>
  <c r="M192" i="3"/>
  <c r="K192" i="3"/>
  <c r="J192" i="3"/>
  <c r="H192" i="3"/>
  <c r="F192" i="3"/>
  <c r="E192" i="3"/>
  <c r="C192" i="3"/>
  <c r="B192" i="3"/>
  <c r="A192" i="3"/>
  <c r="M191" i="3"/>
  <c r="K191" i="3"/>
  <c r="J191" i="3"/>
  <c r="H191" i="3"/>
  <c r="F191" i="3"/>
  <c r="E191" i="3"/>
  <c r="C191" i="3"/>
  <c r="A191" i="3"/>
  <c r="B191" i="3" s="1"/>
  <c r="M190" i="3"/>
  <c r="K190" i="3"/>
  <c r="J190" i="3"/>
  <c r="H190" i="3"/>
  <c r="F190" i="3"/>
  <c r="E190" i="3"/>
  <c r="C190" i="3"/>
  <c r="A190" i="3"/>
  <c r="B190" i="3" s="1"/>
  <c r="M189" i="3"/>
  <c r="K189" i="3"/>
  <c r="J189" i="3"/>
  <c r="H189" i="3"/>
  <c r="F189" i="3"/>
  <c r="E189" i="3"/>
  <c r="A189" i="3"/>
  <c r="C189" i="3" s="1"/>
  <c r="M188" i="3"/>
  <c r="K188" i="3"/>
  <c r="J188" i="3"/>
  <c r="H188" i="3"/>
  <c r="F188" i="3"/>
  <c r="E188" i="3"/>
  <c r="D188" i="3"/>
  <c r="A188" i="3"/>
  <c r="C188" i="3" s="1"/>
  <c r="M187" i="3"/>
  <c r="K187" i="3"/>
  <c r="J187" i="3"/>
  <c r="H187" i="3"/>
  <c r="G187" i="3"/>
  <c r="F187" i="3"/>
  <c r="E187" i="3"/>
  <c r="A187" i="3"/>
  <c r="C187" i="3" s="1"/>
  <c r="M186" i="3"/>
  <c r="K186" i="3"/>
  <c r="J186" i="3"/>
  <c r="H186" i="3"/>
  <c r="F186" i="3"/>
  <c r="E186" i="3"/>
  <c r="B186" i="3"/>
  <c r="A186" i="3"/>
  <c r="C186" i="3" s="1"/>
  <c r="M185" i="3"/>
  <c r="K185" i="3"/>
  <c r="J185" i="3"/>
  <c r="H185" i="3"/>
  <c r="F185" i="3"/>
  <c r="E185" i="3"/>
  <c r="C185" i="3"/>
  <c r="B185" i="3"/>
  <c r="A185" i="3"/>
  <c r="M184" i="3"/>
  <c r="K184" i="3"/>
  <c r="J184" i="3"/>
  <c r="H184" i="3"/>
  <c r="F184" i="3"/>
  <c r="E184" i="3"/>
  <c r="C184" i="3"/>
  <c r="B184" i="3"/>
  <c r="A184" i="3"/>
  <c r="M183" i="3"/>
  <c r="K183" i="3"/>
  <c r="J183" i="3"/>
  <c r="H183" i="3"/>
  <c r="F183" i="3"/>
  <c r="E183" i="3"/>
  <c r="C183" i="3"/>
  <c r="A183" i="3"/>
  <c r="B183" i="3" s="1"/>
  <c r="M182" i="3"/>
  <c r="K182" i="3"/>
  <c r="J182" i="3"/>
  <c r="H182" i="3"/>
  <c r="F182" i="3"/>
  <c r="E182" i="3"/>
  <c r="C182" i="3"/>
  <c r="A182" i="3"/>
  <c r="B182" i="3" s="1"/>
  <c r="M181" i="3"/>
  <c r="K181" i="3"/>
  <c r="J181" i="3"/>
  <c r="H181" i="3"/>
  <c r="F181" i="3"/>
  <c r="E181" i="3"/>
  <c r="A181" i="3"/>
  <c r="C181" i="3" s="1"/>
  <c r="M180" i="3"/>
  <c r="K180" i="3"/>
  <c r="J180" i="3"/>
  <c r="H180" i="3"/>
  <c r="F180" i="3"/>
  <c r="E180" i="3"/>
  <c r="D180" i="3"/>
  <c r="A180" i="3"/>
  <c r="C180" i="3" s="1"/>
  <c r="M179" i="3"/>
  <c r="K179" i="3"/>
  <c r="J179" i="3"/>
  <c r="H179" i="3"/>
  <c r="G179" i="3"/>
  <c r="F179" i="3"/>
  <c r="E179" i="3"/>
  <c r="A179" i="3"/>
  <c r="C179" i="3" s="1"/>
  <c r="M178" i="3"/>
  <c r="K178" i="3"/>
  <c r="J178" i="3"/>
  <c r="H178" i="3"/>
  <c r="F178" i="3"/>
  <c r="E178" i="3"/>
  <c r="B178" i="3"/>
  <c r="A178" i="3"/>
  <c r="C178" i="3" s="1"/>
  <c r="M177" i="3"/>
  <c r="K177" i="3"/>
  <c r="J177" i="3"/>
  <c r="H177" i="3"/>
  <c r="F177" i="3"/>
  <c r="E177" i="3"/>
  <c r="C177" i="3"/>
  <c r="B177" i="3"/>
  <c r="A177" i="3"/>
  <c r="M176" i="3"/>
  <c r="K176" i="3"/>
  <c r="J176" i="3"/>
  <c r="H176" i="3"/>
  <c r="F176" i="3"/>
  <c r="E176" i="3"/>
  <c r="C176" i="3"/>
  <c r="B176" i="3"/>
  <c r="A176" i="3"/>
  <c r="M175" i="3"/>
  <c r="K175" i="3"/>
  <c r="J175" i="3"/>
  <c r="H175" i="3"/>
  <c r="F175" i="3"/>
  <c r="E175" i="3"/>
  <c r="C175" i="3"/>
  <c r="A175" i="3"/>
  <c r="B175" i="3" s="1"/>
  <c r="M174" i="3"/>
  <c r="K174" i="3"/>
  <c r="J174" i="3"/>
  <c r="H174" i="3"/>
  <c r="F174" i="3"/>
  <c r="E174" i="3"/>
  <c r="C174" i="3"/>
  <c r="A174" i="3"/>
  <c r="B174" i="3" s="1"/>
  <c r="M173" i="3"/>
  <c r="K173" i="3"/>
  <c r="J173" i="3"/>
  <c r="H173" i="3"/>
  <c r="F173" i="3"/>
  <c r="E173" i="3"/>
  <c r="A173" i="3"/>
  <c r="C173" i="3" s="1"/>
  <c r="M172" i="3"/>
  <c r="K172" i="3"/>
  <c r="J172" i="3"/>
  <c r="H172" i="3"/>
  <c r="F172" i="3"/>
  <c r="E172" i="3"/>
  <c r="D172" i="3"/>
  <c r="A172" i="3"/>
  <c r="C172" i="3" s="1"/>
  <c r="M171" i="3"/>
  <c r="K171" i="3"/>
  <c r="J171" i="3"/>
  <c r="H171" i="3"/>
  <c r="G171" i="3"/>
  <c r="F171" i="3"/>
  <c r="E171" i="3"/>
  <c r="A171" i="3"/>
  <c r="C171" i="3" s="1"/>
  <c r="M170" i="3"/>
  <c r="K170" i="3"/>
  <c r="J170" i="3"/>
  <c r="H170" i="3"/>
  <c r="F170" i="3"/>
  <c r="E170" i="3"/>
  <c r="B170" i="3"/>
  <c r="A170" i="3"/>
  <c r="C170" i="3" s="1"/>
  <c r="M169" i="3"/>
  <c r="K169" i="3"/>
  <c r="J169" i="3"/>
  <c r="H169" i="3"/>
  <c r="F169" i="3"/>
  <c r="E169" i="3"/>
  <c r="C169" i="3"/>
  <c r="B169" i="3"/>
  <c r="A169" i="3"/>
  <c r="M168" i="3"/>
  <c r="K168" i="3"/>
  <c r="J168" i="3"/>
  <c r="H168" i="3"/>
  <c r="F168" i="3"/>
  <c r="E168" i="3"/>
  <c r="C168" i="3"/>
  <c r="B168" i="3"/>
  <c r="A168" i="3"/>
  <c r="M167" i="3"/>
  <c r="K167" i="3"/>
  <c r="J167" i="3"/>
  <c r="H167" i="3"/>
  <c r="F167" i="3"/>
  <c r="E167" i="3"/>
  <c r="C167" i="3"/>
  <c r="A167" i="3"/>
  <c r="B167" i="3" s="1"/>
  <c r="M166" i="3"/>
  <c r="K166" i="3"/>
  <c r="J166" i="3"/>
  <c r="H166" i="3"/>
  <c r="F166" i="3"/>
  <c r="E166" i="3"/>
  <c r="C166" i="3"/>
  <c r="A166" i="3"/>
  <c r="B166" i="3" s="1"/>
  <c r="M165" i="3"/>
  <c r="K165" i="3"/>
  <c r="J165" i="3"/>
  <c r="H165" i="3"/>
  <c r="F165" i="3"/>
  <c r="E165" i="3"/>
  <c r="A165" i="3"/>
  <c r="C165" i="3" s="1"/>
  <c r="M164" i="3"/>
  <c r="K164" i="3"/>
  <c r="J164" i="3"/>
  <c r="H164" i="3"/>
  <c r="F164" i="3"/>
  <c r="E164" i="3"/>
  <c r="D164" i="3"/>
  <c r="A164" i="3"/>
  <c r="C164" i="3" s="1"/>
  <c r="M163" i="3"/>
  <c r="K163" i="3"/>
  <c r="J163" i="3"/>
  <c r="H163" i="3"/>
  <c r="G163" i="3"/>
  <c r="F163" i="3"/>
  <c r="E163" i="3"/>
  <c r="A163" i="3"/>
  <c r="C163" i="3" s="1"/>
  <c r="M162" i="3"/>
  <c r="K162" i="3"/>
  <c r="J162" i="3"/>
  <c r="H162" i="3"/>
  <c r="F162" i="3"/>
  <c r="E162" i="3"/>
  <c r="B162" i="3"/>
  <c r="A162" i="3"/>
  <c r="C162" i="3" s="1"/>
  <c r="M161" i="3"/>
  <c r="K161" i="3"/>
  <c r="J161" i="3"/>
  <c r="H161" i="3"/>
  <c r="F161" i="3"/>
  <c r="E161" i="3"/>
  <c r="C161" i="3"/>
  <c r="B161" i="3"/>
  <c r="A161" i="3"/>
  <c r="M160" i="3"/>
  <c r="K160" i="3"/>
  <c r="J160" i="3"/>
  <c r="H160" i="3"/>
  <c r="F160" i="3"/>
  <c r="E160" i="3"/>
  <c r="C160" i="3"/>
  <c r="B160" i="3"/>
  <c r="A160" i="3"/>
  <c r="M159" i="3"/>
  <c r="K159" i="3"/>
  <c r="J159" i="3"/>
  <c r="H159" i="3"/>
  <c r="F159" i="3"/>
  <c r="E159" i="3"/>
  <c r="C159" i="3"/>
  <c r="A159" i="3"/>
  <c r="B159" i="3" s="1"/>
  <c r="M158" i="3"/>
  <c r="K158" i="3"/>
  <c r="J158" i="3"/>
  <c r="H158" i="3"/>
  <c r="F158" i="3"/>
  <c r="E158" i="3"/>
  <c r="C158" i="3"/>
  <c r="A158" i="3"/>
  <c r="B158" i="3" s="1"/>
  <c r="M157" i="3"/>
  <c r="K157" i="3"/>
  <c r="J157" i="3"/>
  <c r="H157" i="3"/>
  <c r="F157" i="3"/>
  <c r="E157" i="3"/>
  <c r="A157" i="3"/>
  <c r="C157" i="3" s="1"/>
  <c r="M156" i="3"/>
  <c r="K156" i="3"/>
  <c r="J156" i="3"/>
  <c r="H156" i="3"/>
  <c r="F156" i="3"/>
  <c r="E156" i="3"/>
  <c r="D156" i="3"/>
  <c r="A156" i="3"/>
  <c r="C156" i="3" s="1"/>
  <c r="M155" i="3"/>
  <c r="K155" i="3"/>
  <c r="J155" i="3"/>
  <c r="H155" i="3"/>
  <c r="G155" i="3"/>
  <c r="F155" i="3"/>
  <c r="E155" i="3"/>
  <c r="A155" i="3"/>
  <c r="C155" i="3" s="1"/>
  <c r="M154" i="3"/>
  <c r="K154" i="3"/>
  <c r="J154" i="3"/>
  <c r="H154" i="3"/>
  <c r="F154" i="3"/>
  <c r="E154" i="3"/>
  <c r="B154" i="3"/>
  <c r="A154" i="3"/>
  <c r="C154" i="3" s="1"/>
  <c r="M153" i="3"/>
  <c r="K153" i="3"/>
  <c r="J153" i="3"/>
  <c r="H153" i="3"/>
  <c r="F153" i="3"/>
  <c r="E153" i="3"/>
  <c r="C153" i="3"/>
  <c r="B153" i="3"/>
  <c r="A153" i="3"/>
  <c r="M152" i="3"/>
  <c r="K152" i="3"/>
  <c r="J152" i="3"/>
  <c r="H152" i="3"/>
  <c r="F152" i="3"/>
  <c r="E152" i="3"/>
  <c r="C152" i="3"/>
  <c r="B152" i="3"/>
  <c r="A152" i="3"/>
  <c r="M151" i="3"/>
  <c r="K151" i="3"/>
  <c r="J151" i="3"/>
  <c r="H151" i="3"/>
  <c r="F151" i="3"/>
  <c r="E151" i="3"/>
  <c r="C151" i="3"/>
  <c r="A151" i="3"/>
  <c r="B151" i="3" s="1"/>
  <c r="M150" i="3"/>
  <c r="K150" i="3"/>
  <c r="J150" i="3"/>
  <c r="H150" i="3"/>
  <c r="F150" i="3"/>
  <c r="E150" i="3"/>
  <c r="C150" i="3"/>
  <c r="A150" i="3"/>
  <c r="B150" i="3" s="1"/>
  <c r="M149" i="3"/>
  <c r="K149" i="3"/>
  <c r="J149" i="3"/>
  <c r="H149" i="3"/>
  <c r="F149" i="3"/>
  <c r="E149" i="3"/>
  <c r="A149" i="3"/>
  <c r="C149" i="3" s="1"/>
  <c r="M148" i="3"/>
  <c r="K148" i="3"/>
  <c r="J148" i="3"/>
  <c r="H148" i="3"/>
  <c r="F148" i="3"/>
  <c r="E148" i="3"/>
  <c r="D148" i="3"/>
  <c r="A148" i="3"/>
  <c r="C148" i="3" s="1"/>
  <c r="M147" i="3"/>
  <c r="K147" i="3"/>
  <c r="J147" i="3"/>
  <c r="H147" i="3"/>
  <c r="G147" i="3"/>
  <c r="F147" i="3"/>
  <c r="E147" i="3"/>
  <c r="A147" i="3"/>
  <c r="C147" i="3" s="1"/>
  <c r="M146" i="3"/>
  <c r="K146" i="3"/>
  <c r="J146" i="3"/>
  <c r="H146" i="3"/>
  <c r="F146" i="3"/>
  <c r="E146" i="3"/>
  <c r="B146" i="3"/>
  <c r="A146" i="3"/>
  <c r="C146" i="3" s="1"/>
  <c r="M145" i="3"/>
  <c r="K145" i="3"/>
  <c r="J145" i="3"/>
  <c r="H145" i="3"/>
  <c r="F145" i="3"/>
  <c r="E145" i="3"/>
  <c r="C145" i="3"/>
  <c r="B145" i="3"/>
  <c r="A145" i="3"/>
  <c r="M144" i="3"/>
  <c r="K144" i="3"/>
  <c r="J144" i="3"/>
  <c r="H144" i="3"/>
  <c r="F144" i="3"/>
  <c r="E144" i="3"/>
  <c r="C144" i="3"/>
  <c r="B144" i="3"/>
  <c r="A144" i="3"/>
  <c r="M143" i="3"/>
  <c r="K143" i="3"/>
  <c r="J143" i="3"/>
  <c r="H143" i="3"/>
  <c r="F143" i="3"/>
  <c r="E143" i="3"/>
  <c r="C143" i="3"/>
  <c r="A143" i="3"/>
  <c r="B143" i="3" s="1"/>
  <c r="M142" i="3"/>
  <c r="K142" i="3"/>
  <c r="J142" i="3"/>
  <c r="H142" i="3"/>
  <c r="F142" i="3"/>
  <c r="E142" i="3"/>
  <c r="C142" i="3"/>
  <c r="A142" i="3"/>
  <c r="B142" i="3" s="1"/>
  <c r="M141" i="3"/>
  <c r="K141" i="3"/>
  <c r="J141" i="3"/>
  <c r="H141" i="3"/>
  <c r="F141" i="3"/>
  <c r="E141" i="3"/>
  <c r="A141" i="3"/>
  <c r="C141" i="3" s="1"/>
  <c r="M140" i="3"/>
  <c r="K140" i="3"/>
  <c r="J140" i="3"/>
  <c r="H140" i="3"/>
  <c r="F140" i="3"/>
  <c r="E140" i="3"/>
  <c r="D140" i="3"/>
  <c r="A140" i="3"/>
  <c r="C140" i="3" s="1"/>
  <c r="M139" i="3"/>
  <c r="K139" i="3"/>
  <c r="J139" i="3"/>
  <c r="H139" i="3"/>
  <c r="G139" i="3"/>
  <c r="F139" i="3"/>
  <c r="E139" i="3"/>
  <c r="A139" i="3"/>
  <c r="C139" i="3" s="1"/>
  <c r="M138" i="3"/>
  <c r="K138" i="3"/>
  <c r="J138" i="3"/>
  <c r="H138" i="3"/>
  <c r="F138" i="3"/>
  <c r="E138" i="3"/>
  <c r="B138" i="3"/>
  <c r="A138" i="3"/>
  <c r="C138" i="3" s="1"/>
  <c r="M137" i="3"/>
  <c r="K137" i="3"/>
  <c r="J137" i="3"/>
  <c r="H137" i="3"/>
  <c r="F137" i="3"/>
  <c r="E137" i="3"/>
  <c r="C137" i="3"/>
  <c r="B137" i="3"/>
  <c r="A137" i="3"/>
  <c r="M136" i="3"/>
  <c r="K136" i="3"/>
  <c r="J136" i="3"/>
  <c r="H136" i="3"/>
  <c r="F136" i="3"/>
  <c r="E136" i="3"/>
  <c r="C136" i="3"/>
  <c r="B136" i="3"/>
  <c r="A136" i="3"/>
  <c r="M135" i="3"/>
  <c r="K135" i="3"/>
  <c r="J135" i="3"/>
  <c r="H135" i="3"/>
  <c r="F135" i="3"/>
  <c r="E135" i="3"/>
  <c r="C135" i="3"/>
  <c r="A135" i="3"/>
  <c r="B135" i="3" s="1"/>
  <c r="M134" i="3"/>
  <c r="K134" i="3"/>
  <c r="J134" i="3"/>
  <c r="H134" i="3"/>
  <c r="F134" i="3"/>
  <c r="E134" i="3"/>
  <c r="C134" i="3"/>
  <c r="A134" i="3"/>
  <c r="B134" i="3" s="1"/>
  <c r="M133" i="3"/>
  <c r="K133" i="3"/>
  <c r="J133" i="3"/>
  <c r="H133" i="3"/>
  <c r="F133" i="3"/>
  <c r="E133" i="3"/>
  <c r="A133" i="3"/>
  <c r="C133" i="3" s="1"/>
  <c r="M132" i="3"/>
  <c r="K132" i="3"/>
  <c r="J132" i="3"/>
  <c r="H132" i="3"/>
  <c r="F132" i="3"/>
  <c r="E132" i="3"/>
  <c r="D132" i="3"/>
  <c r="A132" i="3"/>
  <c r="C132" i="3" s="1"/>
  <c r="M131" i="3"/>
  <c r="K131" i="3"/>
  <c r="J131" i="3"/>
  <c r="H131" i="3"/>
  <c r="G131" i="3"/>
  <c r="F131" i="3"/>
  <c r="E131" i="3"/>
  <c r="A131" i="3"/>
  <c r="C131" i="3" s="1"/>
  <c r="M130" i="3"/>
  <c r="K130" i="3"/>
  <c r="J130" i="3"/>
  <c r="H130" i="3"/>
  <c r="F130" i="3"/>
  <c r="E130" i="3"/>
  <c r="B130" i="3"/>
  <c r="A130" i="3"/>
  <c r="C130" i="3" s="1"/>
  <c r="M129" i="3"/>
  <c r="K129" i="3"/>
  <c r="J129" i="3"/>
  <c r="H129" i="3"/>
  <c r="F129" i="3"/>
  <c r="E129" i="3"/>
  <c r="C129" i="3"/>
  <c r="B129" i="3"/>
  <c r="A129" i="3"/>
  <c r="M128" i="3"/>
  <c r="K128" i="3"/>
  <c r="J128" i="3"/>
  <c r="H128" i="3"/>
  <c r="F128" i="3"/>
  <c r="E128" i="3"/>
  <c r="C128" i="3"/>
  <c r="B128" i="3"/>
  <c r="A128" i="3"/>
  <c r="M127" i="3"/>
  <c r="K127" i="3"/>
  <c r="J127" i="3"/>
  <c r="H127" i="3"/>
  <c r="F127" i="3"/>
  <c r="E127" i="3"/>
  <c r="C127" i="3"/>
  <c r="A127" i="3"/>
  <c r="B127" i="3" s="1"/>
  <c r="M126" i="3"/>
  <c r="K126" i="3"/>
  <c r="J126" i="3"/>
  <c r="H126" i="3"/>
  <c r="F126" i="3"/>
  <c r="E126" i="3"/>
  <c r="C126" i="3"/>
  <c r="A126" i="3"/>
  <c r="B126" i="3" s="1"/>
  <c r="M125" i="3"/>
  <c r="K125" i="3"/>
  <c r="J125" i="3"/>
  <c r="H125" i="3"/>
  <c r="F125" i="3"/>
  <c r="E125" i="3"/>
  <c r="A125" i="3"/>
  <c r="C125" i="3" s="1"/>
  <c r="M124" i="3"/>
  <c r="K124" i="3"/>
  <c r="J124" i="3"/>
  <c r="H124" i="3"/>
  <c r="F124" i="3"/>
  <c r="E124" i="3"/>
  <c r="D124" i="3"/>
  <c r="A124" i="3"/>
  <c r="C124" i="3" s="1"/>
  <c r="M123" i="3"/>
  <c r="K123" i="3"/>
  <c r="J123" i="3"/>
  <c r="H123" i="3"/>
  <c r="G123" i="3"/>
  <c r="F123" i="3"/>
  <c r="E123" i="3"/>
  <c r="A123" i="3"/>
  <c r="C123" i="3" s="1"/>
  <c r="M122" i="3"/>
  <c r="K122" i="3"/>
  <c r="J122" i="3"/>
  <c r="H122" i="3"/>
  <c r="F122" i="3"/>
  <c r="E122" i="3"/>
  <c r="B122" i="3"/>
  <c r="A122" i="3"/>
  <c r="C122" i="3" s="1"/>
  <c r="M121" i="3"/>
  <c r="K121" i="3"/>
  <c r="J121" i="3"/>
  <c r="H121" i="3"/>
  <c r="F121" i="3"/>
  <c r="E121" i="3"/>
  <c r="C121" i="3"/>
  <c r="B121" i="3"/>
  <c r="A121" i="3"/>
  <c r="M120" i="3"/>
  <c r="K120" i="3"/>
  <c r="J120" i="3"/>
  <c r="H120" i="3"/>
  <c r="F120" i="3"/>
  <c r="E120" i="3"/>
  <c r="C120" i="3"/>
  <c r="B120" i="3"/>
  <c r="A120" i="3"/>
  <c r="M119" i="3"/>
  <c r="K119" i="3"/>
  <c r="J119" i="3"/>
  <c r="H119" i="3"/>
  <c r="F119" i="3"/>
  <c r="E119" i="3"/>
  <c r="C119" i="3"/>
  <c r="A119" i="3"/>
  <c r="B119" i="3" s="1"/>
  <c r="M118" i="3"/>
  <c r="K118" i="3"/>
  <c r="J118" i="3"/>
  <c r="H118" i="3"/>
  <c r="F118" i="3"/>
  <c r="E118" i="3"/>
  <c r="C118" i="3"/>
  <c r="A118" i="3"/>
  <c r="B118" i="3" s="1"/>
  <c r="M117" i="3"/>
  <c r="K117" i="3"/>
  <c r="J117" i="3"/>
  <c r="H117" i="3"/>
  <c r="F117" i="3"/>
  <c r="E117" i="3"/>
  <c r="A117" i="3"/>
  <c r="C117" i="3" s="1"/>
  <c r="M116" i="3"/>
  <c r="K116" i="3"/>
  <c r="J116" i="3"/>
  <c r="H116" i="3"/>
  <c r="F116" i="3"/>
  <c r="E116" i="3"/>
  <c r="D116" i="3"/>
  <c r="A116" i="3"/>
  <c r="C116" i="3" s="1"/>
  <c r="M115" i="3"/>
  <c r="K115" i="3"/>
  <c r="J115" i="3"/>
  <c r="H115" i="3"/>
  <c r="G115" i="3"/>
  <c r="F115" i="3"/>
  <c r="E115" i="3"/>
  <c r="A115" i="3"/>
  <c r="C115" i="3" s="1"/>
  <c r="M114" i="3"/>
  <c r="K114" i="3"/>
  <c r="J114" i="3"/>
  <c r="H114" i="3"/>
  <c r="F114" i="3"/>
  <c r="E114" i="3"/>
  <c r="C114" i="3"/>
  <c r="B114" i="3"/>
  <c r="A114" i="3"/>
  <c r="M113" i="3"/>
  <c r="K113" i="3"/>
  <c r="J113" i="3"/>
  <c r="H113" i="3"/>
  <c r="F113" i="3"/>
  <c r="E113" i="3"/>
  <c r="C113" i="3"/>
  <c r="B113" i="3"/>
  <c r="A113" i="3"/>
  <c r="M112" i="3"/>
  <c r="K112" i="3"/>
  <c r="J112" i="3"/>
  <c r="H112" i="3"/>
  <c r="F112" i="3"/>
  <c r="E112" i="3"/>
  <c r="C112" i="3"/>
  <c r="B112" i="3"/>
  <c r="A112" i="3"/>
  <c r="M111" i="3"/>
  <c r="K111" i="3"/>
  <c r="J111" i="3"/>
  <c r="H111" i="3"/>
  <c r="F111" i="3"/>
  <c r="E111" i="3"/>
  <c r="C111" i="3"/>
  <c r="A111" i="3"/>
  <c r="B111" i="3" s="1"/>
  <c r="M110" i="3"/>
  <c r="K110" i="3"/>
  <c r="J110" i="3"/>
  <c r="H110" i="3"/>
  <c r="F110" i="3"/>
  <c r="E110" i="3"/>
  <c r="C110" i="3"/>
  <c r="A110" i="3"/>
  <c r="B110" i="3" s="1"/>
  <c r="M109" i="3"/>
  <c r="K109" i="3"/>
  <c r="J109" i="3"/>
  <c r="H109" i="3"/>
  <c r="F109" i="3"/>
  <c r="E109" i="3"/>
  <c r="A109" i="3"/>
  <c r="C109" i="3" s="1"/>
  <c r="M108" i="3"/>
  <c r="K108" i="3"/>
  <c r="J108" i="3"/>
  <c r="H108" i="3"/>
  <c r="F108" i="3"/>
  <c r="E108" i="3"/>
  <c r="D108" i="3"/>
  <c r="A108" i="3"/>
  <c r="C108" i="3" s="1"/>
  <c r="M107" i="3"/>
  <c r="K107" i="3"/>
  <c r="J107" i="3"/>
  <c r="H107" i="3"/>
  <c r="G107" i="3"/>
  <c r="F107" i="3"/>
  <c r="E107" i="3"/>
  <c r="B107" i="3"/>
  <c r="A107" i="3"/>
  <c r="C107" i="3" s="1"/>
  <c r="M106" i="3"/>
  <c r="K106" i="3"/>
  <c r="J106" i="3"/>
  <c r="H106" i="3"/>
  <c r="F106" i="3"/>
  <c r="E106" i="3"/>
  <c r="C106" i="3"/>
  <c r="B106" i="3"/>
  <c r="A106" i="3"/>
  <c r="M105" i="3"/>
  <c r="K105" i="3"/>
  <c r="J105" i="3"/>
  <c r="H105" i="3"/>
  <c r="F105" i="3"/>
  <c r="E105" i="3"/>
  <c r="C105" i="3"/>
  <c r="B105" i="3"/>
  <c r="A105" i="3"/>
  <c r="M104" i="3"/>
  <c r="K104" i="3"/>
  <c r="J104" i="3"/>
  <c r="H104" i="3"/>
  <c r="F104" i="3"/>
  <c r="E104" i="3"/>
  <c r="C104" i="3"/>
  <c r="B104" i="3"/>
  <c r="A104" i="3"/>
  <c r="M103" i="3"/>
  <c r="K103" i="3"/>
  <c r="J103" i="3"/>
  <c r="H103" i="3"/>
  <c r="F103" i="3"/>
  <c r="E103" i="3"/>
  <c r="C103" i="3"/>
  <c r="A103" i="3"/>
  <c r="B103" i="3" s="1"/>
  <c r="M102" i="3"/>
  <c r="K102" i="3"/>
  <c r="J102" i="3"/>
  <c r="H102" i="3"/>
  <c r="F102" i="3"/>
  <c r="E102" i="3"/>
  <c r="C102" i="3"/>
  <c r="A102" i="3"/>
  <c r="B102" i="3" s="1"/>
  <c r="M101" i="3"/>
  <c r="K101" i="3"/>
  <c r="J101" i="3"/>
  <c r="H101" i="3"/>
  <c r="F101" i="3"/>
  <c r="E101" i="3"/>
  <c r="A101" i="3"/>
  <c r="C101" i="3" s="1"/>
  <c r="M100" i="3"/>
  <c r="K100" i="3"/>
  <c r="J100" i="3"/>
  <c r="H100" i="3"/>
  <c r="F100" i="3"/>
  <c r="E100" i="3"/>
  <c r="D100" i="3"/>
  <c r="A100" i="3"/>
  <c r="C100" i="3" s="1"/>
  <c r="M99" i="3"/>
  <c r="K99" i="3"/>
  <c r="J99" i="3"/>
  <c r="H99" i="3"/>
  <c r="G99" i="3"/>
  <c r="F99" i="3"/>
  <c r="E99" i="3"/>
  <c r="B99" i="3"/>
  <c r="A99" i="3"/>
  <c r="C99" i="3" s="1"/>
  <c r="M98" i="3"/>
  <c r="K98" i="3"/>
  <c r="J98" i="3"/>
  <c r="H98" i="3"/>
  <c r="F98" i="3"/>
  <c r="E98" i="3"/>
  <c r="C98" i="3"/>
  <c r="B98" i="3"/>
  <c r="A98" i="3"/>
  <c r="M97" i="3"/>
  <c r="K97" i="3"/>
  <c r="J97" i="3"/>
  <c r="H97" i="3"/>
  <c r="F97" i="3"/>
  <c r="E97" i="3"/>
  <c r="C97" i="3"/>
  <c r="B97" i="3"/>
  <c r="A97" i="3"/>
  <c r="M96" i="3"/>
  <c r="K96" i="3"/>
  <c r="J96" i="3"/>
  <c r="H96" i="3"/>
  <c r="F96" i="3"/>
  <c r="E96" i="3"/>
  <c r="C96" i="3"/>
  <c r="B96" i="3"/>
  <c r="A96" i="3"/>
  <c r="M95" i="3"/>
  <c r="K95" i="3"/>
  <c r="J95" i="3"/>
  <c r="H95" i="3"/>
  <c r="F95" i="3"/>
  <c r="E95" i="3"/>
  <c r="C95" i="3"/>
  <c r="A95" i="3"/>
  <c r="B95" i="3" s="1"/>
  <c r="M94" i="3"/>
  <c r="K94" i="3"/>
  <c r="J94" i="3"/>
  <c r="H94" i="3"/>
  <c r="F94" i="3"/>
  <c r="E94" i="3"/>
  <c r="C94" i="3"/>
  <c r="A94" i="3"/>
  <c r="B94" i="3" s="1"/>
  <c r="M93" i="3"/>
  <c r="K93" i="3"/>
  <c r="J93" i="3"/>
  <c r="H93" i="3"/>
  <c r="F93" i="3"/>
  <c r="E93" i="3"/>
  <c r="A93" i="3"/>
  <c r="C93" i="3" s="1"/>
  <c r="M92" i="3"/>
  <c r="K92" i="3"/>
  <c r="J92" i="3"/>
  <c r="H92" i="3"/>
  <c r="F92" i="3"/>
  <c r="E92" i="3"/>
  <c r="D92" i="3"/>
  <c r="A92" i="3"/>
  <c r="C92" i="3" s="1"/>
  <c r="M91" i="3"/>
  <c r="K91" i="3"/>
  <c r="J91" i="3"/>
  <c r="H91" i="3"/>
  <c r="G91" i="3"/>
  <c r="F91" i="3"/>
  <c r="E91" i="3"/>
  <c r="B91" i="3"/>
  <c r="A91" i="3"/>
  <c r="C91" i="3" s="1"/>
  <c r="M90" i="3"/>
  <c r="K90" i="3"/>
  <c r="J90" i="3"/>
  <c r="H90" i="3"/>
  <c r="F90" i="3"/>
  <c r="E90" i="3"/>
  <c r="C90" i="3"/>
  <c r="B90" i="3"/>
  <c r="A90" i="3"/>
  <c r="M89" i="3"/>
  <c r="K89" i="3"/>
  <c r="J89" i="3"/>
  <c r="H89" i="3"/>
  <c r="F89" i="3"/>
  <c r="E89" i="3"/>
  <c r="C89" i="3"/>
  <c r="B89" i="3"/>
  <c r="A89" i="3"/>
  <c r="M88" i="3"/>
  <c r="K88" i="3"/>
  <c r="J88" i="3"/>
  <c r="H88" i="3"/>
  <c r="F88" i="3"/>
  <c r="E88" i="3"/>
  <c r="C88" i="3"/>
  <c r="B88" i="3"/>
  <c r="A88" i="3"/>
  <c r="M87" i="3"/>
  <c r="K87" i="3"/>
  <c r="J87" i="3"/>
  <c r="H87" i="3"/>
  <c r="F87" i="3"/>
  <c r="E87" i="3"/>
  <c r="C87" i="3"/>
  <c r="A87" i="3"/>
  <c r="B87" i="3" s="1"/>
  <c r="M86" i="3"/>
  <c r="K86" i="3"/>
  <c r="J86" i="3"/>
  <c r="H86" i="3"/>
  <c r="F86" i="3"/>
  <c r="E86" i="3"/>
  <c r="C86" i="3"/>
  <c r="A86" i="3"/>
  <c r="B86" i="3" s="1"/>
  <c r="M85" i="3"/>
  <c r="K85" i="3"/>
  <c r="J85" i="3"/>
  <c r="H85" i="3"/>
  <c r="F85" i="3"/>
  <c r="E85" i="3"/>
  <c r="A85" i="3"/>
  <c r="C85" i="3" s="1"/>
  <c r="M84" i="3"/>
  <c r="K84" i="3"/>
  <c r="J84" i="3"/>
  <c r="H84" i="3"/>
  <c r="F84" i="3"/>
  <c r="E84" i="3"/>
  <c r="D84" i="3"/>
  <c r="A84" i="3"/>
  <c r="C84" i="3" s="1"/>
  <c r="M83" i="3"/>
  <c r="K83" i="3"/>
  <c r="J83" i="3"/>
  <c r="H83" i="3"/>
  <c r="G83" i="3"/>
  <c r="F83" i="3"/>
  <c r="E83" i="3"/>
  <c r="B83" i="3"/>
  <c r="A83" i="3"/>
  <c r="C83" i="3" s="1"/>
  <c r="M82" i="3"/>
  <c r="K82" i="3"/>
  <c r="J82" i="3"/>
  <c r="H82" i="3"/>
  <c r="F82" i="3"/>
  <c r="E82" i="3"/>
  <c r="C82" i="3"/>
  <c r="B82" i="3"/>
  <c r="A82" i="3"/>
  <c r="M81" i="3"/>
  <c r="K81" i="3"/>
  <c r="J81" i="3"/>
  <c r="H81" i="3"/>
  <c r="F81" i="3"/>
  <c r="E81" i="3"/>
  <c r="C81" i="3"/>
  <c r="B81" i="3"/>
  <c r="A81" i="3"/>
  <c r="M80" i="3"/>
  <c r="K80" i="3"/>
  <c r="J80" i="3"/>
  <c r="H80" i="3"/>
  <c r="F80" i="3"/>
  <c r="E80" i="3"/>
  <c r="C80" i="3"/>
  <c r="B80" i="3"/>
  <c r="A80" i="3"/>
  <c r="M79" i="3"/>
  <c r="K79" i="3"/>
  <c r="J79" i="3"/>
  <c r="H79" i="3"/>
  <c r="F79" i="3"/>
  <c r="E79" i="3"/>
  <c r="C79" i="3"/>
  <c r="A79" i="3"/>
  <c r="B79" i="3" s="1"/>
  <c r="M78" i="3"/>
  <c r="K78" i="3"/>
  <c r="J78" i="3"/>
  <c r="H78" i="3"/>
  <c r="F78" i="3"/>
  <c r="E78" i="3"/>
  <c r="C78" i="3"/>
  <c r="A78" i="3"/>
  <c r="B78" i="3" s="1"/>
  <c r="M77" i="3"/>
  <c r="K77" i="3"/>
  <c r="J77" i="3"/>
  <c r="H77" i="3"/>
  <c r="G77" i="3"/>
  <c r="F77" i="3"/>
  <c r="E77" i="3"/>
  <c r="D77" i="3"/>
  <c r="A77" i="3"/>
  <c r="C77" i="3" s="1"/>
  <c r="M76" i="3"/>
  <c r="K76" i="3"/>
  <c r="J76" i="3"/>
  <c r="H76" i="3"/>
  <c r="G76" i="3"/>
  <c r="F76" i="3"/>
  <c r="E76" i="3"/>
  <c r="D76" i="3"/>
  <c r="A76" i="3"/>
  <c r="C76" i="3" s="1"/>
  <c r="M75" i="3"/>
  <c r="K75" i="3"/>
  <c r="J75" i="3"/>
  <c r="H75" i="3"/>
  <c r="G75" i="3"/>
  <c r="F75" i="3"/>
  <c r="E75" i="3"/>
  <c r="B75" i="3"/>
  <c r="A75" i="3"/>
  <c r="C75" i="3" s="1"/>
  <c r="M74" i="3"/>
  <c r="K74" i="3"/>
  <c r="J74" i="3"/>
  <c r="H74" i="3"/>
  <c r="F74" i="3"/>
  <c r="E74" i="3"/>
  <c r="C74" i="3"/>
  <c r="B74" i="3"/>
  <c r="A74" i="3"/>
  <c r="M73" i="3"/>
  <c r="K73" i="3"/>
  <c r="J73" i="3"/>
  <c r="H73" i="3"/>
  <c r="F73" i="3"/>
  <c r="E73" i="3"/>
  <c r="C73" i="3"/>
  <c r="B73" i="3"/>
  <c r="A73" i="3"/>
  <c r="M72" i="3"/>
  <c r="K72" i="3"/>
  <c r="J72" i="3"/>
  <c r="H72" i="3"/>
  <c r="F72" i="3"/>
  <c r="E72" i="3"/>
  <c r="C72" i="3"/>
  <c r="B72" i="3"/>
  <c r="A72" i="3"/>
  <c r="M71" i="3"/>
  <c r="K71" i="3"/>
  <c r="J71" i="3"/>
  <c r="H71" i="3"/>
  <c r="F71" i="3"/>
  <c r="E71" i="3"/>
  <c r="C71" i="3"/>
  <c r="A71" i="3"/>
  <c r="B71" i="3" s="1"/>
  <c r="M70" i="3"/>
  <c r="J70" i="3"/>
  <c r="H70" i="3"/>
  <c r="F70" i="3"/>
  <c r="E70" i="3"/>
  <c r="C70" i="3"/>
  <c r="A70" i="3"/>
  <c r="B70" i="3" s="1"/>
  <c r="M69" i="3"/>
  <c r="K69" i="3"/>
  <c r="J69" i="3"/>
  <c r="H69" i="3"/>
  <c r="F69" i="3"/>
  <c r="E69" i="3"/>
  <c r="A69" i="3"/>
  <c r="C69" i="3" s="1"/>
  <c r="M68" i="3"/>
  <c r="J68" i="3"/>
  <c r="H68" i="3"/>
  <c r="F68" i="3"/>
  <c r="E68" i="3"/>
  <c r="D68" i="3"/>
  <c r="A68" i="3"/>
  <c r="C68" i="3" s="1"/>
  <c r="M67" i="3"/>
  <c r="K67" i="3"/>
  <c r="J67" i="3"/>
  <c r="H67" i="3"/>
  <c r="F67" i="3"/>
  <c r="E67" i="3"/>
  <c r="B67" i="3"/>
  <c r="A67" i="3"/>
  <c r="C67" i="3" s="1"/>
  <c r="M66" i="3"/>
  <c r="K66" i="3"/>
  <c r="J66" i="3"/>
  <c r="H66" i="3"/>
  <c r="F66" i="3"/>
  <c r="E66" i="3"/>
  <c r="C66" i="3"/>
  <c r="B66" i="3"/>
  <c r="A66" i="3"/>
  <c r="M65" i="3"/>
  <c r="K65" i="3"/>
  <c r="J65" i="3"/>
  <c r="H65" i="3"/>
  <c r="F65" i="3"/>
  <c r="E65" i="3"/>
  <c r="C65" i="3"/>
  <c r="B65" i="3"/>
  <c r="A65" i="3"/>
  <c r="M64" i="3"/>
  <c r="K64" i="3"/>
  <c r="J64" i="3"/>
  <c r="H64" i="3"/>
  <c r="F64" i="3"/>
  <c r="E64" i="3"/>
  <c r="C64" i="3"/>
  <c r="B64" i="3"/>
  <c r="A64" i="3"/>
  <c r="M63" i="3"/>
  <c r="K63" i="3"/>
  <c r="J63" i="3"/>
  <c r="H63" i="3"/>
  <c r="F63" i="3"/>
  <c r="E63" i="3"/>
  <c r="C63" i="3"/>
  <c r="A63" i="3"/>
  <c r="B63" i="3" s="1"/>
  <c r="M62" i="3"/>
  <c r="K62" i="3"/>
  <c r="J62" i="3"/>
  <c r="H62" i="3"/>
  <c r="F62" i="3"/>
  <c r="E62" i="3"/>
  <c r="C62" i="3"/>
  <c r="A62" i="3"/>
  <c r="B62" i="3" s="1"/>
  <c r="M61" i="3"/>
  <c r="K61" i="3"/>
  <c r="J61" i="3"/>
  <c r="H61" i="3"/>
  <c r="F61" i="3"/>
  <c r="E61" i="3"/>
  <c r="A61" i="3"/>
  <c r="C61" i="3" s="1"/>
  <c r="M60" i="3"/>
  <c r="K60" i="3"/>
  <c r="J60" i="3"/>
  <c r="H60" i="3"/>
  <c r="F60" i="3"/>
  <c r="E60" i="3"/>
  <c r="D60" i="3"/>
  <c r="A60" i="3"/>
  <c r="C60" i="3" s="1"/>
  <c r="M59" i="3"/>
  <c r="K59" i="3"/>
  <c r="J59" i="3"/>
  <c r="H59" i="3"/>
  <c r="F59" i="3"/>
  <c r="E59" i="3"/>
  <c r="B59" i="3"/>
  <c r="A59" i="3"/>
  <c r="C59" i="3" s="1"/>
  <c r="M58" i="3"/>
  <c r="K58" i="3"/>
  <c r="J58" i="3"/>
  <c r="H58" i="3"/>
  <c r="F58" i="3"/>
  <c r="E58" i="3"/>
  <c r="C58" i="3"/>
  <c r="B58" i="3"/>
  <c r="A58" i="3"/>
  <c r="M57" i="3"/>
  <c r="K57" i="3"/>
  <c r="J57" i="3"/>
  <c r="H57" i="3"/>
  <c r="F57" i="3"/>
  <c r="E57" i="3"/>
  <c r="C57" i="3"/>
  <c r="B57" i="3"/>
  <c r="A57" i="3"/>
  <c r="M56" i="3"/>
  <c r="K56" i="3"/>
  <c r="J56" i="3"/>
  <c r="H56" i="3"/>
  <c r="F56" i="3"/>
  <c r="E56" i="3"/>
  <c r="C56" i="3"/>
  <c r="B56" i="3"/>
  <c r="A56" i="3"/>
  <c r="M55" i="3"/>
  <c r="K55" i="3"/>
  <c r="J55" i="3"/>
  <c r="H55" i="3"/>
  <c r="F55" i="3"/>
  <c r="E55" i="3"/>
  <c r="C55" i="3"/>
  <c r="A55" i="3"/>
  <c r="B55" i="3" s="1"/>
  <c r="M54" i="3"/>
  <c r="K54" i="3"/>
  <c r="J54" i="3"/>
  <c r="H54" i="3"/>
  <c r="F54" i="3"/>
  <c r="E54" i="3"/>
  <c r="C54" i="3"/>
  <c r="A54" i="3"/>
  <c r="B54" i="3" s="1"/>
  <c r="M53" i="3"/>
  <c r="K53" i="3"/>
  <c r="J53" i="3"/>
  <c r="H53" i="3"/>
  <c r="F53" i="3"/>
  <c r="E53" i="3"/>
  <c r="A53" i="3"/>
  <c r="C53" i="3" s="1"/>
  <c r="M52" i="3"/>
  <c r="K52" i="3"/>
  <c r="J52" i="3"/>
  <c r="H52" i="3"/>
  <c r="F52" i="3"/>
  <c r="E52" i="3"/>
  <c r="D52" i="3"/>
  <c r="A52" i="3"/>
  <c r="C52" i="3" s="1"/>
  <c r="M51" i="3"/>
  <c r="K51" i="3"/>
  <c r="J51" i="3"/>
  <c r="H51" i="3"/>
  <c r="G51" i="3"/>
  <c r="F51" i="3"/>
  <c r="E51" i="3"/>
  <c r="B51" i="3"/>
  <c r="A51" i="3"/>
  <c r="C51" i="3" s="1"/>
  <c r="M50" i="3"/>
  <c r="K50" i="3"/>
  <c r="J50" i="3"/>
  <c r="H50" i="3"/>
  <c r="F50" i="3"/>
  <c r="E50" i="3"/>
  <c r="C50" i="3"/>
  <c r="B50" i="3"/>
  <c r="A50" i="3"/>
  <c r="M49" i="3"/>
  <c r="K49" i="3"/>
  <c r="J49" i="3"/>
  <c r="H49" i="3"/>
  <c r="F49" i="3"/>
  <c r="E49" i="3"/>
  <c r="C49" i="3"/>
  <c r="B49" i="3"/>
  <c r="A49" i="3"/>
  <c r="M48" i="3"/>
  <c r="K48" i="3"/>
  <c r="J48" i="3"/>
  <c r="H48" i="3"/>
  <c r="F48" i="3"/>
  <c r="E48" i="3"/>
  <c r="C48" i="3"/>
  <c r="B48" i="3"/>
  <c r="A48" i="3"/>
  <c r="M47" i="3"/>
  <c r="K47" i="3"/>
  <c r="J47" i="3"/>
  <c r="H47" i="3"/>
  <c r="F47" i="3"/>
  <c r="E47" i="3"/>
  <c r="C47" i="3"/>
  <c r="A47" i="3"/>
  <c r="B47" i="3" s="1"/>
  <c r="M46" i="3"/>
  <c r="K46" i="3"/>
  <c r="J46" i="3"/>
  <c r="H46" i="3"/>
  <c r="F46" i="3"/>
  <c r="E46" i="3"/>
  <c r="C46" i="3"/>
  <c r="A46" i="3"/>
  <c r="B46" i="3" s="1"/>
  <c r="M45" i="3"/>
  <c r="K45" i="3"/>
  <c r="J45" i="3"/>
  <c r="H45" i="3"/>
  <c r="F45" i="3"/>
  <c r="E45" i="3"/>
  <c r="A45" i="3"/>
  <c r="C45" i="3" s="1"/>
  <c r="M44" i="3"/>
  <c r="K44" i="3"/>
  <c r="J44" i="3"/>
  <c r="H44" i="3"/>
  <c r="F44" i="3"/>
  <c r="E44" i="3"/>
  <c r="D44" i="3"/>
  <c r="A44" i="3"/>
  <c r="C44" i="3" s="1"/>
  <c r="M43" i="3"/>
  <c r="K43" i="3"/>
  <c r="J43" i="3"/>
  <c r="H43" i="3"/>
  <c r="F43" i="3"/>
  <c r="E43" i="3"/>
  <c r="B43" i="3"/>
  <c r="A43" i="3"/>
  <c r="C43" i="3" s="1"/>
  <c r="M42" i="3"/>
  <c r="K42" i="3"/>
  <c r="J42" i="3"/>
  <c r="H42" i="3"/>
  <c r="F42" i="3"/>
  <c r="E42" i="3"/>
  <c r="C42" i="3"/>
  <c r="B42" i="3"/>
  <c r="A42" i="3"/>
  <c r="M41" i="3"/>
  <c r="K41" i="3"/>
  <c r="J41" i="3"/>
  <c r="H41" i="3"/>
  <c r="F41" i="3"/>
  <c r="E41" i="3"/>
  <c r="C41" i="3"/>
  <c r="B41" i="3"/>
  <c r="A41" i="3"/>
  <c r="M40" i="3"/>
  <c r="K40" i="3"/>
  <c r="J40" i="3"/>
  <c r="H40" i="3"/>
  <c r="F40" i="3"/>
  <c r="E40" i="3"/>
  <c r="C40" i="3"/>
  <c r="B40" i="3"/>
  <c r="A40" i="3"/>
  <c r="M39" i="3"/>
  <c r="K39" i="3"/>
  <c r="J39" i="3"/>
  <c r="H39" i="3"/>
  <c r="F39" i="3"/>
  <c r="E39" i="3"/>
  <c r="C39" i="3"/>
  <c r="A39" i="3"/>
  <c r="B39" i="3" s="1"/>
  <c r="M38" i="3"/>
  <c r="K38" i="3"/>
  <c r="J38" i="3"/>
  <c r="H38" i="3"/>
  <c r="F38" i="3"/>
  <c r="E38" i="3"/>
  <c r="C38" i="3"/>
  <c r="A38" i="3"/>
  <c r="B38" i="3" s="1"/>
  <c r="M37" i="3"/>
  <c r="K37" i="3"/>
  <c r="J37" i="3"/>
  <c r="H37" i="3"/>
  <c r="F37" i="3"/>
  <c r="E37" i="3"/>
  <c r="A37" i="3"/>
  <c r="C37" i="3" s="1"/>
  <c r="M36" i="3"/>
  <c r="K36" i="3"/>
  <c r="J36" i="3"/>
  <c r="H36" i="3"/>
  <c r="F36" i="3"/>
  <c r="E36" i="3"/>
  <c r="D36" i="3"/>
  <c r="A36" i="3"/>
  <c r="C36" i="3" s="1"/>
  <c r="M35" i="3"/>
  <c r="K35" i="3"/>
  <c r="J35" i="3"/>
  <c r="H35" i="3"/>
  <c r="F35" i="3"/>
  <c r="E35" i="3"/>
  <c r="B35" i="3"/>
  <c r="A35" i="3"/>
  <c r="C35" i="3" s="1"/>
  <c r="M34" i="3"/>
  <c r="K34" i="3"/>
  <c r="J34" i="3"/>
  <c r="H34" i="3"/>
  <c r="F34" i="3"/>
  <c r="E34" i="3"/>
  <c r="C34" i="3"/>
  <c r="B34" i="3"/>
  <c r="A34" i="3"/>
  <c r="M33" i="3"/>
  <c r="K33" i="3"/>
  <c r="J33" i="3"/>
  <c r="H33" i="3"/>
  <c r="F33" i="3"/>
  <c r="E33" i="3"/>
  <c r="C33" i="3"/>
  <c r="B33" i="3"/>
  <c r="A33" i="3"/>
  <c r="M32" i="3"/>
  <c r="K32" i="3"/>
  <c r="J32" i="3"/>
  <c r="H32" i="3"/>
  <c r="F32" i="3"/>
  <c r="E32" i="3"/>
  <c r="C32" i="3"/>
  <c r="B32" i="3"/>
  <c r="A32" i="3"/>
  <c r="M31" i="3"/>
  <c r="K31" i="3"/>
  <c r="J31" i="3"/>
  <c r="H31" i="3"/>
  <c r="F31" i="3"/>
  <c r="E31" i="3"/>
  <c r="C31" i="3"/>
  <c r="A31" i="3"/>
  <c r="B31" i="3" s="1"/>
  <c r="M30" i="3"/>
  <c r="K30" i="3"/>
  <c r="J30" i="3"/>
  <c r="H30" i="3"/>
  <c r="F30" i="3"/>
  <c r="E30" i="3"/>
  <c r="C30" i="3"/>
  <c r="A30" i="3"/>
  <c r="B30" i="3" s="1"/>
  <c r="M29" i="3"/>
  <c r="K29" i="3"/>
  <c r="J29" i="3"/>
  <c r="H29" i="3"/>
  <c r="F29" i="3"/>
  <c r="E29" i="3"/>
  <c r="A29" i="3"/>
  <c r="C29" i="3" s="1"/>
  <c r="M28" i="3"/>
  <c r="K28" i="3"/>
  <c r="J28" i="3"/>
  <c r="H28" i="3"/>
  <c r="F28" i="3"/>
  <c r="E28" i="3"/>
  <c r="D28" i="3"/>
  <c r="A28" i="3"/>
  <c r="C28" i="3" s="1"/>
  <c r="M27" i="3"/>
  <c r="K27" i="3"/>
  <c r="J27" i="3"/>
  <c r="H27" i="3"/>
  <c r="G27" i="3"/>
  <c r="F27" i="3"/>
  <c r="E27" i="3"/>
  <c r="B27" i="3"/>
  <c r="A27" i="3"/>
  <c r="C27" i="3" s="1"/>
  <c r="M26" i="3"/>
  <c r="K26" i="3"/>
  <c r="J26" i="3"/>
  <c r="H26" i="3"/>
  <c r="F26" i="3"/>
  <c r="E26" i="3"/>
  <c r="C26" i="3"/>
  <c r="B26" i="3"/>
  <c r="A26" i="3"/>
  <c r="M25" i="3"/>
  <c r="K25" i="3"/>
  <c r="J25" i="3"/>
  <c r="H25" i="3"/>
  <c r="F25" i="3"/>
  <c r="E25" i="3"/>
  <c r="C25" i="3"/>
  <c r="B25" i="3"/>
  <c r="A25" i="3"/>
  <c r="M24" i="3"/>
  <c r="K24" i="3"/>
  <c r="J24" i="3"/>
  <c r="H24" i="3"/>
  <c r="F24" i="3"/>
  <c r="E24" i="3"/>
  <c r="C24" i="3"/>
  <c r="B24" i="3"/>
  <c r="A24" i="3"/>
  <c r="M23" i="3"/>
  <c r="K23" i="3"/>
  <c r="J23" i="3"/>
  <c r="H23" i="3"/>
  <c r="F23" i="3"/>
  <c r="E23" i="3"/>
  <c r="C23" i="3"/>
  <c r="A23" i="3"/>
  <c r="B23" i="3" s="1"/>
  <c r="M22" i="3"/>
  <c r="K22" i="3"/>
  <c r="J22" i="3"/>
  <c r="H22" i="3"/>
  <c r="F22" i="3"/>
  <c r="E22" i="3"/>
  <c r="C22" i="3"/>
  <c r="A22" i="3"/>
  <c r="B22" i="3" s="1"/>
  <c r="M21" i="3"/>
  <c r="K21" i="3"/>
  <c r="J21" i="3"/>
  <c r="H21" i="3"/>
  <c r="F21" i="3"/>
  <c r="E21" i="3"/>
  <c r="A21" i="3"/>
  <c r="C21" i="3" s="1"/>
  <c r="M20" i="3"/>
  <c r="K20" i="3"/>
  <c r="J20" i="3"/>
  <c r="H20" i="3"/>
  <c r="F20" i="3"/>
  <c r="E20" i="3"/>
  <c r="D20" i="3"/>
  <c r="A20" i="3"/>
  <c r="C20" i="3" s="1"/>
  <c r="M19" i="3"/>
  <c r="K19" i="3"/>
  <c r="J19" i="3"/>
  <c r="H19" i="3"/>
  <c r="G19" i="3"/>
  <c r="F19" i="3"/>
  <c r="E19" i="3"/>
  <c r="B19" i="3"/>
  <c r="A19" i="3"/>
  <c r="C19" i="3" s="1"/>
  <c r="M18" i="3"/>
  <c r="K18" i="3"/>
  <c r="J18" i="3"/>
  <c r="H18" i="3"/>
  <c r="F18" i="3"/>
  <c r="E18" i="3"/>
  <c r="C18" i="3"/>
  <c r="B18" i="3"/>
  <c r="A18" i="3"/>
  <c r="M17" i="3"/>
  <c r="K17" i="3"/>
  <c r="J17" i="3"/>
  <c r="H17" i="3"/>
  <c r="F17" i="3"/>
  <c r="E17" i="3"/>
  <c r="C17" i="3"/>
  <c r="B17" i="3"/>
  <c r="A17" i="3"/>
  <c r="M16" i="3"/>
  <c r="K16" i="3"/>
  <c r="J16" i="3"/>
  <c r="H16" i="3"/>
  <c r="F16" i="3"/>
  <c r="E16" i="3"/>
  <c r="C16" i="3"/>
  <c r="B16" i="3"/>
  <c r="A16" i="3"/>
  <c r="M15" i="3"/>
  <c r="K15" i="3"/>
  <c r="J15" i="3"/>
  <c r="H15" i="3"/>
  <c r="F15" i="3"/>
  <c r="E15" i="3"/>
  <c r="C15" i="3"/>
  <c r="A15" i="3"/>
  <c r="B15" i="3" s="1"/>
  <c r="M14" i="3"/>
  <c r="K14" i="3"/>
  <c r="J14" i="3"/>
  <c r="H14" i="3"/>
  <c r="F14" i="3"/>
  <c r="E14" i="3"/>
  <c r="C14" i="3"/>
  <c r="A14" i="3"/>
  <c r="B14" i="3" s="1"/>
  <c r="M13" i="3"/>
  <c r="K13" i="3"/>
  <c r="J13" i="3"/>
  <c r="H13" i="3"/>
  <c r="F13" i="3"/>
  <c r="E13" i="3"/>
  <c r="A13" i="3"/>
  <c r="C13" i="3" s="1"/>
  <c r="M12" i="3"/>
  <c r="K12" i="3"/>
  <c r="J12" i="3"/>
  <c r="H12" i="3"/>
  <c r="F12" i="3"/>
  <c r="E12" i="3"/>
  <c r="D12" i="3"/>
  <c r="A12" i="3"/>
  <c r="C12" i="3" s="1"/>
  <c r="M11" i="3"/>
  <c r="K11" i="3"/>
  <c r="J11" i="3"/>
  <c r="H11" i="3"/>
  <c r="G11" i="3"/>
  <c r="F11" i="3"/>
  <c r="E11" i="3"/>
  <c r="B11" i="3"/>
  <c r="A11" i="3"/>
  <c r="C11" i="3" s="1"/>
  <c r="M10" i="3"/>
  <c r="K10" i="3"/>
  <c r="J10" i="3"/>
  <c r="H10" i="3"/>
  <c r="F10" i="3"/>
  <c r="E10" i="3"/>
  <c r="C10" i="3"/>
  <c r="B10" i="3"/>
  <c r="A10" i="3"/>
  <c r="M9" i="3"/>
  <c r="K9" i="3"/>
  <c r="J9" i="3"/>
  <c r="H9" i="3"/>
  <c r="F9" i="3"/>
  <c r="E9" i="3"/>
  <c r="C9" i="3"/>
  <c r="B9" i="3"/>
  <c r="A9" i="3"/>
  <c r="W3111" i="2"/>
  <c r="G3111" i="3" s="1"/>
  <c r="X3110" i="2"/>
  <c r="D3110" i="3" s="1"/>
  <c r="W3110" i="2"/>
  <c r="G3110" i="3" s="1"/>
  <c r="X3109" i="2"/>
  <c r="D3109" i="3" s="1"/>
  <c r="W3109" i="2"/>
  <c r="G3109" i="3" s="1"/>
  <c r="X3108" i="2"/>
  <c r="D3108" i="3" s="1"/>
  <c r="W3108" i="2"/>
  <c r="G3108" i="3" s="1"/>
  <c r="X3107" i="2"/>
  <c r="D3107" i="3" s="1"/>
  <c r="W3107" i="2"/>
  <c r="G3107" i="3" s="1"/>
  <c r="X3106" i="2"/>
  <c r="D3106" i="3" s="1"/>
  <c r="W3106" i="2"/>
  <c r="G3106" i="3" s="1"/>
  <c r="X3105" i="2"/>
  <c r="D3105" i="3" s="1"/>
  <c r="W3105" i="2"/>
  <c r="G3105" i="3" s="1"/>
  <c r="X3104" i="2"/>
  <c r="D3104" i="3" s="1"/>
  <c r="W3104" i="2"/>
  <c r="G3104" i="3" s="1"/>
  <c r="X3103" i="2"/>
  <c r="D3103" i="3" s="1"/>
  <c r="W3103" i="2"/>
  <c r="G3103" i="3" s="1"/>
  <c r="X3102" i="2"/>
  <c r="D3102" i="3" s="1"/>
  <c r="W3102" i="2"/>
  <c r="G3102" i="3" s="1"/>
  <c r="X3101" i="2"/>
  <c r="D3101" i="3" s="1"/>
  <c r="W3101" i="2"/>
  <c r="G3101" i="3" s="1"/>
  <c r="X3100" i="2"/>
  <c r="D3100" i="3" s="1"/>
  <c r="W3100" i="2"/>
  <c r="G3100" i="3" s="1"/>
  <c r="X3099" i="2"/>
  <c r="D3099" i="3" s="1"/>
  <c r="W3099" i="2"/>
  <c r="G3099" i="3" s="1"/>
  <c r="X3098" i="2"/>
  <c r="D3098" i="3" s="1"/>
  <c r="W3098" i="2"/>
  <c r="G3098" i="3" s="1"/>
  <c r="X3097" i="2"/>
  <c r="D3097" i="3" s="1"/>
  <c r="W3097" i="2"/>
  <c r="G3097" i="3" s="1"/>
  <c r="X3096" i="2"/>
  <c r="D3096" i="3" s="1"/>
  <c r="W3096" i="2"/>
  <c r="G3096" i="3" s="1"/>
  <c r="X3095" i="2"/>
  <c r="D3095" i="3" s="1"/>
  <c r="W3095" i="2"/>
  <c r="G3095" i="3" s="1"/>
  <c r="X3094" i="2"/>
  <c r="D3094" i="3" s="1"/>
  <c r="W3094" i="2"/>
  <c r="G3094" i="3" s="1"/>
  <c r="X3093" i="2"/>
  <c r="D3093" i="3" s="1"/>
  <c r="W3093" i="2"/>
  <c r="G3093" i="3" s="1"/>
  <c r="X3092" i="2"/>
  <c r="D3092" i="3" s="1"/>
  <c r="W3092" i="2"/>
  <c r="G3092" i="3" s="1"/>
  <c r="X3091" i="2"/>
  <c r="D3091" i="3" s="1"/>
  <c r="W3091" i="2"/>
  <c r="G3091" i="3" s="1"/>
  <c r="X3090" i="2"/>
  <c r="D3090" i="3" s="1"/>
  <c r="W3090" i="2"/>
  <c r="G3090" i="3" s="1"/>
  <c r="X3089" i="2"/>
  <c r="D3089" i="3" s="1"/>
  <c r="W3089" i="2"/>
  <c r="G3089" i="3" s="1"/>
  <c r="X3088" i="2"/>
  <c r="D3088" i="3" s="1"/>
  <c r="W3088" i="2"/>
  <c r="G3088" i="3" s="1"/>
  <c r="X3087" i="2"/>
  <c r="D3087" i="3" s="1"/>
  <c r="W3087" i="2"/>
  <c r="G3087" i="3" s="1"/>
  <c r="X3086" i="2"/>
  <c r="D3086" i="3" s="1"/>
  <c r="W3086" i="2"/>
  <c r="G3086" i="3" s="1"/>
  <c r="X3085" i="2"/>
  <c r="D3085" i="3" s="1"/>
  <c r="W3085" i="2"/>
  <c r="G3085" i="3" s="1"/>
  <c r="X3084" i="2"/>
  <c r="D3084" i="3" s="1"/>
  <c r="W3084" i="2"/>
  <c r="G3084" i="3" s="1"/>
  <c r="X3083" i="2"/>
  <c r="D3083" i="3" s="1"/>
  <c r="W3083" i="2"/>
  <c r="G3083" i="3" s="1"/>
  <c r="X3082" i="2"/>
  <c r="D3082" i="3" s="1"/>
  <c r="W3082" i="2"/>
  <c r="G3082" i="3" s="1"/>
  <c r="X3081" i="2"/>
  <c r="D3081" i="3" s="1"/>
  <c r="W3081" i="2"/>
  <c r="G3081" i="3" s="1"/>
  <c r="X3080" i="2"/>
  <c r="D3080" i="3" s="1"/>
  <c r="W3080" i="2"/>
  <c r="G3080" i="3" s="1"/>
  <c r="X3079" i="2"/>
  <c r="D3079" i="3" s="1"/>
  <c r="W3079" i="2"/>
  <c r="G3079" i="3" s="1"/>
  <c r="X3078" i="2"/>
  <c r="D3078" i="3" s="1"/>
  <c r="W3078" i="2"/>
  <c r="G3078" i="3" s="1"/>
  <c r="X3077" i="2"/>
  <c r="D3077" i="3" s="1"/>
  <c r="W3077" i="2"/>
  <c r="G3077" i="3" s="1"/>
  <c r="X3076" i="2"/>
  <c r="D3076" i="3" s="1"/>
  <c r="W3076" i="2"/>
  <c r="G3076" i="3" s="1"/>
  <c r="X3075" i="2"/>
  <c r="D3075" i="3" s="1"/>
  <c r="W3075" i="2"/>
  <c r="G3075" i="3" s="1"/>
  <c r="X3074" i="2"/>
  <c r="D3074" i="3" s="1"/>
  <c r="W3074" i="2"/>
  <c r="G3074" i="3" s="1"/>
  <c r="X3073" i="2"/>
  <c r="D3073" i="3" s="1"/>
  <c r="W3073" i="2"/>
  <c r="G3073" i="3" s="1"/>
  <c r="X3072" i="2"/>
  <c r="D3072" i="3" s="1"/>
  <c r="W3072" i="2"/>
  <c r="G3072" i="3" s="1"/>
  <c r="X3071" i="2"/>
  <c r="D3071" i="3" s="1"/>
  <c r="W3071" i="2"/>
  <c r="G3071" i="3" s="1"/>
  <c r="X3070" i="2"/>
  <c r="D3070" i="3" s="1"/>
  <c r="W3070" i="2"/>
  <c r="G3070" i="3" s="1"/>
  <c r="X3069" i="2"/>
  <c r="D3069" i="3" s="1"/>
  <c r="W3069" i="2"/>
  <c r="G3069" i="3" s="1"/>
  <c r="X3068" i="2"/>
  <c r="D3068" i="3" s="1"/>
  <c r="W3068" i="2"/>
  <c r="G3068" i="3" s="1"/>
  <c r="X3067" i="2"/>
  <c r="D3067" i="3" s="1"/>
  <c r="W3067" i="2"/>
  <c r="G3067" i="3" s="1"/>
  <c r="X3066" i="2"/>
  <c r="D3066" i="3" s="1"/>
  <c r="W3066" i="2"/>
  <c r="G3066" i="3" s="1"/>
  <c r="X3065" i="2"/>
  <c r="D3065" i="3" s="1"/>
  <c r="W3065" i="2"/>
  <c r="G3065" i="3" s="1"/>
  <c r="X3064" i="2"/>
  <c r="D3064" i="3" s="1"/>
  <c r="W3064" i="2"/>
  <c r="G3064" i="3" s="1"/>
  <c r="X3063" i="2"/>
  <c r="D3063" i="3" s="1"/>
  <c r="W3063" i="2"/>
  <c r="G3063" i="3" s="1"/>
  <c r="X3062" i="2"/>
  <c r="D3062" i="3" s="1"/>
  <c r="W3062" i="2"/>
  <c r="G3062" i="3" s="1"/>
  <c r="X3061" i="2"/>
  <c r="D3061" i="3" s="1"/>
  <c r="W3061" i="2"/>
  <c r="G3061" i="3" s="1"/>
  <c r="X3060" i="2"/>
  <c r="D3060" i="3" s="1"/>
  <c r="W3060" i="2"/>
  <c r="G3060" i="3" s="1"/>
  <c r="X3059" i="2"/>
  <c r="D3059" i="3" s="1"/>
  <c r="W3059" i="2"/>
  <c r="G3059" i="3" s="1"/>
  <c r="X3058" i="2"/>
  <c r="D3058" i="3" s="1"/>
  <c r="W3058" i="2"/>
  <c r="G3058" i="3" s="1"/>
  <c r="X3057" i="2"/>
  <c r="D3057" i="3" s="1"/>
  <c r="W3057" i="2"/>
  <c r="G3057" i="3" s="1"/>
  <c r="X3056" i="2"/>
  <c r="D3056" i="3" s="1"/>
  <c r="W3056" i="2"/>
  <c r="G3056" i="3" s="1"/>
  <c r="X3055" i="2"/>
  <c r="D3055" i="3" s="1"/>
  <c r="W3055" i="2"/>
  <c r="G3055" i="3" s="1"/>
  <c r="X3054" i="2"/>
  <c r="D3054" i="3" s="1"/>
  <c r="W3054" i="2"/>
  <c r="G3054" i="3" s="1"/>
  <c r="X3053" i="2"/>
  <c r="D3053" i="3" s="1"/>
  <c r="W3053" i="2"/>
  <c r="G3053" i="3" s="1"/>
  <c r="X3052" i="2"/>
  <c r="D3052" i="3" s="1"/>
  <c r="W3052" i="2"/>
  <c r="G3052" i="3" s="1"/>
  <c r="X3051" i="2"/>
  <c r="D3051" i="3" s="1"/>
  <c r="W3051" i="2"/>
  <c r="G3051" i="3" s="1"/>
  <c r="X3050" i="2"/>
  <c r="D3050" i="3" s="1"/>
  <c r="W3050" i="2"/>
  <c r="G3050" i="3" s="1"/>
  <c r="X3049" i="2"/>
  <c r="D3049" i="3" s="1"/>
  <c r="W3049" i="2"/>
  <c r="G3049" i="3" s="1"/>
  <c r="X3048" i="2"/>
  <c r="D3048" i="3" s="1"/>
  <c r="W3048" i="2"/>
  <c r="G3048" i="3" s="1"/>
  <c r="X3047" i="2"/>
  <c r="D3047" i="3" s="1"/>
  <c r="W3047" i="2"/>
  <c r="G3047" i="3" s="1"/>
  <c r="X3046" i="2"/>
  <c r="D3046" i="3" s="1"/>
  <c r="W3046" i="2"/>
  <c r="G3046" i="3" s="1"/>
  <c r="X3045" i="2"/>
  <c r="D3045" i="3" s="1"/>
  <c r="W3045" i="2"/>
  <c r="G3045" i="3" s="1"/>
  <c r="X3044" i="2"/>
  <c r="D3044" i="3" s="1"/>
  <c r="W3044" i="2"/>
  <c r="G3044" i="3" s="1"/>
  <c r="X3043" i="2"/>
  <c r="D3043" i="3" s="1"/>
  <c r="W3043" i="2"/>
  <c r="G3043" i="3" s="1"/>
  <c r="X3042" i="2"/>
  <c r="D3042" i="3" s="1"/>
  <c r="W3042" i="2"/>
  <c r="G3042" i="3" s="1"/>
  <c r="X3041" i="2"/>
  <c r="D3041" i="3" s="1"/>
  <c r="W3041" i="2"/>
  <c r="G3041" i="3" s="1"/>
  <c r="X3040" i="2"/>
  <c r="D3040" i="3" s="1"/>
  <c r="W3040" i="2"/>
  <c r="G3040" i="3" s="1"/>
  <c r="X3039" i="2"/>
  <c r="D3039" i="3" s="1"/>
  <c r="W3039" i="2"/>
  <c r="G3039" i="3" s="1"/>
  <c r="X3038" i="2"/>
  <c r="D3038" i="3" s="1"/>
  <c r="W3038" i="2"/>
  <c r="G3038" i="3" s="1"/>
  <c r="X3037" i="2"/>
  <c r="D3037" i="3" s="1"/>
  <c r="W3037" i="2"/>
  <c r="G3037" i="3" s="1"/>
  <c r="X3036" i="2"/>
  <c r="D3036" i="3" s="1"/>
  <c r="W3036" i="2"/>
  <c r="G3036" i="3" s="1"/>
  <c r="X3035" i="2"/>
  <c r="D3035" i="3" s="1"/>
  <c r="W3035" i="2"/>
  <c r="G3035" i="3" s="1"/>
  <c r="X3034" i="2"/>
  <c r="D3034" i="3" s="1"/>
  <c r="W3034" i="2"/>
  <c r="G3034" i="3" s="1"/>
  <c r="X3033" i="2"/>
  <c r="D3033" i="3" s="1"/>
  <c r="W3033" i="2"/>
  <c r="G3033" i="3" s="1"/>
  <c r="X3032" i="2"/>
  <c r="D3032" i="3" s="1"/>
  <c r="W3032" i="2"/>
  <c r="G3032" i="3" s="1"/>
  <c r="X3031" i="2"/>
  <c r="D3031" i="3" s="1"/>
  <c r="W3031" i="2"/>
  <c r="G3031" i="3" s="1"/>
  <c r="X3030" i="2"/>
  <c r="D3030" i="3" s="1"/>
  <c r="W3030" i="2"/>
  <c r="G3030" i="3" s="1"/>
  <c r="X3029" i="2"/>
  <c r="D3029" i="3" s="1"/>
  <c r="W3029" i="2"/>
  <c r="G3029" i="3" s="1"/>
  <c r="X3028" i="2"/>
  <c r="D3028" i="3" s="1"/>
  <c r="W3028" i="2"/>
  <c r="G3028" i="3" s="1"/>
  <c r="X3027" i="2"/>
  <c r="D3027" i="3" s="1"/>
  <c r="W3027" i="2"/>
  <c r="G3027" i="3" s="1"/>
  <c r="X3026" i="2"/>
  <c r="D3026" i="3" s="1"/>
  <c r="W3026" i="2"/>
  <c r="G3026" i="3" s="1"/>
  <c r="X3025" i="2"/>
  <c r="D3025" i="3" s="1"/>
  <c r="W3025" i="2"/>
  <c r="G3025" i="3" s="1"/>
  <c r="X3024" i="2"/>
  <c r="D3024" i="3" s="1"/>
  <c r="W3024" i="2"/>
  <c r="G3024" i="3" s="1"/>
  <c r="X3023" i="2"/>
  <c r="D3023" i="3" s="1"/>
  <c r="W3023" i="2"/>
  <c r="G3023" i="3" s="1"/>
  <c r="X3022" i="2"/>
  <c r="D3022" i="3" s="1"/>
  <c r="W3022" i="2"/>
  <c r="G3022" i="3" s="1"/>
  <c r="X3021" i="2"/>
  <c r="D3021" i="3" s="1"/>
  <c r="W3021" i="2"/>
  <c r="G3021" i="3" s="1"/>
  <c r="X3020" i="2"/>
  <c r="D3020" i="3" s="1"/>
  <c r="W3020" i="2"/>
  <c r="G3020" i="3" s="1"/>
  <c r="X3019" i="2"/>
  <c r="D3019" i="3" s="1"/>
  <c r="W3019" i="2"/>
  <c r="G3019" i="3" s="1"/>
  <c r="X3018" i="2"/>
  <c r="D3018" i="3" s="1"/>
  <c r="W3018" i="2"/>
  <c r="G3018" i="3" s="1"/>
  <c r="X3017" i="2"/>
  <c r="D3017" i="3" s="1"/>
  <c r="W3017" i="2"/>
  <c r="G3017" i="3" s="1"/>
  <c r="X3016" i="2"/>
  <c r="D3016" i="3" s="1"/>
  <c r="W3016" i="2"/>
  <c r="G3016" i="3" s="1"/>
  <c r="X3015" i="2"/>
  <c r="D3015" i="3" s="1"/>
  <c r="W3015" i="2"/>
  <c r="G3015" i="3" s="1"/>
  <c r="X3014" i="2"/>
  <c r="D3014" i="3" s="1"/>
  <c r="W3014" i="2"/>
  <c r="G3014" i="3" s="1"/>
  <c r="X3013" i="2"/>
  <c r="D3013" i="3" s="1"/>
  <c r="W3013" i="2"/>
  <c r="G3013" i="3" s="1"/>
  <c r="X3012" i="2"/>
  <c r="D3012" i="3" s="1"/>
  <c r="W3012" i="2"/>
  <c r="G3012" i="3" s="1"/>
  <c r="X3011" i="2"/>
  <c r="D3011" i="3" s="1"/>
  <c r="W3011" i="2"/>
  <c r="G3011" i="3" s="1"/>
  <c r="X3010" i="2"/>
  <c r="D3010" i="3" s="1"/>
  <c r="W3010" i="2"/>
  <c r="G3010" i="3" s="1"/>
  <c r="X3009" i="2"/>
  <c r="D3009" i="3" s="1"/>
  <c r="W3009" i="2"/>
  <c r="G3009" i="3" s="1"/>
  <c r="X3008" i="2"/>
  <c r="D3008" i="3" s="1"/>
  <c r="W3008" i="2"/>
  <c r="G3008" i="3" s="1"/>
  <c r="X3007" i="2"/>
  <c r="D3007" i="3" s="1"/>
  <c r="W3007" i="2"/>
  <c r="G3007" i="3" s="1"/>
  <c r="X3006" i="2"/>
  <c r="D3006" i="3" s="1"/>
  <c r="W3006" i="2"/>
  <c r="G3006" i="3" s="1"/>
  <c r="X3005" i="2"/>
  <c r="D3005" i="3" s="1"/>
  <c r="W3005" i="2"/>
  <c r="G3005" i="3" s="1"/>
  <c r="X3004" i="2"/>
  <c r="D3004" i="3" s="1"/>
  <c r="W3004" i="2"/>
  <c r="G3004" i="3" s="1"/>
  <c r="X3003" i="2"/>
  <c r="D3003" i="3" s="1"/>
  <c r="W3003" i="2"/>
  <c r="G3003" i="3" s="1"/>
  <c r="X3002" i="2"/>
  <c r="D3002" i="3" s="1"/>
  <c r="W3002" i="2"/>
  <c r="G3002" i="3" s="1"/>
  <c r="X3001" i="2"/>
  <c r="D3001" i="3" s="1"/>
  <c r="W3001" i="2"/>
  <c r="G3001" i="3" s="1"/>
  <c r="X3000" i="2"/>
  <c r="D3000" i="3" s="1"/>
  <c r="W3000" i="2"/>
  <c r="G3000" i="3" s="1"/>
  <c r="X2999" i="2"/>
  <c r="D2999" i="3" s="1"/>
  <c r="W2999" i="2"/>
  <c r="G2999" i="3" s="1"/>
  <c r="X2998" i="2"/>
  <c r="D2998" i="3" s="1"/>
  <c r="W2998" i="2"/>
  <c r="G2998" i="3" s="1"/>
  <c r="X2997" i="2"/>
  <c r="D2997" i="3" s="1"/>
  <c r="W2997" i="2"/>
  <c r="G2997" i="3" s="1"/>
  <c r="X2996" i="2"/>
  <c r="D2996" i="3" s="1"/>
  <c r="W2996" i="2"/>
  <c r="G2996" i="3" s="1"/>
  <c r="X2995" i="2"/>
  <c r="D2995" i="3" s="1"/>
  <c r="W2995" i="2"/>
  <c r="G2995" i="3" s="1"/>
  <c r="X2994" i="2"/>
  <c r="D2994" i="3" s="1"/>
  <c r="W2994" i="2"/>
  <c r="G2994" i="3" s="1"/>
  <c r="X2993" i="2"/>
  <c r="D2993" i="3" s="1"/>
  <c r="W2993" i="2"/>
  <c r="G2993" i="3" s="1"/>
  <c r="X2992" i="2"/>
  <c r="D2992" i="3" s="1"/>
  <c r="W2992" i="2"/>
  <c r="G2992" i="3" s="1"/>
  <c r="X2991" i="2"/>
  <c r="D2991" i="3" s="1"/>
  <c r="W2991" i="2"/>
  <c r="G2991" i="3" s="1"/>
  <c r="X2990" i="2"/>
  <c r="D2990" i="3" s="1"/>
  <c r="W2990" i="2"/>
  <c r="G2990" i="3" s="1"/>
  <c r="X2989" i="2"/>
  <c r="D2989" i="3" s="1"/>
  <c r="W2989" i="2"/>
  <c r="G2989" i="3" s="1"/>
  <c r="X2988" i="2"/>
  <c r="D2988" i="3" s="1"/>
  <c r="W2988" i="2"/>
  <c r="G2988" i="3" s="1"/>
  <c r="X2987" i="2"/>
  <c r="D2987" i="3" s="1"/>
  <c r="W2987" i="2"/>
  <c r="G2987" i="3" s="1"/>
  <c r="X2986" i="2"/>
  <c r="D2986" i="3" s="1"/>
  <c r="W2986" i="2"/>
  <c r="G2986" i="3" s="1"/>
  <c r="X2985" i="2"/>
  <c r="D2985" i="3" s="1"/>
  <c r="W2985" i="2"/>
  <c r="G2985" i="3" s="1"/>
  <c r="X2984" i="2"/>
  <c r="D2984" i="3" s="1"/>
  <c r="W2984" i="2"/>
  <c r="G2984" i="3" s="1"/>
  <c r="X2983" i="2"/>
  <c r="D2983" i="3" s="1"/>
  <c r="W2983" i="2"/>
  <c r="G2983" i="3" s="1"/>
  <c r="X2982" i="2"/>
  <c r="D2982" i="3" s="1"/>
  <c r="W2982" i="2"/>
  <c r="G2982" i="3" s="1"/>
  <c r="X2981" i="2"/>
  <c r="D2981" i="3" s="1"/>
  <c r="W2981" i="2"/>
  <c r="G2981" i="3" s="1"/>
  <c r="X2980" i="2"/>
  <c r="D2980" i="3" s="1"/>
  <c r="W2980" i="2"/>
  <c r="G2980" i="3" s="1"/>
  <c r="X2979" i="2"/>
  <c r="D2979" i="3" s="1"/>
  <c r="W2979" i="2"/>
  <c r="G2979" i="3" s="1"/>
  <c r="X2978" i="2"/>
  <c r="D2978" i="3" s="1"/>
  <c r="W2978" i="2"/>
  <c r="G2978" i="3" s="1"/>
  <c r="X2977" i="2"/>
  <c r="D2977" i="3" s="1"/>
  <c r="W2977" i="2"/>
  <c r="G2977" i="3" s="1"/>
  <c r="X2976" i="2"/>
  <c r="D2976" i="3" s="1"/>
  <c r="W2976" i="2"/>
  <c r="G2976" i="3" s="1"/>
  <c r="X2975" i="2"/>
  <c r="D2975" i="3" s="1"/>
  <c r="W2975" i="2"/>
  <c r="G2975" i="3" s="1"/>
  <c r="X2974" i="2"/>
  <c r="D2974" i="3" s="1"/>
  <c r="W2974" i="2"/>
  <c r="G2974" i="3" s="1"/>
  <c r="X2973" i="2"/>
  <c r="D2973" i="3" s="1"/>
  <c r="W2973" i="2"/>
  <c r="G2973" i="3" s="1"/>
  <c r="X2972" i="2"/>
  <c r="D2972" i="3" s="1"/>
  <c r="W2972" i="2"/>
  <c r="G2972" i="3" s="1"/>
  <c r="X2971" i="2"/>
  <c r="D2971" i="3" s="1"/>
  <c r="W2971" i="2"/>
  <c r="G2971" i="3" s="1"/>
  <c r="X2970" i="2"/>
  <c r="D2970" i="3" s="1"/>
  <c r="W2970" i="2"/>
  <c r="G2970" i="3" s="1"/>
  <c r="X2969" i="2"/>
  <c r="D2969" i="3" s="1"/>
  <c r="W2969" i="2"/>
  <c r="G2969" i="3" s="1"/>
  <c r="X2968" i="2"/>
  <c r="D2968" i="3" s="1"/>
  <c r="W2968" i="2"/>
  <c r="G2968" i="3" s="1"/>
  <c r="X2967" i="2"/>
  <c r="D2967" i="3" s="1"/>
  <c r="W2967" i="2"/>
  <c r="G2967" i="3" s="1"/>
  <c r="X2966" i="2"/>
  <c r="D2966" i="3" s="1"/>
  <c r="W2966" i="2"/>
  <c r="G2966" i="3" s="1"/>
  <c r="X2965" i="2"/>
  <c r="D2965" i="3" s="1"/>
  <c r="W2965" i="2"/>
  <c r="G2965" i="3" s="1"/>
  <c r="X2964" i="2"/>
  <c r="D2964" i="3" s="1"/>
  <c r="W2964" i="2"/>
  <c r="G2964" i="3" s="1"/>
  <c r="X2963" i="2"/>
  <c r="D2963" i="3" s="1"/>
  <c r="W2963" i="2"/>
  <c r="G2963" i="3" s="1"/>
  <c r="X2962" i="2"/>
  <c r="D2962" i="3" s="1"/>
  <c r="W2962" i="2"/>
  <c r="G2962" i="3" s="1"/>
  <c r="X2961" i="2"/>
  <c r="D2961" i="3" s="1"/>
  <c r="W2961" i="2"/>
  <c r="G2961" i="3" s="1"/>
  <c r="X2960" i="2"/>
  <c r="D2960" i="3" s="1"/>
  <c r="W2960" i="2"/>
  <c r="G2960" i="3" s="1"/>
  <c r="X2959" i="2"/>
  <c r="D2959" i="3" s="1"/>
  <c r="W2959" i="2"/>
  <c r="G2959" i="3" s="1"/>
  <c r="X2958" i="2"/>
  <c r="D2958" i="3" s="1"/>
  <c r="W2958" i="2"/>
  <c r="G2958" i="3" s="1"/>
  <c r="X2957" i="2"/>
  <c r="D2957" i="3" s="1"/>
  <c r="W2957" i="2"/>
  <c r="G2957" i="3" s="1"/>
  <c r="X2956" i="2"/>
  <c r="D2956" i="3" s="1"/>
  <c r="W2956" i="2"/>
  <c r="G2956" i="3" s="1"/>
  <c r="X2955" i="2"/>
  <c r="D2955" i="3" s="1"/>
  <c r="W2955" i="2"/>
  <c r="G2955" i="3" s="1"/>
  <c r="X2954" i="2"/>
  <c r="D2954" i="3" s="1"/>
  <c r="W2954" i="2"/>
  <c r="G2954" i="3" s="1"/>
  <c r="X2953" i="2"/>
  <c r="D2953" i="3" s="1"/>
  <c r="W2953" i="2"/>
  <c r="G2953" i="3" s="1"/>
  <c r="X2952" i="2"/>
  <c r="D2952" i="3" s="1"/>
  <c r="W2952" i="2"/>
  <c r="G2952" i="3" s="1"/>
  <c r="X2951" i="2"/>
  <c r="D2951" i="3" s="1"/>
  <c r="W2951" i="2"/>
  <c r="G2951" i="3" s="1"/>
  <c r="X2950" i="2"/>
  <c r="D2950" i="3" s="1"/>
  <c r="W2950" i="2"/>
  <c r="G2950" i="3" s="1"/>
  <c r="X2949" i="2"/>
  <c r="D2949" i="3" s="1"/>
  <c r="W2949" i="2"/>
  <c r="G2949" i="3" s="1"/>
  <c r="X2948" i="2"/>
  <c r="D2948" i="3" s="1"/>
  <c r="W2948" i="2"/>
  <c r="G2948" i="3" s="1"/>
  <c r="X2947" i="2"/>
  <c r="D2947" i="3" s="1"/>
  <c r="W2947" i="2"/>
  <c r="G2947" i="3" s="1"/>
  <c r="X2946" i="2"/>
  <c r="D2946" i="3" s="1"/>
  <c r="W2946" i="2"/>
  <c r="G2946" i="3" s="1"/>
  <c r="X2945" i="2"/>
  <c r="D2945" i="3" s="1"/>
  <c r="W2945" i="2"/>
  <c r="G2945" i="3" s="1"/>
  <c r="X2944" i="2"/>
  <c r="D2944" i="3" s="1"/>
  <c r="W2944" i="2"/>
  <c r="G2944" i="3" s="1"/>
  <c r="X2943" i="2"/>
  <c r="D2943" i="3" s="1"/>
  <c r="W2943" i="2"/>
  <c r="G2943" i="3" s="1"/>
  <c r="X2942" i="2"/>
  <c r="D2942" i="3" s="1"/>
  <c r="W2942" i="2"/>
  <c r="G2942" i="3" s="1"/>
  <c r="X2941" i="2"/>
  <c r="D2941" i="3" s="1"/>
  <c r="W2941" i="2"/>
  <c r="G2941" i="3" s="1"/>
  <c r="X2940" i="2"/>
  <c r="D2940" i="3" s="1"/>
  <c r="W2940" i="2"/>
  <c r="G2940" i="3" s="1"/>
  <c r="X2939" i="2"/>
  <c r="D2939" i="3" s="1"/>
  <c r="W2939" i="2"/>
  <c r="G2939" i="3" s="1"/>
  <c r="X2938" i="2"/>
  <c r="D2938" i="3" s="1"/>
  <c r="W2938" i="2"/>
  <c r="G2938" i="3" s="1"/>
  <c r="X2937" i="2"/>
  <c r="D2937" i="3" s="1"/>
  <c r="W2937" i="2"/>
  <c r="G2937" i="3" s="1"/>
  <c r="X2936" i="2"/>
  <c r="D2936" i="3" s="1"/>
  <c r="W2936" i="2"/>
  <c r="G2936" i="3" s="1"/>
  <c r="X2935" i="2"/>
  <c r="D2935" i="3" s="1"/>
  <c r="W2935" i="2"/>
  <c r="G2935" i="3" s="1"/>
  <c r="X2934" i="2"/>
  <c r="D2934" i="3" s="1"/>
  <c r="W2934" i="2"/>
  <c r="G2934" i="3" s="1"/>
  <c r="X2933" i="2"/>
  <c r="D2933" i="3" s="1"/>
  <c r="W2933" i="2"/>
  <c r="G2933" i="3" s="1"/>
  <c r="X2932" i="2"/>
  <c r="D2932" i="3" s="1"/>
  <c r="W2932" i="2"/>
  <c r="G2932" i="3" s="1"/>
  <c r="X2931" i="2"/>
  <c r="D2931" i="3" s="1"/>
  <c r="W2931" i="2"/>
  <c r="G2931" i="3" s="1"/>
  <c r="X2930" i="2"/>
  <c r="D2930" i="3" s="1"/>
  <c r="W2930" i="2"/>
  <c r="G2930" i="3" s="1"/>
  <c r="X2929" i="2"/>
  <c r="D2929" i="3" s="1"/>
  <c r="W2929" i="2"/>
  <c r="G2929" i="3" s="1"/>
  <c r="X2928" i="2"/>
  <c r="D2928" i="3" s="1"/>
  <c r="W2928" i="2"/>
  <c r="G2928" i="3" s="1"/>
  <c r="X2927" i="2"/>
  <c r="D2927" i="3" s="1"/>
  <c r="W2927" i="2"/>
  <c r="G2927" i="3" s="1"/>
  <c r="X2926" i="2"/>
  <c r="D2926" i="3" s="1"/>
  <c r="W2926" i="2"/>
  <c r="G2926" i="3" s="1"/>
  <c r="X2925" i="2"/>
  <c r="D2925" i="3" s="1"/>
  <c r="W2925" i="2"/>
  <c r="G2925" i="3" s="1"/>
  <c r="X2924" i="2"/>
  <c r="D2924" i="3" s="1"/>
  <c r="W2924" i="2"/>
  <c r="G2924" i="3" s="1"/>
  <c r="X2923" i="2"/>
  <c r="D2923" i="3" s="1"/>
  <c r="W2923" i="2"/>
  <c r="G2923" i="3" s="1"/>
  <c r="X2922" i="2"/>
  <c r="D2922" i="3" s="1"/>
  <c r="W2922" i="2"/>
  <c r="G2922" i="3" s="1"/>
  <c r="X2921" i="2"/>
  <c r="D2921" i="3" s="1"/>
  <c r="W2921" i="2"/>
  <c r="G2921" i="3" s="1"/>
  <c r="X2920" i="2"/>
  <c r="D2920" i="3" s="1"/>
  <c r="W2920" i="2"/>
  <c r="G2920" i="3" s="1"/>
  <c r="X2919" i="2"/>
  <c r="D2919" i="3" s="1"/>
  <c r="W2919" i="2"/>
  <c r="G2919" i="3" s="1"/>
  <c r="X2918" i="2"/>
  <c r="D2918" i="3" s="1"/>
  <c r="W2918" i="2"/>
  <c r="G2918" i="3" s="1"/>
  <c r="X2917" i="2"/>
  <c r="D2917" i="3" s="1"/>
  <c r="W2917" i="2"/>
  <c r="G2917" i="3" s="1"/>
  <c r="X2916" i="2"/>
  <c r="D2916" i="3" s="1"/>
  <c r="W2916" i="2"/>
  <c r="G2916" i="3" s="1"/>
  <c r="X2915" i="2"/>
  <c r="D2915" i="3" s="1"/>
  <c r="W2915" i="2"/>
  <c r="G2915" i="3" s="1"/>
  <c r="X2914" i="2"/>
  <c r="D2914" i="3" s="1"/>
  <c r="W2914" i="2"/>
  <c r="G2914" i="3" s="1"/>
  <c r="X2913" i="2"/>
  <c r="D2913" i="3" s="1"/>
  <c r="W2913" i="2"/>
  <c r="G2913" i="3" s="1"/>
  <c r="X2912" i="2"/>
  <c r="D2912" i="3" s="1"/>
  <c r="W2912" i="2"/>
  <c r="G2912" i="3" s="1"/>
  <c r="X2911" i="2"/>
  <c r="D2911" i="3" s="1"/>
  <c r="W2911" i="2"/>
  <c r="G2911" i="3" s="1"/>
  <c r="X2910" i="2"/>
  <c r="D2910" i="3" s="1"/>
  <c r="W2910" i="2"/>
  <c r="G2910" i="3" s="1"/>
  <c r="X2909" i="2"/>
  <c r="D2909" i="3" s="1"/>
  <c r="W2909" i="2"/>
  <c r="G2909" i="3" s="1"/>
  <c r="X2908" i="2"/>
  <c r="D2908" i="3" s="1"/>
  <c r="W2908" i="2"/>
  <c r="G2908" i="3" s="1"/>
  <c r="X2907" i="2"/>
  <c r="D2907" i="3" s="1"/>
  <c r="W2907" i="2"/>
  <c r="G2907" i="3" s="1"/>
  <c r="X2906" i="2"/>
  <c r="D2906" i="3" s="1"/>
  <c r="W2906" i="2"/>
  <c r="G2906" i="3" s="1"/>
  <c r="X2905" i="2"/>
  <c r="D2905" i="3" s="1"/>
  <c r="W2905" i="2"/>
  <c r="G2905" i="3" s="1"/>
  <c r="X2904" i="2"/>
  <c r="D2904" i="3" s="1"/>
  <c r="W2904" i="2"/>
  <c r="G2904" i="3" s="1"/>
  <c r="X2903" i="2"/>
  <c r="D2903" i="3" s="1"/>
  <c r="W2903" i="2"/>
  <c r="G2903" i="3" s="1"/>
  <c r="X2902" i="2"/>
  <c r="D2902" i="3" s="1"/>
  <c r="W2902" i="2"/>
  <c r="G2902" i="3" s="1"/>
  <c r="X2901" i="2"/>
  <c r="D2901" i="3" s="1"/>
  <c r="W2901" i="2"/>
  <c r="G2901" i="3" s="1"/>
  <c r="X2900" i="2"/>
  <c r="D2900" i="3" s="1"/>
  <c r="W2900" i="2"/>
  <c r="G2900" i="3" s="1"/>
  <c r="X2899" i="2"/>
  <c r="D2899" i="3" s="1"/>
  <c r="W2899" i="2"/>
  <c r="G2899" i="3" s="1"/>
  <c r="X2898" i="2"/>
  <c r="D2898" i="3" s="1"/>
  <c r="W2898" i="2"/>
  <c r="G2898" i="3" s="1"/>
  <c r="X2897" i="2"/>
  <c r="D2897" i="3" s="1"/>
  <c r="W2897" i="2"/>
  <c r="G2897" i="3" s="1"/>
  <c r="X2896" i="2"/>
  <c r="D2896" i="3" s="1"/>
  <c r="W2896" i="2"/>
  <c r="G2896" i="3" s="1"/>
  <c r="X2895" i="2"/>
  <c r="D2895" i="3" s="1"/>
  <c r="W2895" i="2"/>
  <c r="G2895" i="3" s="1"/>
  <c r="X2894" i="2"/>
  <c r="D2894" i="3" s="1"/>
  <c r="W2894" i="2"/>
  <c r="G2894" i="3" s="1"/>
  <c r="X2893" i="2"/>
  <c r="D2893" i="3" s="1"/>
  <c r="W2893" i="2"/>
  <c r="G2893" i="3" s="1"/>
  <c r="X2892" i="2"/>
  <c r="D2892" i="3" s="1"/>
  <c r="W2892" i="2"/>
  <c r="G2892" i="3" s="1"/>
  <c r="X2891" i="2"/>
  <c r="D2891" i="3" s="1"/>
  <c r="W2891" i="2"/>
  <c r="G2891" i="3" s="1"/>
  <c r="X2890" i="2"/>
  <c r="D2890" i="3" s="1"/>
  <c r="W2890" i="2"/>
  <c r="G2890" i="3" s="1"/>
  <c r="X2889" i="2"/>
  <c r="D2889" i="3" s="1"/>
  <c r="W2889" i="2"/>
  <c r="G2889" i="3" s="1"/>
  <c r="X2888" i="2"/>
  <c r="D2888" i="3" s="1"/>
  <c r="W2888" i="2"/>
  <c r="G2888" i="3" s="1"/>
  <c r="X2887" i="2"/>
  <c r="D2887" i="3" s="1"/>
  <c r="W2887" i="2"/>
  <c r="G2887" i="3" s="1"/>
  <c r="X2886" i="2"/>
  <c r="D2886" i="3" s="1"/>
  <c r="W2886" i="2"/>
  <c r="G2886" i="3" s="1"/>
  <c r="X2885" i="2"/>
  <c r="D2885" i="3" s="1"/>
  <c r="W2885" i="2"/>
  <c r="G2885" i="3" s="1"/>
  <c r="X2884" i="2"/>
  <c r="D2884" i="3" s="1"/>
  <c r="W2884" i="2"/>
  <c r="G2884" i="3" s="1"/>
  <c r="X2883" i="2"/>
  <c r="D2883" i="3" s="1"/>
  <c r="W2883" i="2"/>
  <c r="G2883" i="3" s="1"/>
  <c r="X2882" i="2"/>
  <c r="D2882" i="3" s="1"/>
  <c r="W2882" i="2"/>
  <c r="G2882" i="3" s="1"/>
  <c r="X2881" i="2"/>
  <c r="D2881" i="3" s="1"/>
  <c r="W2881" i="2"/>
  <c r="G2881" i="3" s="1"/>
  <c r="X2880" i="2"/>
  <c r="D2880" i="3" s="1"/>
  <c r="W2880" i="2"/>
  <c r="G2880" i="3" s="1"/>
  <c r="X2879" i="2"/>
  <c r="D2879" i="3" s="1"/>
  <c r="W2879" i="2"/>
  <c r="G2879" i="3" s="1"/>
  <c r="X2878" i="2"/>
  <c r="D2878" i="3" s="1"/>
  <c r="W2878" i="2"/>
  <c r="G2878" i="3" s="1"/>
  <c r="X2877" i="2"/>
  <c r="D2877" i="3" s="1"/>
  <c r="W2877" i="2"/>
  <c r="G2877" i="3" s="1"/>
  <c r="X2876" i="2"/>
  <c r="D2876" i="3" s="1"/>
  <c r="W2876" i="2"/>
  <c r="G2876" i="3" s="1"/>
  <c r="X2875" i="2"/>
  <c r="D2875" i="3" s="1"/>
  <c r="W2875" i="2"/>
  <c r="G2875" i="3" s="1"/>
  <c r="X2874" i="2"/>
  <c r="D2874" i="3" s="1"/>
  <c r="W2874" i="2"/>
  <c r="G2874" i="3" s="1"/>
  <c r="X2873" i="2"/>
  <c r="D2873" i="3" s="1"/>
  <c r="W2873" i="2"/>
  <c r="G2873" i="3" s="1"/>
  <c r="X2872" i="2"/>
  <c r="D2872" i="3" s="1"/>
  <c r="W2872" i="2"/>
  <c r="G2872" i="3" s="1"/>
  <c r="X2871" i="2"/>
  <c r="D2871" i="3" s="1"/>
  <c r="W2871" i="2"/>
  <c r="G2871" i="3" s="1"/>
  <c r="X2870" i="2"/>
  <c r="D2870" i="3" s="1"/>
  <c r="W2870" i="2"/>
  <c r="G2870" i="3" s="1"/>
  <c r="X2869" i="2"/>
  <c r="D2869" i="3" s="1"/>
  <c r="W2869" i="2"/>
  <c r="G2869" i="3" s="1"/>
  <c r="X2868" i="2"/>
  <c r="D2868" i="3" s="1"/>
  <c r="W2868" i="2"/>
  <c r="G2868" i="3" s="1"/>
  <c r="X2867" i="2"/>
  <c r="D2867" i="3" s="1"/>
  <c r="W2867" i="2"/>
  <c r="G2867" i="3" s="1"/>
  <c r="X2866" i="2"/>
  <c r="D2866" i="3" s="1"/>
  <c r="W2866" i="2"/>
  <c r="G2866" i="3" s="1"/>
  <c r="X2865" i="2"/>
  <c r="D2865" i="3" s="1"/>
  <c r="W2865" i="2"/>
  <c r="G2865" i="3" s="1"/>
  <c r="X2864" i="2"/>
  <c r="D2864" i="3" s="1"/>
  <c r="W2864" i="2"/>
  <c r="G2864" i="3" s="1"/>
  <c r="X2863" i="2"/>
  <c r="D2863" i="3" s="1"/>
  <c r="W2863" i="2"/>
  <c r="G2863" i="3" s="1"/>
  <c r="X2862" i="2"/>
  <c r="D2862" i="3" s="1"/>
  <c r="W2862" i="2"/>
  <c r="G2862" i="3" s="1"/>
  <c r="X2861" i="2"/>
  <c r="D2861" i="3" s="1"/>
  <c r="W2861" i="2"/>
  <c r="G2861" i="3" s="1"/>
  <c r="X2860" i="2"/>
  <c r="D2860" i="3" s="1"/>
  <c r="W2860" i="2"/>
  <c r="G2860" i="3" s="1"/>
  <c r="X2859" i="2"/>
  <c r="D2859" i="3" s="1"/>
  <c r="W2859" i="2"/>
  <c r="G2859" i="3" s="1"/>
  <c r="X2858" i="2"/>
  <c r="D2858" i="3" s="1"/>
  <c r="W2858" i="2"/>
  <c r="G2858" i="3" s="1"/>
  <c r="X2857" i="2"/>
  <c r="D2857" i="3" s="1"/>
  <c r="W2857" i="2"/>
  <c r="G2857" i="3" s="1"/>
  <c r="X2856" i="2"/>
  <c r="D2856" i="3" s="1"/>
  <c r="W2856" i="2"/>
  <c r="G2856" i="3" s="1"/>
  <c r="X2855" i="2"/>
  <c r="D2855" i="3" s="1"/>
  <c r="W2855" i="2"/>
  <c r="G2855" i="3" s="1"/>
  <c r="X2854" i="2"/>
  <c r="D2854" i="3" s="1"/>
  <c r="W2854" i="2"/>
  <c r="G2854" i="3" s="1"/>
  <c r="X2853" i="2"/>
  <c r="D2853" i="3" s="1"/>
  <c r="W2853" i="2"/>
  <c r="G2853" i="3" s="1"/>
  <c r="X2852" i="2"/>
  <c r="D2852" i="3" s="1"/>
  <c r="W2852" i="2"/>
  <c r="G2852" i="3" s="1"/>
  <c r="X2851" i="2"/>
  <c r="D2851" i="3" s="1"/>
  <c r="W2851" i="2"/>
  <c r="G2851" i="3" s="1"/>
  <c r="X2850" i="2"/>
  <c r="D2850" i="3" s="1"/>
  <c r="W2850" i="2"/>
  <c r="G2850" i="3" s="1"/>
  <c r="X2849" i="2"/>
  <c r="D2849" i="3" s="1"/>
  <c r="W2849" i="2"/>
  <c r="G2849" i="3" s="1"/>
  <c r="X2848" i="2"/>
  <c r="D2848" i="3" s="1"/>
  <c r="W2848" i="2"/>
  <c r="G2848" i="3" s="1"/>
  <c r="X2847" i="2"/>
  <c r="D2847" i="3" s="1"/>
  <c r="W2847" i="2"/>
  <c r="G2847" i="3" s="1"/>
  <c r="X2846" i="2"/>
  <c r="D2846" i="3" s="1"/>
  <c r="W2846" i="2"/>
  <c r="G2846" i="3" s="1"/>
  <c r="X2845" i="2"/>
  <c r="D2845" i="3" s="1"/>
  <c r="W2845" i="2"/>
  <c r="G2845" i="3" s="1"/>
  <c r="X2844" i="2"/>
  <c r="D2844" i="3" s="1"/>
  <c r="W2844" i="2"/>
  <c r="G2844" i="3" s="1"/>
  <c r="X2843" i="2"/>
  <c r="D2843" i="3" s="1"/>
  <c r="W2843" i="2"/>
  <c r="G2843" i="3" s="1"/>
  <c r="X2842" i="2"/>
  <c r="D2842" i="3" s="1"/>
  <c r="W2842" i="2"/>
  <c r="G2842" i="3" s="1"/>
  <c r="X2841" i="2"/>
  <c r="D2841" i="3" s="1"/>
  <c r="W2841" i="2"/>
  <c r="G2841" i="3" s="1"/>
  <c r="X2840" i="2"/>
  <c r="D2840" i="3" s="1"/>
  <c r="W2840" i="2"/>
  <c r="G2840" i="3" s="1"/>
  <c r="X2839" i="2"/>
  <c r="D2839" i="3" s="1"/>
  <c r="W2839" i="2"/>
  <c r="G2839" i="3" s="1"/>
  <c r="X2838" i="2"/>
  <c r="D2838" i="3" s="1"/>
  <c r="W2838" i="2"/>
  <c r="G2838" i="3" s="1"/>
  <c r="X2837" i="2"/>
  <c r="D2837" i="3" s="1"/>
  <c r="W2837" i="2"/>
  <c r="G2837" i="3" s="1"/>
  <c r="X2836" i="2"/>
  <c r="D2836" i="3" s="1"/>
  <c r="W2836" i="2"/>
  <c r="G2836" i="3" s="1"/>
  <c r="X2835" i="2"/>
  <c r="D2835" i="3" s="1"/>
  <c r="W2835" i="2"/>
  <c r="G2835" i="3" s="1"/>
  <c r="X2834" i="2"/>
  <c r="D2834" i="3" s="1"/>
  <c r="W2834" i="2"/>
  <c r="G2834" i="3" s="1"/>
  <c r="X2833" i="2"/>
  <c r="D2833" i="3" s="1"/>
  <c r="W2833" i="2"/>
  <c r="G2833" i="3" s="1"/>
  <c r="X2832" i="2"/>
  <c r="D2832" i="3" s="1"/>
  <c r="W2832" i="2"/>
  <c r="G2832" i="3" s="1"/>
  <c r="X2831" i="2"/>
  <c r="D2831" i="3" s="1"/>
  <c r="W2831" i="2"/>
  <c r="G2831" i="3" s="1"/>
  <c r="X2830" i="2"/>
  <c r="D2830" i="3" s="1"/>
  <c r="W2830" i="2"/>
  <c r="G2830" i="3" s="1"/>
  <c r="X2829" i="2"/>
  <c r="D2829" i="3" s="1"/>
  <c r="W2829" i="2"/>
  <c r="G2829" i="3" s="1"/>
  <c r="X2828" i="2"/>
  <c r="D2828" i="3" s="1"/>
  <c r="W2828" i="2"/>
  <c r="G2828" i="3" s="1"/>
  <c r="X2827" i="2"/>
  <c r="D2827" i="3" s="1"/>
  <c r="W2827" i="2"/>
  <c r="G2827" i="3" s="1"/>
  <c r="X2826" i="2"/>
  <c r="D2826" i="3" s="1"/>
  <c r="W2826" i="2"/>
  <c r="G2826" i="3" s="1"/>
  <c r="X2825" i="2"/>
  <c r="D2825" i="3" s="1"/>
  <c r="W2825" i="2"/>
  <c r="G2825" i="3" s="1"/>
  <c r="X2824" i="2"/>
  <c r="D2824" i="3" s="1"/>
  <c r="W2824" i="2"/>
  <c r="G2824" i="3" s="1"/>
  <c r="X2823" i="2"/>
  <c r="D2823" i="3" s="1"/>
  <c r="W2823" i="2"/>
  <c r="G2823" i="3" s="1"/>
  <c r="X2822" i="2"/>
  <c r="D2822" i="3" s="1"/>
  <c r="W2822" i="2"/>
  <c r="G2822" i="3" s="1"/>
  <c r="X2821" i="2"/>
  <c r="D2821" i="3" s="1"/>
  <c r="W2821" i="2"/>
  <c r="G2821" i="3" s="1"/>
  <c r="X2820" i="2"/>
  <c r="D2820" i="3" s="1"/>
  <c r="W2820" i="2"/>
  <c r="G2820" i="3" s="1"/>
  <c r="X2819" i="2"/>
  <c r="D2819" i="3" s="1"/>
  <c r="W2819" i="2"/>
  <c r="G2819" i="3" s="1"/>
  <c r="X2818" i="2"/>
  <c r="D2818" i="3" s="1"/>
  <c r="W2818" i="2"/>
  <c r="G2818" i="3" s="1"/>
  <c r="X2817" i="2"/>
  <c r="D2817" i="3" s="1"/>
  <c r="W2817" i="2"/>
  <c r="G2817" i="3" s="1"/>
  <c r="X2816" i="2"/>
  <c r="D2816" i="3" s="1"/>
  <c r="W2816" i="2"/>
  <c r="G2816" i="3" s="1"/>
  <c r="X2815" i="2"/>
  <c r="D2815" i="3" s="1"/>
  <c r="W2815" i="2"/>
  <c r="G2815" i="3" s="1"/>
  <c r="X2814" i="2"/>
  <c r="D2814" i="3" s="1"/>
  <c r="W2814" i="2"/>
  <c r="G2814" i="3" s="1"/>
  <c r="X2813" i="2"/>
  <c r="D2813" i="3" s="1"/>
  <c r="W2813" i="2"/>
  <c r="G2813" i="3" s="1"/>
  <c r="X2812" i="2"/>
  <c r="D2812" i="3" s="1"/>
  <c r="W2812" i="2"/>
  <c r="G2812" i="3" s="1"/>
  <c r="X2811" i="2"/>
  <c r="D2811" i="3" s="1"/>
  <c r="W2811" i="2"/>
  <c r="G2811" i="3" s="1"/>
  <c r="X2810" i="2"/>
  <c r="D2810" i="3" s="1"/>
  <c r="W2810" i="2"/>
  <c r="G2810" i="3" s="1"/>
  <c r="X2809" i="2"/>
  <c r="D2809" i="3" s="1"/>
  <c r="W2809" i="2"/>
  <c r="G2809" i="3" s="1"/>
  <c r="X2808" i="2"/>
  <c r="D2808" i="3" s="1"/>
  <c r="W2808" i="2"/>
  <c r="G2808" i="3" s="1"/>
  <c r="X2807" i="2"/>
  <c r="D2807" i="3" s="1"/>
  <c r="W2807" i="2"/>
  <c r="G2807" i="3" s="1"/>
  <c r="X2806" i="2"/>
  <c r="D2806" i="3" s="1"/>
  <c r="W2806" i="2"/>
  <c r="G2806" i="3" s="1"/>
  <c r="X2805" i="2"/>
  <c r="D2805" i="3" s="1"/>
  <c r="W2805" i="2"/>
  <c r="G2805" i="3" s="1"/>
  <c r="X2804" i="2"/>
  <c r="D2804" i="3" s="1"/>
  <c r="W2804" i="2"/>
  <c r="G2804" i="3" s="1"/>
  <c r="X2803" i="2"/>
  <c r="D2803" i="3" s="1"/>
  <c r="W2803" i="2"/>
  <c r="G2803" i="3" s="1"/>
  <c r="X2802" i="2"/>
  <c r="D2802" i="3" s="1"/>
  <c r="W2802" i="2"/>
  <c r="G2802" i="3" s="1"/>
  <c r="X2801" i="2"/>
  <c r="D2801" i="3" s="1"/>
  <c r="W2801" i="2"/>
  <c r="G2801" i="3" s="1"/>
  <c r="X2800" i="2"/>
  <c r="D2800" i="3" s="1"/>
  <c r="W2800" i="2"/>
  <c r="G2800" i="3" s="1"/>
  <c r="X2799" i="2"/>
  <c r="D2799" i="3" s="1"/>
  <c r="W2799" i="2"/>
  <c r="G2799" i="3" s="1"/>
  <c r="X2798" i="2"/>
  <c r="D2798" i="3" s="1"/>
  <c r="W2798" i="2"/>
  <c r="G2798" i="3" s="1"/>
  <c r="X2797" i="2"/>
  <c r="D2797" i="3" s="1"/>
  <c r="W2797" i="2"/>
  <c r="G2797" i="3" s="1"/>
  <c r="X2796" i="2"/>
  <c r="D2796" i="3" s="1"/>
  <c r="W2796" i="2"/>
  <c r="G2796" i="3" s="1"/>
  <c r="X2795" i="2"/>
  <c r="D2795" i="3" s="1"/>
  <c r="W2795" i="2"/>
  <c r="G2795" i="3" s="1"/>
  <c r="X2794" i="2"/>
  <c r="D2794" i="3" s="1"/>
  <c r="W2794" i="2"/>
  <c r="G2794" i="3" s="1"/>
  <c r="X2793" i="2"/>
  <c r="D2793" i="3" s="1"/>
  <c r="W2793" i="2"/>
  <c r="G2793" i="3" s="1"/>
  <c r="X2792" i="2"/>
  <c r="D2792" i="3" s="1"/>
  <c r="W2792" i="2"/>
  <c r="G2792" i="3" s="1"/>
  <c r="X2791" i="2"/>
  <c r="D2791" i="3" s="1"/>
  <c r="W2791" i="2"/>
  <c r="G2791" i="3" s="1"/>
  <c r="X2790" i="2"/>
  <c r="D2790" i="3" s="1"/>
  <c r="W2790" i="2"/>
  <c r="G2790" i="3" s="1"/>
  <c r="X2789" i="2"/>
  <c r="D2789" i="3" s="1"/>
  <c r="W2789" i="2"/>
  <c r="G2789" i="3" s="1"/>
  <c r="X2788" i="2"/>
  <c r="D2788" i="3" s="1"/>
  <c r="W2788" i="2"/>
  <c r="G2788" i="3" s="1"/>
  <c r="X2787" i="2"/>
  <c r="D2787" i="3" s="1"/>
  <c r="W2787" i="2"/>
  <c r="G2787" i="3" s="1"/>
  <c r="X2786" i="2"/>
  <c r="D2786" i="3" s="1"/>
  <c r="W2786" i="2"/>
  <c r="G2786" i="3" s="1"/>
  <c r="X2785" i="2"/>
  <c r="D2785" i="3" s="1"/>
  <c r="W2785" i="2"/>
  <c r="G2785" i="3" s="1"/>
  <c r="X2784" i="2"/>
  <c r="D2784" i="3" s="1"/>
  <c r="W2784" i="2"/>
  <c r="G2784" i="3" s="1"/>
  <c r="X2783" i="2"/>
  <c r="D2783" i="3" s="1"/>
  <c r="W2783" i="2"/>
  <c r="G2783" i="3" s="1"/>
  <c r="X2782" i="2"/>
  <c r="D2782" i="3" s="1"/>
  <c r="W2782" i="2"/>
  <c r="G2782" i="3" s="1"/>
  <c r="X2781" i="2"/>
  <c r="D2781" i="3" s="1"/>
  <c r="W2781" i="2"/>
  <c r="G2781" i="3" s="1"/>
  <c r="X2780" i="2"/>
  <c r="D2780" i="3" s="1"/>
  <c r="W2780" i="2"/>
  <c r="G2780" i="3" s="1"/>
  <c r="X2779" i="2"/>
  <c r="D2779" i="3" s="1"/>
  <c r="W2779" i="2"/>
  <c r="G2779" i="3" s="1"/>
  <c r="X2778" i="2"/>
  <c r="D2778" i="3" s="1"/>
  <c r="W2778" i="2"/>
  <c r="G2778" i="3" s="1"/>
  <c r="X2777" i="2"/>
  <c r="D2777" i="3" s="1"/>
  <c r="W2777" i="2"/>
  <c r="G2777" i="3" s="1"/>
  <c r="X2776" i="2"/>
  <c r="D2776" i="3" s="1"/>
  <c r="W2776" i="2"/>
  <c r="G2776" i="3" s="1"/>
  <c r="X2775" i="2"/>
  <c r="D2775" i="3" s="1"/>
  <c r="W2775" i="2"/>
  <c r="G2775" i="3" s="1"/>
  <c r="X2774" i="2"/>
  <c r="D2774" i="3" s="1"/>
  <c r="W2774" i="2"/>
  <c r="G2774" i="3" s="1"/>
  <c r="X2773" i="2"/>
  <c r="D2773" i="3" s="1"/>
  <c r="W2773" i="2"/>
  <c r="G2773" i="3" s="1"/>
  <c r="X2772" i="2"/>
  <c r="D2772" i="3" s="1"/>
  <c r="W2772" i="2"/>
  <c r="G2772" i="3" s="1"/>
  <c r="X2771" i="2"/>
  <c r="D2771" i="3" s="1"/>
  <c r="W2771" i="2"/>
  <c r="G2771" i="3" s="1"/>
  <c r="X2770" i="2"/>
  <c r="D2770" i="3" s="1"/>
  <c r="W2770" i="2"/>
  <c r="G2770" i="3" s="1"/>
  <c r="X2769" i="2"/>
  <c r="D2769" i="3" s="1"/>
  <c r="W2769" i="2"/>
  <c r="G2769" i="3" s="1"/>
  <c r="X2768" i="2"/>
  <c r="D2768" i="3" s="1"/>
  <c r="W2768" i="2"/>
  <c r="G2768" i="3" s="1"/>
  <c r="X2767" i="2"/>
  <c r="D2767" i="3" s="1"/>
  <c r="W2767" i="2"/>
  <c r="G2767" i="3" s="1"/>
  <c r="X2766" i="2"/>
  <c r="D2766" i="3" s="1"/>
  <c r="W2766" i="2"/>
  <c r="G2766" i="3" s="1"/>
  <c r="X2765" i="2"/>
  <c r="D2765" i="3" s="1"/>
  <c r="W2765" i="2"/>
  <c r="G2765" i="3" s="1"/>
  <c r="X2764" i="2"/>
  <c r="D2764" i="3" s="1"/>
  <c r="W2764" i="2"/>
  <c r="G2764" i="3" s="1"/>
  <c r="X2763" i="2"/>
  <c r="D2763" i="3" s="1"/>
  <c r="W2763" i="2"/>
  <c r="G2763" i="3" s="1"/>
  <c r="X2762" i="2"/>
  <c r="D2762" i="3" s="1"/>
  <c r="W2762" i="2"/>
  <c r="G2762" i="3" s="1"/>
  <c r="X2761" i="2"/>
  <c r="D2761" i="3" s="1"/>
  <c r="W2761" i="2"/>
  <c r="G2761" i="3" s="1"/>
  <c r="X2760" i="2"/>
  <c r="D2760" i="3" s="1"/>
  <c r="W2760" i="2"/>
  <c r="G2760" i="3" s="1"/>
  <c r="X2759" i="2"/>
  <c r="D2759" i="3" s="1"/>
  <c r="W2759" i="2"/>
  <c r="G2759" i="3" s="1"/>
  <c r="X2758" i="2"/>
  <c r="D2758" i="3" s="1"/>
  <c r="W2758" i="2"/>
  <c r="G2758" i="3" s="1"/>
  <c r="X2757" i="2"/>
  <c r="D2757" i="3" s="1"/>
  <c r="W2757" i="2"/>
  <c r="G2757" i="3" s="1"/>
  <c r="X2756" i="2"/>
  <c r="D2756" i="3" s="1"/>
  <c r="W2756" i="2"/>
  <c r="G2756" i="3" s="1"/>
  <c r="X2755" i="2"/>
  <c r="D2755" i="3" s="1"/>
  <c r="W2755" i="2"/>
  <c r="G2755" i="3" s="1"/>
  <c r="X2754" i="2"/>
  <c r="D2754" i="3" s="1"/>
  <c r="W2754" i="2"/>
  <c r="G2754" i="3" s="1"/>
  <c r="X2753" i="2"/>
  <c r="D2753" i="3" s="1"/>
  <c r="W2753" i="2"/>
  <c r="G2753" i="3" s="1"/>
  <c r="X2752" i="2"/>
  <c r="D2752" i="3" s="1"/>
  <c r="W2752" i="2"/>
  <c r="G2752" i="3" s="1"/>
  <c r="X2751" i="2"/>
  <c r="D2751" i="3" s="1"/>
  <c r="W2751" i="2"/>
  <c r="G2751" i="3" s="1"/>
  <c r="X2750" i="2"/>
  <c r="D2750" i="3" s="1"/>
  <c r="W2750" i="2"/>
  <c r="G2750" i="3" s="1"/>
  <c r="X2749" i="2"/>
  <c r="D2749" i="3" s="1"/>
  <c r="W2749" i="2"/>
  <c r="G2749" i="3" s="1"/>
  <c r="X2748" i="2"/>
  <c r="D2748" i="3" s="1"/>
  <c r="W2748" i="2"/>
  <c r="G2748" i="3" s="1"/>
  <c r="X2747" i="2"/>
  <c r="D2747" i="3" s="1"/>
  <c r="W2747" i="2"/>
  <c r="G2747" i="3" s="1"/>
  <c r="X2746" i="2"/>
  <c r="D2746" i="3" s="1"/>
  <c r="W2746" i="2"/>
  <c r="G2746" i="3" s="1"/>
  <c r="X2745" i="2"/>
  <c r="D2745" i="3" s="1"/>
  <c r="W2745" i="2"/>
  <c r="G2745" i="3" s="1"/>
  <c r="X2744" i="2"/>
  <c r="D2744" i="3" s="1"/>
  <c r="W2744" i="2"/>
  <c r="G2744" i="3" s="1"/>
  <c r="X2743" i="2"/>
  <c r="D2743" i="3" s="1"/>
  <c r="W2743" i="2"/>
  <c r="G2743" i="3" s="1"/>
  <c r="X2742" i="2"/>
  <c r="D2742" i="3" s="1"/>
  <c r="W2742" i="2"/>
  <c r="G2742" i="3" s="1"/>
  <c r="X2741" i="2"/>
  <c r="D2741" i="3" s="1"/>
  <c r="W2741" i="2"/>
  <c r="G2741" i="3" s="1"/>
  <c r="X2740" i="2"/>
  <c r="D2740" i="3" s="1"/>
  <c r="W2740" i="2"/>
  <c r="G2740" i="3" s="1"/>
  <c r="X2739" i="2"/>
  <c r="D2739" i="3" s="1"/>
  <c r="W2739" i="2"/>
  <c r="G2739" i="3" s="1"/>
  <c r="X2738" i="2"/>
  <c r="D2738" i="3" s="1"/>
  <c r="W2738" i="2"/>
  <c r="G2738" i="3" s="1"/>
  <c r="X2737" i="2"/>
  <c r="D2737" i="3" s="1"/>
  <c r="W2737" i="2"/>
  <c r="G2737" i="3" s="1"/>
  <c r="X2736" i="2"/>
  <c r="D2736" i="3" s="1"/>
  <c r="W2736" i="2"/>
  <c r="G2736" i="3" s="1"/>
  <c r="X2735" i="2"/>
  <c r="D2735" i="3" s="1"/>
  <c r="W2735" i="2"/>
  <c r="G2735" i="3" s="1"/>
  <c r="X2734" i="2"/>
  <c r="D2734" i="3" s="1"/>
  <c r="W2734" i="2"/>
  <c r="G2734" i="3" s="1"/>
  <c r="X2733" i="2"/>
  <c r="D2733" i="3" s="1"/>
  <c r="W2733" i="2"/>
  <c r="G2733" i="3" s="1"/>
  <c r="X2732" i="2"/>
  <c r="D2732" i="3" s="1"/>
  <c r="W2732" i="2"/>
  <c r="G2732" i="3" s="1"/>
  <c r="X2731" i="2"/>
  <c r="D2731" i="3" s="1"/>
  <c r="W2731" i="2"/>
  <c r="G2731" i="3" s="1"/>
  <c r="X2730" i="2"/>
  <c r="D2730" i="3" s="1"/>
  <c r="W2730" i="2"/>
  <c r="G2730" i="3" s="1"/>
  <c r="X2729" i="2"/>
  <c r="D2729" i="3" s="1"/>
  <c r="W2729" i="2"/>
  <c r="G2729" i="3" s="1"/>
  <c r="X2728" i="2"/>
  <c r="D2728" i="3" s="1"/>
  <c r="W2728" i="2"/>
  <c r="G2728" i="3" s="1"/>
  <c r="X2727" i="2"/>
  <c r="D2727" i="3" s="1"/>
  <c r="W2727" i="2"/>
  <c r="G2727" i="3" s="1"/>
  <c r="X2726" i="2"/>
  <c r="D2726" i="3" s="1"/>
  <c r="W2726" i="2"/>
  <c r="G2726" i="3" s="1"/>
  <c r="X2725" i="2"/>
  <c r="D2725" i="3" s="1"/>
  <c r="W2725" i="2"/>
  <c r="G2725" i="3" s="1"/>
  <c r="X2724" i="2"/>
  <c r="D2724" i="3" s="1"/>
  <c r="W2724" i="2"/>
  <c r="G2724" i="3" s="1"/>
  <c r="X2723" i="2"/>
  <c r="D2723" i="3" s="1"/>
  <c r="W2723" i="2"/>
  <c r="G2723" i="3" s="1"/>
  <c r="X2722" i="2"/>
  <c r="D2722" i="3" s="1"/>
  <c r="W2722" i="2"/>
  <c r="G2722" i="3" s="1"/>
  <c r="X2721" i="2"/>
  <c r="D2721" i="3" s="1"/>
  <c r="W2721" i="2"/>
  <c r="G2721" i="3" s="1"/>
  <c r="X2720" i="2"/>
  <c r="D2720" i="3" s="1"/>
  <c r="W2720" i="2"/>
  <c r="G2720" i="3" s="1"/>
  <c r="X2719" i="2"/>
  <c r="D2719" i="3" s="1"/>
  <c r="W2719" i="2"/>
  <c r="G2719" i="3" s="1"/>
  <c r="X2718" i="2"/>
  <c r="D2718" i="3" s="1"/>
  <c r="W2718" i="2"/>
  <c r="G2718" i="3" s="1"/>
  <c r="X2717" i="2"/>
  <c r="D2717" i="3" s="1"/>
  <c r="W2717" i="2"/>
  <c r="G2717" i="3" s="1"/>
  <c r="X2716" i="2"/>
  <c r="D2716" i="3" s="1"/>
  <c r="W2716" i="2"/>
  <c r="G2716" i="3" s="1"/>
  <c r="X2715" i="2"/>
  <c r="D2715" i="3" s="1"/>
  <c r="W2715" i="2"/>
  <c r="G2715" i="3" s="1"/>
  <c r="X2714" i="2"/>
  <c r="D2714" i="3" s="1"/>
  <c r="W2714" i="2"/>
  <c r="G2714" i="3" s="1"/>
  <c r="X2713" i="2"/>
  <c r="D2713" i="3" s="1"/>
  <c r="W2713" i="2"/>
  <c r="G2713" i="3" s="1"/>
  <c r="X2712" i="2"/>
  <c r="D2712" i="3" s="1"/>
  <c r="W2712" i="2"/>
  <c r="G2712" i="3" s="1"/>
  <c r="X2711" i="2"/>
  <c r="D2711" i="3" s="1"/>
  <c r="W2711" i="2"/>
  <c r="G2711" i="3" s="1"/>
  <c r="X2710" i="2"/>
  <c r="D2710" i="3" s="1"/>
  <c r="W2710" i="2"/>
  <c r="G2710" i="3" s="1"/>
  <c r="X2709" i="2"/>
  <c r="D2709" i="3" s="1"/>
  <c r="W2709" i="2"/>
  <c r="G2709" i="3" s="1"/>
  <c r="X2708" i="2"/>
  <c r="D2708" i="3" s="1"/>
  <c r="W2708" i="2"/>
  <c r="G2708" i="3" s="1"/>
  <c r="X2707" i="2"/>
  <c r="D2707" i="3" s="1"/>
  <c r="W2707" i="2"/>
  <c r="G2707" i="3" s="1"/>
  <c r="X2706" i="2"/>
  <c r="D2706" i="3" s="1"/>
  <c r="W2706" i="2"/>
  <c r="G2706" i="3" s="1"/>
  <c r="X2705" i="2"/>
  <c r="D2705" i="3" s="1"/>
  <c r="W2705" i="2"/>
  <c r="G2705" i="3" s="1"/>
  <c r="X2704" i="2"/>
  <c r="D2704" i="3" s="1"/>
  <c r="W2704" i="2"/>
  <c r="G2704" i="3" s="1"/>
  <c r="X2703" i="2"/>
  <c r="D2703" i="3" s="1"/>
  <c r="W2703" i="2"/>
  <c r="G2703" i="3" s="1"/>
  <c r="X2702" i="2"/>
  <c r="D2702" i="3" s="1"/>
  <c r="W2702" i="2"/>
  <c r="G2702" i="3" s="1"/>
  <c r="X2701" i="2"/>
  <c r="D2701" i="3" s="1"/>
  <c r="W2701" i="2"/>
  <c r="G2701" i="3" s="1"/>
  <c r="X2700" i="2"/>
  <c r="D2700" i="3" s="1"/>
  <c r="W2700" i="2"/>
  <c r="G2700" i="3" s="1"/>
  <c r="X2699" i="2"/>
  <c r="D2699" i="3" s="1"/>
  <c r="W2699" i="2"/>
  <c r="G2699" i="3" s="1"/>
  <c r="X2698" i="2"/>
  <c r="D2698" i="3" s="1"/>
  <c r="W2698" i="2"/>
  <c r="G2698" i="3" s="1"/>
  <c r="X2697" i="2"/>
  <c r="D2697" i="3" s="1"/>
  <c r="W2697" i="2"/>
  <c r="G2697" i="3" s="1"/>
  <c r="X2696" i="2"/>
  <c r="D2696" i="3" s="1"/>
  <c r="W2696" i="2"/>
  <c r="G2696" i="3" s="1"/>
  <c r="X2695" i="2"/>
  <c r="D2695" i="3" s="1"/>
  <c r="W2695" i="2"/>
  <c r="G2695" i="3" s="1"/>
  <c r="X2694" i="2"/>
  <c r="D2694" i="3" s="1"/>
  <c r="W2694" i="2"/>
  <c r="G2694" i="3" s="1"/>
  <c r="X2693" i="2"/>
  <c r="D2693" i="3" s="1"/>
  <c r="W2693" i="2"/>
  <c r="G2693" i="3" s="1"/>
  <c r="X2692" i="2"/>
  <c r="D2692" i="3" s="1"/>
  <c r="W2692" i="2"/>
  <c r="G2692" i="3" s="1"/>
  <c r="X2691" i="2"/>
  <c r="D2691" i="3" s="1"/>
  <c r="W2691" i="2"/>
  <c r="G2691" i="3" s="1"/>
  <c r="X2690" i="2"/>
  <c r="D2690" i="3" s="1"/>
  <c r="W2690" i="2"/>
  <c r="G2690" i="3" s="1"/>
  <c r="X2689" i="2"/>
  <c r="D2689" i="3" s="1"/>
  <c r="W2689" i="2"/>
  <c r="G2689" i="3" s="1"/>
  <c r="X2688" i="2"/>
  <c r="D2688" i="3" s="1"/>
  <c r="W2688" i="2"/>
  <c r="G2688" i="3" s="1"/>
  <c r="X2687" i="2"/>
  <c r="D2687" i="3" s="1"/>
  <c r="W2687" i="2"/>
  <c r="G2687" i="3" s="1"/>
  <c r="X2686" i="2"/>
  <c r="D2686" i="3" s="1"/>
  <c r="W2686" i="2"/>
  <c r="G2686" i="3" s="1"/>
  <c r="X2685" i="2"/>
  <c r="D2685" i="3" s="1"/>
  <c r="W2685" i="2"/>
  <c r="G2685" i="3" s="1"/>
  <c r="X2684" i="2"/>
  <c r="D2684" i="3" s="1"/>
  <c r="W2684" i="2"/>
  <c r="G2684" i="3" s="1"/>
  <c r="X2683" i="2"/>
  <c r="D2683" i="3" s="1"/>
  <c r="W2683" i="2"/>
  <c r="G2683" i="3" s="1"/>
  <c r="X2682" i="2"/>
  <c r="D2682" i="3" s="1"/>
  <c r="W2682" i="2"/>
  <c r="G2682" i="3" s="1"/>
  <c r="X2681" i="2"/>
  <c r="D2681" i="3" s="1"/>
  <c r="W2681" i="2"/>
  <c r="G2681" i="3" s="1"/>
  <c r="X2680" i="2"/>
  <c r="D2680" i="3" s="1"/>
  <c r="W2680" i="2"/>
  <c r="G2680" i="3" s="1"/>
  <c r="X2679" i="2"/>
  <c r="D2679" i="3" s="1"/>
  <c r="W2679" i="2"/>
  <c r="G2679" i="3" s="1"/>
  <c r="X2678" i="2"/>
  <c r="D2678" i="3" s="1"/>
  <c r="W2678" i="2"/>
  <c r="G2678" i="3" s="1"/>
  <c r="X2677" i="2"/>
  <c r="D2677" i="3" s="1"/>
  <c r="W2677" i="2"/>
  <c r="G2677" i="3" s="1"/>
  <c r="X2676" i="2"/>
  <c r="D2676" i="3" s="1"/>
  <c r="W2676" i="2"/>
  <c r="G2676" i="3" s="1"/>
  <c r="X2675" i="2"/>
  <c r="D2675" i="3" s="1"/>
  <c r="W2675" i="2"/>
  <c r="G2675" i="3" s="1"/>
  <c r="X2674" i="2"/>
  <c r="D2674" i="3" s="1"/>
  <c r="W2674" i="2"/>
  <c r="G2674" i="3" s="1"/>
  <c r="X2673" i="2"/>
  <c r="D2673" i="3" s="1"/>
  <c r="W2673" i="2"/>
  <c r="G2673" i="3" s="1"/>
  <c r="X2672" i="2"/>
  <c r="D2672" i="3" s="1"/>
  <c r="W2672" i="2"/>
  <c r="G2672" i="3" s="1"/>
  <c r="X2671" i="2"/>
  <c r="D2671" i="3" s="1"/>
  <c r="W2671" i="2"/>
  <c r="G2671" i="3" s="1"/>
  <c r="X2670" i="2"/>
  <c r="D2670" i="3" s="1"/>
  <c r="W2670" i="2"/>
  <c r="G2670" i="3" s="1"/>
  <c r="X2669" i="2"/>
  <c r="D2669" i="3" s="1"/>
  <c r="W2669" i="2"/>
  <c r="G2669" i="3" s="1"/>
  <c r="X2668" i="2"/>
  <c r="D2668" i="3" s="1"/>
  <c r="W2668" i="2"/>
  <c r="G2668" i="3" s="1"/>
  <c r="X2667" i="2"/>
  <c r="D2667" i="3" s="1"/>
  <c r="W2667" i="2"/>
  <c r="G2667" i="3" s="1"/>
  <c r="X2666" i="2"/>
  <c r="D2666" i="3" s="1"/>
  <c r="W2666" i="2"/>
  <c r="G2666" i="3" s="1"/>
  <c r="X2665" i="2"/>
  <c r="D2665" i="3" s="1"/>
  <c r="W2665" i="2"/>
  <c r="G2665" i="3" s="1"/>
  <c r="X2664" i="2"/>
  <c r="D2664" i="3" s="1"/>
  <c r="W2664" i="2"/>
  <c r="G2664" i="3" s="1"/>
  <c r="X2663" i="2"/>
  <c r="D2663" i="3" s="1"/>
  <c r="W2663" i="2"/>
  <c r="G2663" i="3" s="1"/>
  <c r="X2662" i="2"/>
  <c r="D2662" i="3" s="1"/>
  <c r="W2662" i="2"/>
  <c r="G2662" i="3" s="1"/>
  <c r="X2661" i="2"/>
  <c r="D2661" i="3" s="1"/>
  <c r="W2661" i="2"/>
  <c r="G2661" i="3" s="1"/>
  <c r="X2660" i="2"/>
  <c r="D2660" i="3" s="1"/>
  <c r="W2660" i="2"/>
  <c r="G2660" i="3" s="1"/>
  <c r="X2659" i="2"/>
  <c r="D2659" i="3" s="1"/>
  <c r="W2659" i="2"/>
  <c r="G2659" i="3" s="1"/>
  <c r="X2658" i="2"/>
  <c r="D2658" i="3" s="1"/>
  <c r="W2658" i="2"/>
  <c r="G2658" i="3" s="1"/>
  <c r="X2657" i="2"/>
  <c r="D2657" i="3" s="1"/>
  <c r="W2657" i="2"/>
  <c r="G2657" i="3" s="1"/>
  <c r="X2656" i="2"/>
  <c r="D2656" i="3" s="1"/>
  <c r="W2656" i="2"/>
  <c r="G2656" i="3" s="1"/>
  <c r="X2655" i="2"/>
  <c r="D2655" i="3" s="1"/>
  <c r="W2655" i="2"/>
  <c r="G2655" i="3" s="1"/>
  <c r="X2654" i="2"/>
  <c r="D2654" i="3" s="1"/>
  <c r="W2654" i="2"/>
  <c r="G2654" i="3" s="1"/>
  <c r="X2653" i="2"/>
  <c r="D2653" i="3" s="1"/>
  <c r="W2653" i="2"/>
  <c r="G2653" i="3" s="1"/>
  <c r="X2652" i="2"/>
  <c r="D2652" i="3" s="1"/>
  <c r="W2652" i="2"/>
  <c r="G2652" i="3" s="1"/>
  <c r="X2651" i="2"/>
  <c r="D2651" i="3" s="1"/>
  <c r="W2651" i="2"/>
  <c r="G2651" i="3" s="1"/>
  <c r="X2650" i="2"/>
  <c r="D2650" i="3" s="1"/>
  <c r="W2650" i="2"/>
  <c r="G2650" i="3" s="1"/>
  <c r="X2649" i="2"/>
  <c r="D2649" i="3" s="1"/>
  <c r="W2649" i="2"/>
  <c r="G2649" i="3" s="1"/>
  <c r="X2648" i="2"/>
  <c r="D2648" i="3" s="1"/>
  <c r="W2648" i="2"/>
  <c r="G2648" i="3" s="1"/>
  <c r="X2647" i="2"/>
  <c r="D2647" i="3" s="1"/>
  <c r="W2647" i="2"/>
  <c r="G2647" i="3" s="1"/>
  <c r="X2646" i="2"/>
  <c r="D2646" i="3" s="1"/>
  <c r="W2646" i="2"/>
  <c r="G2646" i="3" s="1"/>
  <c r="X2645" i="2"/>
  <c r="D2645" i="3" s="1"/>
  <c r="W2645" i="2"/>
  <c r="G2645" i="3" s="1"/>
  <c r="X2644" i="2"/>
  <c r="D2644" i="3" s="1"/>
  <c r="W2644" i="2"/>
  <c r="G2644" i="3" s="1"/>
  <c r="X2643" i="2"/>
  <c r="D2643" i="3" s="1"/>
  <c r="W2643" i="2"/>
  <c r="G2643" i="3" s="1"/>
  <c r="X2642" i="2"/>
  <c r="D2642" i="3" s="1"/>
  <c r="W2642" i="2"/>
  <c r="G2642" i="3" s="1"/>
  <c r="X2641" i="2"/>
  <c r="D2641" i="3" s="1"/>
  <c r="W2641" i="2"/>
  <c r="G2641" i="3" s="1"/>
  <c r="X2640" i="2"/>
  <c r="D2640" i="3" s="1"/>
  <c r="W2640" i="2"/>
  <c r="G2640" i="3" s="1"/>
  <c r="X2639" i="2"/>
  <c r="D2639" i="3" s="1"/>
  <c r="W2639" i="2"/>
  <c r="G2639" i="3" s="1"/>
  <c r="X2638" i="2"/>
  <c r="D2638" i="3" s="1"/>
  <c r="W2638" i="2"/>
  <c r="G2638" i="3" s="1"/>
  <c r="X2637" i="2"/>
  <c r="D2637" i="3" s="1"/>
  <c r="W2637" i="2"/>
  <c r="G2637" i="3" s="1"/>
  <c r="X2636" i="2"/>
  <c r="D2636" i="3" s="1"/>
  <c r="W2636" i="2"/>
  <c r="G2636" i="3" s="1"/>
  <c r="X2635" i="2"/>
  <c r="D2635" i="3" s="1"/>
  <c r="W2635" i="2"/>
  <c r="G2635" i="3" s="1"/>
  <c r="X2634" i="2"/>
  <c r="D2634" i="3" s="1"/>
  <c r="W2634" i="2"/>
  <c r="G2634" i="3" s="1"/>
  <c r="X2633" i="2"/>
  <c r="D2633" i="3" s="1"/>
  <c r="W2633" i="2"/>
  <c r="G2633" i="3" s="1"/>
  <c r="X2632" i="2"/>
  <c r="D2632" i="3" s="1"/>
  <c r="W2632" i="2"/>
  <c r="G2632" i="3" s="1"/>
  <c r="X2631" i="2"/>
  <c r="D2631" i="3" s="1"/>
  <c r="W2631" i="2"/>
  <c r="G2631" i="3" s="1"/>
  <c r="X2630" i="2"/>
  <c r="D2630" i="3" s="1"/>
  <c r="W2630" i="2"/>
  <c r="G2630" i="3" s="1"/>
  <c r="X2629" i="2"/>
  <c r="D2629" i="3" s="1"/>
  <c r="W2629" i="2"/>
  <c r="G2629" i="3" s="1"/>
  <c r="X2628" i="2"/>
  <c r="D2628" i="3" s="1"/>
  <c r="W2628" i="2"/>
  <c r="G2628" i="3" s="1"/>
  <c r="X2627" i="2"/>
  <c r="D2627" i="3" s="1"/>
  <c r="W2627" i="2"/>
  <c r="G2627" i="3" s="1"/>
  <c r="X2626" i="2"/>
  <c r="D2626" i="3" s="1"/>
  <c r="W2626" i="2"/>
  <c r="G2626" i="3" s="1"/>
  <c r="X2625" i="2"/>
  <c r="D2625" i="3" s="1"/>
  <c r="W2625" i="2"/>
  <c r="G2625" i="3" s="1"/>
  <c r="X2624" i="2"/>
  <c r="D2624" i="3" s="1"/>
  <c r="W2624" i="2"/>
  <c r="G2624" i="3" s="1"/>
  <c r="X2623" i="2"/>
  <c r="D2623" i="3" s="1"/>
  <c r="W2623" i="2"/>
  <c r="G2623" i="3" s="1"/>
  <c r="X2622" i="2"/>
  <c r="D2622" i="3" s="1"/>
  <c r="W2622" i="2"/>
  <c r="G2622" i="3" s="1"/>
  <c r="X2621" i="2"/>
  <c r="D2621" i="3" s="1"/>
  <c r="W2621" i="2"/>
  <c r="G2621" i="3" s="1"/>
  <c r="X2620" i="2"/>
  <c r="D2620" i="3" s="1"/>
  <c r="W2620" i="2"/>
  <c r="G2620" i="3" s="1"/>
  <c r="X2619" i="2"/>
  <c r="D2619" i="3" s="1"/>
  <c r="W2619" i="2"/>
  <c r="G2619" i="3" s="1"/>
  <c r="X2618" i="2"/>
  <c r="D2618" i="3" s="1"/>
  <c r="W2618" i="2"/>
  <c r="G2618" i="3" s="1"/>
  <c r="X2617" i="2"/>
  <c r="D2617" i="3" s="1"/>
  <c r="W2617" i="2"/>
  <c r="G2617" i="3" s="1"/>
  <c r="X2616" i="2"/>
  <c r="D2616" i="3" s="1"/>
  <c r="W2616" i="2"/>
  <c r="G2616" i="3" s="1"/>
  <c r="X2615" i="2"/>
  <c r="D2615" i="3" s="1"/>
  <c r="W2615" i="2"/>
  <c r="G2615" i="3" s="1"/>
  <c r="X2614" i="2"/>
  <c r="D2614" i="3" s="1"/>
  <c r="W2614" i="2"/>
  <c r="G2614" i="3" s="1"/>
  <c r="X2613" i="2"/>
  <c r="D2613" i="3" s="1"/>
  <c r="W2613" i="2"/>
  <c r="G2613" i="3" s="1"/>
  <c r="X2612" i="2"/>
  <c r="D2612" i="3" s="1"/>
  <c r="W2612" i="2"/>
  <c r="G2612" i="3" s="1"/>
  <c r="X2611" i="2"/>
  <c r="D2611" i="3" s="1"/>
  <c r="W2611" i="2"/>
  <c r="G2611" i="3" s="1"/>
  <c r="X2610" i="2"/>
  <c r="D2610" i="3" s="1"/>
  <c r="W2610" i="2"/>
  <c r="G2610" i="3" s="1"/>
  <c r="X2609" i="2"/>
  <c r="D2609" i="3" s="1"/>
  <c r="W2609" i="2"/>
  <c r="G2609" i="3" s="1"/>
  <c r="X2608" i="2"/>
  <c r="D2608" i="3" s="1"/>
  <c r="W2608" i="2"/>
  <c r="G2608" i="3" s="1"/>
  <c r="X2607" i="2"/>
  <c r="D2607" i="3" s="1"/>
  <c r="W2607" i="2"/>
  <c r="G2607" i="3" s="1"/>
  <c r="X2606" i="2"/>
  <c r="D2606" i="3" s="1"/>
  <c r="W2606" i="2"/>
  <c r="G2606" i="3" s="1"/>
  <c r="X2605" i="2"/>
  <c r="D2605" i="3" s="1"/>
  <c r="W2605" i="2"/>
  <c r="G2605" i="3" s="1"/>
  <c r="X2604" i="2"/>
  <c r="D2604" i="3" s="1"/>
  <c r="W2604" i="2"/>
  <c r="G2604" i="3" s="1"/>
  <c r="X2603" i="2"/>
  <c r="D2603" i="3" s="1"/>
  <c r="W2603" i="2"/>
  <c r="G2603" i="3" s="1"/>
  <c r="X2602" i="2"/>
  <c r="D2602" i="3" s="1"/>
  <c r="W2602" i="2"/>
  <c r="G2602" i="3" s="1"/>
  <c r="X2601" i="2"/>
  <c r="D2601" i="3" s="1"/>
  <c r="W2601" i="2"/>
  <c r="G2601" i="3" s="1"/>
  <c r="X2600" i="2"/>
  <c r="D2600" i="3" s="1"/>
  <c r="W2600" i="2"/>
  <c r="G2600" i="3" s="1"/>
  <c r="X2599" i="2"/>
  <c r="D2599" i="3" s="1"/>
  <c r="W2599" i="2"/>
  <c r="G2599" i="3" s="1"/>
  <c r="X2598" i="2"/>
  <c r="D2598" i="3" s="1"/>
  <c r="W2598" i="2"/>
  <c r="G2598" i="3" s="1"/>
  <c r="X2597" i="2"/>
  <c r="D2597" i="3" s="1"/>
  <c r="W2597" i="2"/>
  <c r="G2597" i="3" s="1"/>
  <c r="X2596" i="2"/>
  <c r="D2596" i="3" s="1"/>
  <c r="W2596" i="2"/>
  <c r="G2596" i="3" s="1"/>
  <c r="X2595" i="2"/>
  <c r="D2595" i="3" s="1"/>
  <c r="W2595" i="2"/>
  <c r="G2595" i="3" s="1"/>
  <c r="X2594" i="2"/>
  <c r="D2594" i="3" s="1"/>
  <c r="W2594" i="2"/>
  <c r="G2594" i="3" s="1"/>
  <c r="X2593" i="2"/>
  <c r="D2593" i="3" s="1"/>
  <c r="W2593" i="2"/>
  <c r="G2593" i="3" s="1"/>
  <c r="X2592" i="2"/>
  <c r="D2592" i="3" s="1"/>
  <c r="W2592" i="2"/>
  <c r="G2592" i="3" s="1"/>
  <c r="X2591" i="2"/>
  <c r="D2591" i="3" s="1"/>
  <c r="W2591" i="2"/>
  <c r="G2591" i="3" s="1"/>
  <c r="X2590" i="2"/>
  <c r="D2590" i="3" s="1"/>
  <c r="W2590" i="2"/>
  <c r="G2590" i="3" s="1"/>
  <c r="X2589" i="2"/>
  <c r="D2589" i="3" s="1"/>
  <c r="W2589" i="2"/>
  <c r="G2589" i="3" s="1"/>
  <c r="X2588" i="2"/>
  <c r="D2588" i="3" s="1"/>
  <c r="W2588" i="2"/>
  <c r="G2588" i="3" s="1"/>
  <c r="X2587" i="2"/>
  <c r="D2587" i="3" s="1"/>
  <c r="W2587" i="2"/>
  <c r="G2587" i="3" s="1"/>
  <c r="X2586" i="2"/>
  <c r="D2586" i="3" s="1"/>
  <c r="W2586" i="2"/>
  <c r="G2586" i="3" s="1"/>
  <c r="X2585" i="2"/>
  <c r="D2585" i="3" s="1"/>
  <c r="W2585" i="2"/>
  <c r="G2585" i="3" s="1"/>
  <c r="X2584" i="2"/>
  <c r="D2584" i="3" s="1"/>
  <c r="W2584" i="2"/>
  <c r="G2584" i="3" s="1"/>
  <c r="X2583" i="2"/>
  <c r="D2583" i="3" s="1"/>
  <c r="W2583" i="2"/>
  <c r="G2583" i="3" s="1"/>
  <c r="X2582" i="2"/>
  <c r="D2582" i="3" s="1"/>
  <c r="W2582" i="2"/>
  <c r="G2582" i="3" s="1"/>
  <c r="X2581" i="2"/>
  <c r="D2581" i="3" s="1"/>
  <c r="W2581" i="2"/>
  <c r="G2581" i="3" s="1"/>
  <c r="X2580" i="2"/>
  <c r="D2580" i="3" s="1"/>
  <c r="W2580" i="2"/>
  <c r="G2580" i="3" s="1"/>
  <c r="X2579" i="2"/>
  <c r="D2579" i="3" s="1"/>
  <c r="W2579" i="2"/>
  <c r="G2579" i="3" s="1"/>
  <c r="X2578" i="2"/>
  <c r="D2578" i="3" s="1"/>
  <c r="W2578" i="2"/>
  <c r="G2578" i="3" s="1"/>
  <c r="X2577" i="2"/>
  <c r="D2577" i="3" s="1"/>
  <c r="W2577" i="2"/>
  <c r="G2577" i="3" s="1"/>
  <c r="X2576" i="2"/>
  <c r="D2576" i="3" s="1"/>
  <c r="W2576" i="2"/>
  <c r="G2576" i="3" s="1"/>
  <c r="X2575" i="2"/>
  <c r="D2575" i="3" s="1"/>
  <c r="W2575" i="2"/>
  <c r="G2575" i="3" s="1"/>
  <c r="X2574" i="2"/>
  <c r="D2574" i="3" s="1"/>
  <c r="W2574" i="2"/>
  <c r="G2574" i="3" s="1"/>
  <c r="X2573" i="2"/>
  <c r="D2573" i="3" s="1"/>
  <c r="W2573" i="2"/>
  <c r="G2573" i="3" s="1"/>
  <c r="X2572" i="2"/>
  <c r="D2572" i="3" s="1"/>
  <c r="W2572" i="2"/>
  <c r="G2572" i="3" s="1"/>
  <c r="X2571" i="2"/>
  <c r="D2571" i="3" s="1"/>
  <c r="W2571" i="2"/>
  <c r="G2571" i="3" s="1"/>
  <c r="X2570" i="2"/>
  <c r="D2570" i="3" s="1"/>
  <c r="W2570" i="2"/>
  <c r="G2570" i="3" s="1"/>
  <c r="X2569" i="2"/>
  <c r="D2569" i="3" s="1"/>
  <c r="W2569" i="2"/>
  <c r="G2569" i="3" s="1"/>
  <c r="X2568" i="2"/>
  <c r="D2568" i="3" s="1"/>
  <c r="W2568" i="2"/>
  <c r="G2568" i="3" s="1"/>
  <c r="X2567" i="2"/>
  <c r="D2567" i="3" s="1"/>
  <c r="W2567" i="2"/>
  <c r="G2567" i="3" s="1"/>
  <c r="X2566" i="2"/>
  <c r="D2566" i="3" s="1"/>
  <c r="W2566" i="2"/>
  <c r="G2566" i="3" s="1"/>
  <c r="X2565" i="2"/>
  <c r="D2565" i="3" s="1"/>
  <c r="W2565" i="2"/>
  <c r="G2565" i="3" s="1"/>
  <c r="X2564" i="2"/>
  <c r="D2564" i="3" s="1"/>
  <c r="W2564" i="2"/>
  <c r="G2564" i="3" s="1"/>
  <c r="X2563" i="2"/>
  <c r="D2563" i="3" s="1"/>
  <c r="W2563" i="2"/>
  <c r="G2563" i="3" s="1"/>
  <c r="X2562" i="2"/>
  <c r="D2562" i="3" s="1"/>
  <c r="W2562" i="2"/>
  <c r="G2562" i="3" s="1"/>
  <c r="X2561" i="2"/>
  <c r="D2561" i="3" s="1"/>
  <c r="W2561" i="2"/>
  <c r="G2561" i="3" s="1"/>
  <c r="X2560" i="2"/>
  <c r="D2560" i="3" s="1"/>
  <c r="W2560" i="2"/>
  <c r="G2560" i="3" s="1"/>
  <c r="X2559" i="2"/>
  <c r="D2559" i="3" s="1"/>
  <c r="W2559" i="2"/>
  <c r="G2559" i="3" s="1"/>
  <c r="X2558" i="2"/>
  <c r="D2558" i="3" s="1"/>
  <c r="W2558" i="2"/>
  <c r="G2558" i="3" s="1"/>
  <c r="X2557" i="2"/>
  <c r="D2557" i="3" s="1"/>
  <c r="W2557" i="2"/>
  <c r="G2557" i="3" s="1"/>
  <c r="X2556" i="2"/>
  <c r="D2556" i="3" s="1"/>
  <c r="W2556" i="2"/>
  <c r="G2556" i="3" s="1"/>
  <c r="X2555" i="2"/>
  <c r="D2555" i="3" s="1"/>
  <c r="W2555" i="2"/>
  <c r="G2555" i="3" s="1"/>
  <c r="X2554" i="2"/>
  <c r="D2554" i="3" s="1"/>
  <c r="W2554" i="2"/>
  <c r="G2554" i="3" s="1"/>
  <c r="X2553" i="2"/>
  <c r="D2553" i="3" s="1"/>
  <c r="W2553" i="2"/>
  <c r="G2553" i="3" s="1"/>
  <c r="X2552" i="2"/>
  <c r="D2552" i="3" s="1"/>
  <c r="W2552" i="2"/>
  <c r="G2552" i="3" s="1"/>
  <c r="X2551" i="2"/>
  <c r="D2551" i="3" s="1"/>
  <c r="W2551" i="2"/>
  <c r="G2551" i="3" s="1"/>
  <c r="X2550" i="2"/>
  <c r="D2550" i="3" s="1"/>
  <c r="W2550" i="2"/>
  <c r="G2550" i="3" s="1"/>
  <c r="X2549" i="2"/>
  <c r="D2549" i="3" s="1"/>
  <c r="W2549" i="2"/>
  <c r="G2549" i="3" s="1"/>
  <c r="X2548" i="2"/>
  <c r="D2548" i="3" s="1"/>
  <c r="W2548" i="2"/>
  <c r="G2548" i="3" s="1"/>
  <c r="X2547" i="2"/>
  <c r="D2547" i="3" s="1"/>
  <c r="W2547" i="2"/>
  <c r="G2547" i="3" s="1"/>
  <c r="X2546" i="2"/>
  <c r="D2546" i="3" s="1"/>
  <c r="W2546" i="2"/>
  <c r="G2546" i="3" s="1"/>
  <c r="X2545" i="2"/>
  <c r="D2545" i="3" s="1"/>
  <c r="W2545" i="2"/>
  <c r="G2545" i="3" s="1"/>
  <c r="X2544" i="2"/>
  <c r="D2544" i="3" s="1"/>
  <c r="W2544" i="2"/>
  <c r="G2544" i="3" s="1"/>
  <c r="X2543" i="2"/>
  <c r="D2543" i="3" s="1"/>
  <c r="W2543" i="2"/>
  <c r="G2543" i="3" s="1"/>
  <c r="X2542" i="2"/>
  <c r="D2542" i="3" s="1"/>
  <c r="W2542" i="2"/>
  <c r="G2542" i="3" s="1"/>
  <c r="X2541" i="2"/>
  <c r="D2541" i="3" s="1"/>
  <c r="W2541" i="2"/>
  <c r="G2541" i="3" s="1"/>
  <c r="X2540" i="2"/>
  <c r="D2540" i="3" s="1"/>
  <c r="W2540" i="2"/>
  <c r="G2540" i="3" s="1"/>
  <c r="X2539" i="2"/>
  <c r="D2539" i="3" s="1"/>
  <c r="W2539" i="2"/>
  <c r="G2539" i="3" s="1"/>
  <c r="X2538" i="2"/>
  <c r="D2538" i="3" s="1"/>
  <c r="W2538" i="2"/>
  <c r="G2538" i="3" s="1"/>
  <c r="X2537" i="2"/>
  <c r="D2537" i="3" s="1"/>
  <c r="W2537" i="2"/>
  <c r="G2537" i="3" s="1"/>
  <c r="X2536" i="2"/>
  <c r="D2536" i="3" s="1"/>
  <c r="W2536" i="2"/>
  <c r="G2536" i="3" s="1"/>
  <c r="X2535" i="2"/>
  <c r="D2535" i="3" s="1"/>
  <c r="W2535" i="2"/>
  <c r="G2535" i="3" s="1"/>
  <c r="X2534" i="2"/>
  <c r="D2534" i="3" s="1"/>
  <c r="W2534" i="2"/>
  <c r="G2534" i="3" s="1"/>
  <c r="X2533" i="2"/>
  <c r="D2533" i="3" s="1"/>
  <c r="W2533" i="2"/>
  <c r="G2533" i="3" s="1"/>
  <c r="X2532" i="2"/>
  <c r="D2532" i="3" s="1"/>
  <c r="W2532" i="2"/>
  <c r="G2532" i="3" s="1"/>
  <c r="X2531" i="2"/>
  <c r="D2531" i="3" s="1"/>
  <c r="W2531" i="2"/>
  <c r="G2531" i="3" s="1"/>
  <c r="X2530" i="2"/>
  <c r="D2530" i="3" s="1"/>
  <c r="W2530" i="2"/>
  <c r="G2530" i="3" s="1"/>
  <c r="X2529" i="2"/>
  <c r="D2529" i="3" s="1"/>
  <c r="W2529" i="2"/>
  <c r="G2529" i="3" s="1"/>
  <c r="X2528" i="2"/>
  <c r="D2528" i="3" s="1"/>
  <c r="W2528" i="2"/>
  <c r="G2528" i="3" s="1"/>
  <c r="X2527" i="2"/>
  <c r="D2527" i="3" s="1"/>
  <c r="W2527" i="2"/>
  <c r="G2527" i="3" s="1"/>
  <c r="X2526" i="2"/>
  <c r="D2526" i="3" s="1"/>
  <c r="W2526" i="2"/>
  <c r="G2526" i="3" s="1"/>
  <c r="X2525" i="2"/>
  <c r="D2525" i="3" s="1"/>
  <c r="W2525" i="2"/>
  <c r="G2525" i="3" s="1"/>
  <c r="X2524" i="2"/>
  <c r="D2524" i="3" s="1"/>
  <c r="W2524" i="2"/>
  <c r="G2524" i="3" s="1"/>
  <c r="X2523" i="2"/>
  <c r="D2523" i="3" s="1"/>
  <c r="W2523" i="2"/>
  <c r="G2523" i="3" s="1"/>
  <c r="X2522" i="2"/>
  <c r="D2522" i="3" s="1"/>
  <c r="W2522" i="2"/>
  <c r="G2522" i="3" s="1"/>
  <c r="X2521" i="2"/>
  <c r="D2521" i="3" s="1"/>
  <c r="W2521" i="2"/>
  <c r="G2521" i="3" s="1"/>
  <c r="X2520" i="2"/>
  <c r="D2520" i="3" s="1"/>
  <c r="W2520" i="2"/>
  <c r="G2520" i="3" s="1"/>
  <c r="X2519" i="2"/>
  <c r="D2519" i="3" s="1"/>
  <c r="W2519" i="2"/>
  <c r="G2519" i="3" s="1"/>
  <c r="X2518" i="2"/>
  <c r="D2518" i="3" s="1"/>
  <c r="W2518" i="2"/>
  <c r="G2518" i="3" s="1"/>
  <c r="X2517" i="2"/>
  <c r="D2517" i="3" s="1"/>
  <c r="W2517" i="2"/>
  <c r="G2517" i="3" s="1"/>
  <c r="X2516" i="2"/>
  <c r="D2516" i="3" s="1"/>
  <c r="W2516" i="2"/>
  <c r="G2516" i="3" s="1"/>
  <c r="X2515" i="2"/>
  <c r="D2515" i="3" s="1"/>
  <c r="W2515" i="2"/>
  <c r="G2515" i="3" s="1"/>
  <c r="X2514" i="2"/>
  <c r="D2514" i="3" s="1"/>
  <c r="W2514" i="2"/>
  <c r="G2514" i="3" s="1"/>
  <c r="X2513" i="2"/>
  <c r="D2513" i="3" s="1"/>
  <c r="W2513" i="2"/>
  <c r="G2513" i="3" s="1"/>
  <c r="X2512" i="2"/>
  <c r="D2512" i="3" s="1"/>
  <c r="W2512" i="2"/>
  <c r="G2512" i="3" s="1"/>
  <c r="X2511" i="2"/>
  <c r="D2511" i="3" s="1"/>
  <c r="W2511" i="2"/>
  <c r="G2511" i="3" s="1"/>
  <c r="X2510" i="2"/>
  <c r="D2510" i="3" s="1"/>
  <c r="W2510" i="2"/>
  <c r="G2510" i="3" s="1"/>
  <c r="X2509" i="2"/>
  <c r="D2509" i="3" s="1"/>
  <c r="W2509" i="2"/>
  <c r="G2509" i="3" s="1"/>
  <c r="X2508" i="2"/>
  <c r="D2508" i="3" s="1"/>
  <c r="W2508" i="2"/>
  <c r="G2508" i="3" s="1"/>
  <c r="X2507" i="2"/>
  <c r="D2507" i="3" s="1"/>
  <c r="W2507" i="2"/>
  <c r="G2507" i="3" s="1"/>
  <c r="X2506" i="2"/>
  <c r="D2506" i="3" s="1"/>
  <c r="W2506" i="2"/>
  <c r="G2506" i="3" s="1"/>
  <c r="X2505" i="2"/>
  <c r="D2505" i="3" s="1"/>
  <c r="W2505" i="2"/>
  <c r="G2505" i="3" s="1"/>
  <c r="X2504" i="2"/>
  <c r="D2504" i="3" s="1"/>
  <c r="W2504" i="2"/>
  <c r="G2504" i="3" s="1"/>
  <c r="X2503" i="2"/>
  <c r="D2503" i="3" s="1"/>
  <c r="W2503" i="2"/>
  <c r="G2503" i="3" s="1"/>
  <c r="X2502" i="2"/>
  <c r="D2502" i="3" s="1"/>
  <c r="W2502" i="2"/>
  <c r="G2502" i="3" s="1"/>
  <c r="X2501" i="2"/>
  <c r="D2501" i="3" s="1"/>
  <c r="W2501" i="2"/>
  <c r="G2501" i="3" s="1"/>
  <c r="X2500" i="2"/>
  <c r="D2500" i="3" s="1"/>
  <c r="W2500" i="2"/>
  <c r="G2500" i="3" s="1"/>
  <c r="X2499" i="2"/>
  <c r="D2499" i="3" s="1"/>
  <c r="W2499" i="2"/>
  <c r="G2499" i="3" s="1"/>
  <c r="X2498" i="2"/>
  <c r="D2498" i="3" s="1"/>
  <c r="W2498" i="2"/>
  <c r="G2498" i="3" s="1"/>
  <c r="X2497" i="2"/>
  <c r="D2497" i="3" s="1"/>
  <c r="W2497" i="2"/>
  <c r="G2497" i="3" s="1"/>
  <c r="X2496" i="2"/>
  <c r="D2496" i="3" s="1"/>
  <c r="W2496" i="2"/>
  <c r="G2496" i="3" s="1"/>
  <c r="X2495" i="2"/>
  <c r="D2495" i="3" s="1"/>
  <c r="W2495" i="2"/>
  <c r="G2495" i="3" s="1"/>
  <c r="X2494" i="2"/>
  <c r="D2494" i="3" s="1"/>
  <c r="W2494" i="2"/>
  <c r="G2494" i="3" s="1"/>
  <c r="X2493" i="2"/>
  <c r="D2493" i="3" s="1"/>
  <c r="W2493" i="2"/>
  <c r="G2493" i="3" s="1"/>
  <c r="X2492" i="2"/>
  <c r="D2492" i="3" s="1"/>
  <c r="W2492" i="2"/>
  <c r="G2492" i="3" s="1"/>
  <c r="X2491" i="2"/>
  <c r="D2491" i="3" s="1"/>
  <c r="W2491" i="2"/>
  <c r="G2491" i="3" s="1"/>
  <c r="X2490" i="2"/>
  <c r="D2490" i="3" s="1"/>
  <c r="W2490" i="2"/>
  <c r="G2490" i="3" s="1"/>
  <c r="X2489" i="2"/>
  <c r="D2489" i="3" s="1"/>
  <c r="W2489" i="2"/>
  <c r="G2489" i="3" s="1"/>
  <c r="X2488" i="2"/>
  <c r="D2488" i="3" s="1"/>
  <c r="W2488" i="2"/>
  <c r="G2488" i="3" s="1"/>
  <c r="X2487" i="2"/>
  <c r="D2487" i="3" s="1"/>
  <c r="W2487" i="2"/>
  <c r="G2487" i="3" s="1"/>
  <c r="X2486" i="2"/>
  <c r="D2486" i="3" s="1"/>
  <c r="W2486" i="2"/>
  <c r="G2486" i="3" s="1"/>
  <c r="X2485" i="2"/>
  <c r="D2485" i="3" s="1"/>
  <c r="W2485" i="2"/>
  <c r="G2485" i="3" s="1"/>
  <c r="X2484" i="2"/>
  <c r="D2484" i="3" s="1"/>
  <c r="W2484" i="2"/>
  <c r="G2484" i="3" s="1"/>
  <c r="X2483" i="2"/>
  <c r="D2483" i="3" s="1"/>
  <c r="W2483" i="2"/>
  <c r="G2483" i="3" s="1"/>
  <c r="X2482" i="2"/>
  <c r="D2482" i="3" s="1"/>
  <c r="W2482" i="2"/>
  <c r="G2482" i="3" s="1"/>
  <c r="X2481" i="2"/>
  <c r="D2481" i="3" s="1"/>
  <c r="W2481" i="2"/>
  <c r="G2481" i="3" s="1"/>
  <c r="X2480" i="2"/>
  <c r="D2480" i="3" s="1"/>
  <c r="W2480" i="2"/>
  <c r="G2480" i="3" s="1"/>
  <c r="X2479" i="2"/>
  <c r="D2479" i="3" s="1"/>
  <c r="W2479" i="2"/>
  <c r="G2479" i="3" s="1"/>
  <c r="X2478" i="2"/>
  <c r="D2478" i="3" s="1"/>
  <c r="W2478" i="2"/>
  <c r="G2478" i="3" s="1"/>
  <c r="X2477" i="2"/>
  <c r="D2477" i="3" s="1"/>
  <c r="W2477" i="2"/>
  <c r="G2477" i="3" s="1"/>
  <c r="X2476" i="2"/>
  <c r="D2476" i="3" s="1"/>
  <c r="W2476" i="2"/>
  <c r="G2476" i="3" s="1"/>
  <c r="X2475" i="2"/>
  <c r="D2475" i="3" s="1"/>
  <c r="W2475" i="2"/>
  <c r="G2475" i="3" s="1"/>
  <c r="X2474" i="2"/>
  <c r="D2474" i="3" s="1"/>
  <c r="W2474" i="2"/>
  <c r="G2474" i="3" s="1"/>
  <c r="X2473" i="2"/>
  <c r="D2473" i="3" s="1"/>
  <c r="W2473" i="2"/>
  <c r="G2473" i="3" s="1"/>
  <c r="X2472" i="2"/>
  <c r="D2472" i="3" s="1"/>
  <c r="W2472" i="2"/>
  <c r="G2472" i="3" s="1"/>
  <c r="X2471" i="2"/>
  <c r="D2471" i="3" s="1"/>
  <c r="W2471" i="2"/>
  <c r="G2471" i="3" s="1"/>
  <c r="X2470" i="2"/>
  <c r="D2470" i="3" s="1"/>
  <c r="W2470" i="2"/>
  <c r="G2470" i="3" s="1"/>
  <c r="X2469" i="2"/>
  <c r="D2469" i="3" s="1"/>
  <c r="W2469" i="2"/>
  <c r="G2469" i="3" s="1"/>
  <c r="X2468" i="2"/>
  <c r="D2468" i="3" s="1"/>
  <c r="W2468" i="2"/>
  <c r="G2468" i="3" s="1"/>
  <c r="X2467" i="2"/>
  <c r="D2467" i="3" s="1"/>
  <c r="W2467" i="2"/>
  <c r="G2467" i="3" s="1"/>
  <c r="X2466" i="2"/>
  <c r="D2466" i="3" s="1"/>
  <c r="W2466" i="2"/>
  <c r="G2466" i="3" s="1"/>
  <c r="X2465" i="2"/>
  <c r="D2465" i="3" s="1"/>
  <c r="W2465" i="2"/>
  <c r="G2465" i="3" s="1"/>
  <c r="X2464" i="2"/>
  <c r="D2464" i="3" s="1"/>
  <c r="W2464" i="2"/>
  <c r="G2464" i="3" s="1"/>
  <c r="X2463" i="2"/>
  <c r="D2463" i="3" s="1"/>
  <c r="W2463" i="2"/>
  <c r="G2463" i="3" s="1"/>
  <c r="X2462" i="2"/>
  <c r="D2462" i="3" s="1"/>
  <c r="W2462" i="2"/>
  <c r="G2462" i="3" s="1"/>
  <c r="X2461" i="2"/>
  <c r="D2461" i="3" s="1"/>
  <c r="W2461" i="2"/>
  <c r="G2461" i="3" s="1"/>
  <c r="X2460" i="2"/>
  <c r="D2460" i="3" s="1"/>
  <c r="W2460" i="2"/>
  <c r="G2460" i="3" s="1"/>
  <c r="X2459" i="2"/>
  <c r="D2459" i="3" s="1"/>
  <c r="W2459" i="2"/>
  <c r="G2459" i="3" s="1"/>
  <c r="X2458" i="2"/>
  <c r="D2458" i="3" s="1"/>
  <c r="W2458" i="2"/>
  <c r="G2458" i="3" s="1"/>
  <c r="X2457" i="2"/>
  <c r="D2457" i="3" s="1"/>
  <c r="W2457" i="2"/>
  <c r="G2457" i="3" s="1"/>
  <c r="X2456" i="2"/>
  <c r="D2456" i="3" s="1"/>
  <c r="W2456" i="2"/>
  <c r="G2456" i="3" s="1"/>
  <c r="X2455" i="2"/>
  <c r="D2455" i="3" s="1"/>
  <c r="W2455" i="2"/>
  <c r="G2455" i="3" s="1"/>
  <c r="X2454" i="2"/>
  <c r="D2454" i="3" s="1"/>
  <c r="W2454" i="2"/>
  <c r="G2454" i="3" s="1"/>
  <c r="X2453" i="2"/>
  <c r="D2453" i="3" s="1"/>
  <c r="W2453" i="2"/>
  <c r="G2453" i="3" s="1"/>
  <c r="X2452" i="2"/>
  <c r="D2452" i="3" s="1"/>
  <c r="W2452" i="2"/>
  <c r="G2452" i="3" s="1"/>
  <c r="X2451" i="2"/>
  <c r="D2451" i="3" s="1"/>
  <c r="W2451" i="2"/>
  <c r="G2451" i="3" s="1"/>
  <c r="X2450" i="2"/>
  <c r="D2450" i="3" s="1"/>
  <c r="W2450" i="2"/>
  <c r="G2450" i="3" s="1"/>
  <c r="X2449" i="2"/>
  <c r="D2449" i="3" s="1"/>
  <c r="W2449" i="2"/>
  <c r="G2449" i="3" s="1"/>
  <c r="X2448" i="2"/>
  <c r="D2448" i="3" s="1"/>
  <c r="W2448" i="2"/>
  <c r="G2448" i="3" s="1"/>
  <c r="X2447" i="2"/>
  <c r="D2447" i="3" s="1"/>
  <c r="W2447" i="2"/>
  <c r="G2447" i="3" s="1"/>
  <c r="X2446" i="2"/>
  <c r="D2446" i="3" s="1"/>
  <c r="W2446" i="2"/>
  <c r="G2446" i="3" s="1"/>
  <c r="X2445" i="2"/>
  <c r="D2445" i="3" s="1"/>
  <c r="W2445" i="2"/>
  <c r="G2445" i="3" s="1"/>
  <c r="X2444" i="2"/>
  <c r="D2444" i="3" s="1"/>
  <c r="W2444" i="2"/>
  <c r="G2444" i="3" s="1"/>
  <c r="X2443" i="2"/>
  <c r="D2443" i="3" s="1"/>
  <c r="W2443" i="2"/>
  <c r="G2443" i="3" s="1"/>
  <c r="X2442" i="2"/>
  <c r="D2442" i="3" s="1"/>
  <c r="W2442" i="2"/>
  <c r="G2442" i="3" s="1"/>
  <c r="X2441" i="2"/>
  <c r="D2441" i="3" s="1"/>
  <c r="W2441" i="2"/>
  <c r="G2441" i="3" s="1"/>
  <c r="X2440" i="2"/>
  <c r="D2440" i="3" s="1"/>
  <c r="W2440" i="2"/>
  <c r="G2440" i="3" s="1"/>
  <c r="X2439" i="2"/>
  <c r="D2439" i="3" s="1"/>
  <c r="W2439" i="2"/>
  <c r="G2439" i="3" s="1"/>
  <c r="X2438" i="2"/>
  <c r="D2438" i="3" s="1"/>
  <c r="W2438" i="2"/>
  <c r="G2438" i="3" s="1"/>
  <c r="X2437" i="2"/>
  <c r="D2437" i="3" s="1"/>
  <c r="W2437" i="2"/>
  <c r="G2437" i="3" s="1"/>
  <c r="X2436" i="2"/>
  <c r="D2436" i="3" s="1"/>
  <c r="W2436" i="2"/>
  <c r="G2436" i="3" s="1"/>
  <c r="X2435" i="2"/>
  <c r="D2435" i="3" s="1"/>
  <c r="W2435" i="2"/>
  <c r="G2435" i="3" s="1"/>
  <c r="X2434" i="2"/>
  <c r="D2434" i="3" s="1"/>
  <c r="W2434" i="2"/>
  <c r="G2434" i="3" s="1"/>
  <c r="X2433" i="2"/>
  <c r="D2433" i="3" s="1"/>
  <c r="W2433" i="2"/>
  <c r="G2433" i="3" s="1"/>
  <c r="X2432" i="2"/>
  <c r="D2432" i="3" s="1"/>
  <c r="W2432" i="2"/>
  <c r="G2432" i="3" s="1"/>
  <c r="X2431" i="2"/>
  <c r="D2431" i="3" s="1"/>
  <c r="W2431" i="2"/>
  <c r="G2431" i="3" s="1"/>
  <c r="X2430" i="2"/>
  <c r="D2430" i="3" s="1"/>
  <c r="W2430" i="2"/>
  <c r="G2430" i="3" s="1"/>
  <c r="X2429" i="2"/>
  <c r="D2429" i="3" s="1"/>
  <c r="W2429" i="2"/>
  <c r="G2429" i="3" s="1"/>
  <c r="X2428" i="2"/>
  <c r="D2428" i="3" s="1"/>
  <c r="W2428" i="2"/>
  <c r="G2428" i="3" s="1"/>
  <c r="X2427" i="2"/>
  <c r="D2427" i="3" s="1"/>
  <c r="W2427" i="2"/>
  <c r="G2427" i="3" s="1"/>
  <c r="X2426" i="2"/>
  <c r="D2426" i="3" s="1"/>
  <c r="W2426" i="2"/>
  <c r="G2426" i="3" s="1"/>
  <c r="X2425" i="2"/>
  <c r="D2425" i="3" s="1"/>
  <c r="W2425" i="2"/>
  <c r="G2425" i="3" s="1"/>
  <c r="X2424" i="2"/>
  <c r="D2424" i="3" s="1"/>
  <c r="W2424" i="2"/>
  <c r="G2424" i="3" s="1"/>
  <c r="X2423" i="2"/>
  <c r="D2423" i="3" s="1"/>
  <c r="W2423" i="2"/>
  <c r="G2423" i="3" s="1"/>
  <c r="X2422" i="2"/>
  <c r="D2422" i="3" s="1"/>
  <c r="W2422" i="2"/>
  <c r="G2422" i="3" s="1"/>
  <c r="X2421" i="2"/>
  <c r="D2421" i="3" s="1"/>
  <c r="W2421" i="2"/>
  <c r="G2421" i="3" s="1"/>
  <c r="X2420" i="2"/>
  <c r="D2420" i="3" s="1"/>
  <c r="W2420" i="2"/>
  <c r="G2420" i="3" s="1"/>
  <c r="X2419" i="2"/>
  <c r="D2419" i="3" s="1"/>
  <c r="W2419" i="2"/>
  <c r="G2419" i="3" s="1"/>
  <c r="X2418" i="2"/>
  <c r="D2418" i="3" s="1"/>
  <c r="W2418" i="2"/>
  <c r="G2418" i="3" s="1"/>
  <c r="X2417" i="2"/>
  <c r="D2417" i="3" s="1"/>
  <c r="W2417" i="2"/>
  <c r="G2417" i="3" s="1"/>
  <c r="X2416" i="2"/>
  <c r="D2416" i="3" s="1"/>
  <c r="W2416" i="2"/>
  <c r="G2416" i="3" s="1"/>
  <c r="X2415" i="2"/>
  <c r="D2415" i="3" s="1"/>
  <c r="W2415" i="2"/>
  <c r="G2415" i="3" s="1"/>
  <c r="X2414" i="2"/>
  <c r="D2414" i="3" s="1"/>
  <c r="W2414" i="2"/>
  <c r="G2414" i="3" s="1"/>
  <c r="X2413" i="2"/>
  <c r="D2413" i="3" s="1"/>
  <c r="W2413" i="2"/>
  <c r="G2413" i="3" s="1"/>
  <c r="X2412" i="2"/>
  <c r="D2412" i="3" s="1"/>
  <c r="W2412" i="2"/>
  <c r="G2412" i="3" s="1"/>
  <c r="X2411" i="2"/>
  <c r="D2411" i="3" s="1"/>
  <c r="W2411" i="2"/>
  <c r="G2411" i="3" s="1"/>
  <c r="X2410" i="2"/>
  <c r="D2410" i="3" s="1"/>
  <c r="W2410" i="2"/>
  <c r="G2410" i="3" s="1"/>
  <c r="X2409" i="2"/>
  <c r="D2409" i="3" s="1"/>
  <c r="W2409" i="2"/>
  <c r="G2409" i="3" s="1"/>
  <c r="X2408" i="2"/>
  <c r="D2408" i="3" s="1"/>
  <c r="W2408" i="2"/>
  <c r="G2408" i="3" s="1"/>
  <c r="X2407" i="2"/>
  <c r="D2407" i="3" s="1"/>
  <c r="W2407" i="2"/>
  <c r="G2407" i="3" s="1"/>
  <c r="X2406" i="2"/>
  <c r="D2406" i="3" s="1"/>
  <c r="W2406" i="2"/>
  <c r="G2406" i="3" s="1"/>
  <c r="X2405" i="2"/>
  <c r="D2405" i="3" s="1"/>
  <c r="W2405" i="2"/>
  <c r="G2405" i="3" s="1"/>
  <c r="X2404" i="2"/>
  <c r="D2404" i="3" s="1"/>
  <c r="W2404" i="2"/>
  <c r="G2404" i="3" s="1"/>
  <c r="X2403" i="2"/>
  <c r="D2403" i="3" s="1"/>
  <c r="W2403" i="2"/>
  <c r="G2403" i="3" s="1"/>
  <c r="X2402" i="2"/>
  <c r="D2402" i="3" s="1"/>
  <c r="W2402" i="2"/>
  <c r="G2402" i="3" s="1"/>
  <c r="X2401" i="2"/>
  <c r="D2401" i="3" s="1"/>
  <c r="W2401" i="2"/>
  <c r="G2401" i="3" s="1"/>
  <c r="X2400" i="2"/>
  <c r="D2400" i="3" s="1"/>
  <c r="W2400" i="2"/>
  <c r="G2400" i="3" s="1"/>
  <c r="X2399" i="2"/>
  <c r="D2399" i="3" s="1"/>
  <c r="W2399" i="2"/>
  <c r="G2399" i="3" s="1"/>
  <c r="X2398" i="2"/>
  <c r="D2398" i="3" s="1"/>
  <c r="W2398" i="2"/>
  <c r="G2398" i="3" s="1"/>
  <c r="X2397" i="2"/>
  <c r="D2397" i="3" s="1"/>
  <c r="W2397" i="2"/>
  <c r="G2397" i="3" s="1"/>
  <c r="X2396" i="2"/>
  <c r="D2396" i="3" s="1"/>
  <c r="W2396" i="2"/>
  <c r="G2396" i="3" s="1"/>
  <c r="X2395" i="2"/>
  <c r="D2395" i="3" s="1"/>
  <c r="W2395" i="2"/>
  <c r="G2395" i="3" s="1"/>
  <c r="X2394" i="2"/>
  <c r="D2394" i="3" s="1"/>
  <c r="W2394" i="2"/>
  <c r="G2394" i="3" s="1"/>
  <c r="X2393" i="2"/>
  <c r="D2393" i="3" s="1"/>
  <c r="W2393" i="2"/>
  <c r="G2393" i="3" s="1"/>
  <c r="X2392" i="2"/>
  <c r="D2392" i="3" s="1"/>
  <c r="W2392" i="2"/>
  <c r="G2392" i="3" s="1"/>
  <c r="X2391" i="2"/>
  <c r="D2391" i="3" s="1"/>
  <c r="W2391" i="2"/>
  <c r="G2391" i="3" s="1"/>
  <c r="X2390" i="2"/>
  <c r="D2390" i="3" s="1"/>
  <c r="W2390" i="2"/>
  <c r="G2390" i="3" s="1"/>
  <c r="X2389" i="2"/>
  <c r="D2389" i="3" s="1"/>
  <c r="W2389" i="2"/>
  <c r="G2389" i="3" s="1"/>
  <c r="X2388" i="2"/>
  <c r="D2388" i="3" s="1"/>
  <c r="W2388" i="2"/>
  <c r="G2388" i="3" s="1"/>
  <c r="X2387" i="2"/>
  <c r="D2387" i="3" s="1"/>
  <c r="W2387" i="2"/>
  <c r="G2387" i="3" s="1"/>
  <c r="X2386" i="2"/>
  <c r="D2386" i="3" s="1"/>
  <c r="W2386" i="2"/>
  <c r="G2386" i="3" s="1"/>
  <c r="X2385" i="2"/>
  <c r="D2385" i="3" s="1"/>
  <c r="W2385" i="2"/>
  <c r="G2385" i="3" s="1"/>
  <c r="X2384" i="2"/>
  <c r="D2384" i="3" s="1"/>
  <c r="W2384" i="2"/>
  <c r="G2384" i="3" s="1"/>
  <c r="X2383" i="2"/>
  <c r="D2383" i="3" s="1"/>
  <c r="W2383" i="2"/>
  <c r="G2383" i="3" s="1"/>
  <c r="X2382" i="2"/>
  <c r="D2382" i="3" s="1"/>
  <c r="W2382" i="2"/>
  <c r="G2382" i="3" s="1"/>
  <c r="X2381" i="2"/>
  <c r="D2381" i="3" s="1"/>
  <c r="W2381" i="2"/>
  <c r="G2381" i="3" s="1"/>
  <c r="X2380" i="2"/>
  <c r="D2380" i="3" s="1"/>
  <c r="W2380" i="2"/>
  <c r="G2380" i="3" s="1"/>
  <c r="X2379" i="2"/>
  <c r="D2379" i="3" s="1"/>
  <c r="W2379" i="2"/>
  <c r="G2379" i="3" s="1"/>
  <c r="X2378" i="2"/>
  <c r="D2378" i="3" s="1"/>
  <c r="W2378" i="2"/>
  <c r="G2378" i="3" s="1"/>
  <c r="X2377" i="2"/>
  <c r="D2377" i="3" s="1"/>
  <c r="W2377" i="2"/>
  <c r="G2377" i="3" s="1"/>
  <c r="X2376" i="2"/>
  <c r="D2376" i="3" s="1"/>
  <c r="W2376" i="2"/>
  <c r="G2376" i="3" s="1"/>
  <c r="X2375" i="2"/>
  <c r="D2375" i="3" s="1"/>
  <c r="W2375" i="2"/>
  <c r="G2375" i="3" s="1"/>
  <c r="X2374" i="2"/>
  <c r="D2374" i="3" s="1"/>
  <c r="W2374" i="2"/>
  <c r="G2374" i="3" s="1"/>
  <c r="X2373" i="2"/>
  <c r="D2373" i="3" s="1"/>
  <c r="W2373" i="2"/>
  <c r="G2373" i="3" s="1"/>
  <c r="X2372" i="2"/>
  <c r="D2372" i="3" s="1"/>
  <c r="W2372" i="2"/>
  <c r="G2372" i="3" s="1"/>
  <c r="X2371" i="2"/>
  <c r="D2371" i="3" s="1"/>
  <c r="W2371" i="2"/>
  <c r="G2371" i="3" s="1"/>
  <c r="X2370" i="2"/>
  <c r="D2370" i="3" s="1"/>
  <c r="W2370" i="2"/>
  <c r="G2370" i="3" s="1"/>
  <c r="X2369" i="2"/>
  <c r="D2369" i="3" s="1"/>
  <c r="W2369" i="2"/>
  <c r="G2369" i="3" s="1"/>
  <c r="X2368" i="2"/>
  <c r="D2368" i="3" s="1"/>
  <c r="W2368" i="2"/>
  <c r="G2368" i="3" s="1"/>
  <c r="X2367" i="2"/>
  <c r="D2367" i="3" s="1"/>
  <c r="W2367" i="2"/>
  <c r="G2367" i="3" s="1"/>
  <c r="X2366" i="2"/>
  <c r="D2366" i="3" s="1"/>
  <c r="W2366" i="2"/>
  <c r="G2366" i="3" s="1"/>
  <c r="X2365" i="2"/>
  <c r="D2365" i="3" s="1"/>
  <c r="W2365" i="2"/>
  <c r="G2365" i="3" s="1"/>
  <c r="X2364" i="2"/>
  <c r="D2364" i="3" s="1"/>
  <c r="W2364" i="2"/>
  <c r="G2364" i="3" s="1"/>
  <c r="X2363" i="2"/>
  <c r="D2363" i="3" s="1"/>
  <c r="W2363" i="2"/>
  <c r="G2363" i="3" s="1"/>
  <c r="X2362" i="2"/>
  <c r="D2362" i="3" s="1"/>
  <c r="W2362" i="2"/>
  <c r="G2362" i="3" s="1"/>
  <c r="X2361" i="2"/>
  <c r="D2361" i="3" s="1"/>
  <c r="W2361" i="2"/>
  <c r="G2361" i="3" s="1"/>
  <c r="X2360" i="2"/>
  <c r="D2360" i="3" s="1"/>
  <c r="W2360" i="2"/>
  <c r="G2360" i="3" s="1"/>
  <c r="X2359" i="2"/>
  <c r="D2359" i="3" s="1"/>
  <c r="W2359" i="2"/>
  <c r="G2359" i="3" s="1"/>
  <c r="X2358" i="2"/>
  <c r="D2358" i="3" s="1"/>
  <c r="W2358" i="2"/>
  <c r="G2358" i="3" s="1"/>
  <c r="X2357" i="2"/>
  <c r="D2357" i="3" s="1"/>
  <c r="W2357" i="2"/>
  <c r="G2357" i="3" s="1"/>
  <c r="X2356" i="2"/>
  <c r="D2356" i="3" s="1"/>
  <c r="W2356" i="2"/>
  <c r="G2356" i="3" s="1"/>
  <c r="X2355" i="2"/>
  <c r="D2355" i="3" s="1"/>
  <c r="W2355" i="2"/>
  <c r="G2355" i="3" s="1"/>
  <c r="X2354" i="2"/>
  <c r="D2354" i="3" s="1"/>
  <c r="W2354" i="2"/>
  <c r="G2354" i="3" s="1"/>
  <c r="X2353" i="2"/>
  <c r="D2353" i="3" s="1"/>
  <c r="W2353" i="2"/>
  <c r="G2353" i="3" s="1"/>
  <c r="X2352" i="2"/>
  <c r="D2352" i="3" s="1"/>
  <c r="W2352" i="2"/>
  <c r="G2352" i="3" s="1"/>
  <c r="X2351" i="2"/>
  <c r="D2351" i="3" s="1"/>
  <c r="W2351" i="2"/>
  <c r="G2351" i="3" s="1"/>
  <c r="X2350" i="2"/>
  <c r="D2350" i="3" s="1"/>
  <c r="W2350" i="2"/>
  <c r="G2350" i="3" s="1"/>
  <c r="X2349" i="2"/>
  <c r="D2349" i="3" s="1"/>
  <c r="W2349" i="2"/>
  <c r="G2349" i="3" s="1"/>
  <c r="X2348" i="2"/>
  <c r="D2348" i="3" s="1"/>
  <c r="W2348" i="2"/>
  <c r="G2348" i="3" s="1"/>
  <c r="X2347" i="2"/>
  <c r="D2347" i="3" s="1"/>
  <c r="W2347" i="2"/>
  <c r="G2347" i="3" s="1"/>
  <c r="X2346" i="2"/>
  <c r="D2346" i="3" s="1"/>
  <c r="W2346" i="2"/>
  <c r="G2346" i="3" s="1"/>
  <c r="X2345" i="2"/>
  <c r="D2345" i="3" s="1"/>
  <c r="W2345" i="2"/>
  <c r="G2345" i="3" s="1"/>
  <c r="X2344" i="2"/>
  <c r="D2344" i="3" s="1"/>
  <c r="W2344" i="2"/>
  <c r="G2344" i="3" s="1"/>
  <c r="X2343" i="2"/>
  <c r="D2343" i="3" s="1"/>
  <c r="W2343" i="2"/>
  <c r="G2343" i="3" s="1"/>
  <c r="X2342" i="2"/>
  <c r="D2342" i="3" s="1"/>
  <c r="W2342" i="2"/>
  <c r="G2342" i="3" s="1"/>
  <c r="X2341" i="2"/>
  <c r="D2341" i="3" s="1"/>
  <c r="W2341" i="2"/>
  <c r="G2341" i="3" s="1"/>
  <c r="X2340" i="2"/>
  <c r="D2340" i="3" s="1"/>
  <c r="W2340" i="2"/>
  <c r="G2340" i="3" s="1"/>
  <c r="X2339" i="2"/>
  <c r="D2339" i="3" s="1"/>
  <c r="W2339" i="2"/>
  <c r="G2339" i="3" s="1"/>
  <c r="X2338" i="2"/>
  <c r="D2338" i="3" s="1"/>
  <c r="W2338" i="2"/>
  <c r="G2338" i="3" s="1"/>
  <c r="X2337" i="2"/>
  <c r="D2337" i="3" s="1"/>
  <c r="W2337" i="2"/>
  <c r="G2337" i="3" s="1"/>
  <c r="X2336" i="2"/>
  <c r="D2336" i="3" s="1"/>
  <c r="W2336" i="2"/>
  <c r="G2336" i="3" s="1"/>
  <c r="X2335" i="2"/>
  <c r="D2335" i="3" s="1"/>
  <c r="W2335" i="2"/>
  <c r="G2335" i="3" s="1"/>
  <c r="X2334" i="2"/>
  <c r="D2334" i="3" s="1"/>
  <c r="W2334" i="2"/>
  <c r="G2334" i="3" s="1"/>
  <c r="X2333" i="2"/>
  <c r="D2333" i="3" s="1"/>
  <c r="W2333" i="2"/>
  <c r="G2333" i="3" s="1"/>
  <c r="X2332" i="2"/>
  <c r="D2332" i="3" s="1"/>
  <c r="W2332" i="2"/>
  <c r="G2332" i="3" s="1"/>
  <c r="X2331" i="2"/>
  <c r="D2331" i="3" s="1"/>
  <c r="W2331" i="2"/>
  <c r="G2331" i="3" s="1"/>
  <c r="X2330" i="2"/>
  <c r="D2330" i="3" s="1"/>
  <c r="W2330" i="2"/>
  <c r="G2330" i="3" s="1"/>
  <c r="X2329" i="2"/>
  <c r="D2329" i="3" s="1"/>
  <c r="W2329" i="2"/>
  <c r="G2329" i="3" s="1"/>
  <c r="X2328" i="2"/>
  <c r="D2328" i="3" s="1"/>
  <c r="W2328" i="2"/>
  <c r="G2328" i="3" s="1"/>
  <c r="X2327" i="2"/>
  <c r="D2327" i="3" s="1"/>
  <c r="W2327" i="2"/>
  <c r="G2327" i="3" s="1"/>
  <c r="X2326" i="2"/>
  <c r="D2326" i="3" s="1"/>
  <c r="W2326" i="2"/>
  <c r="G2326" i="3" s="1"/>
  <c r="X2325" i="2"/>
  <c r="D2325" i="3" s="1"/>
  <c r="W2325" i="2"/>
  <c r="G2325" i="3" s="1"/>
  <c r="X2324" i="2"/>
  <c r="D2324" i="3" s="1"/>
  <c r="W2324" i="2"/>
  <c r="G2324" i="3" s="1"/>
  <c r="X2323" i="2"/>
  <c r="D2323" i="3" s="1"/>
  <c r="W2323" i="2"/>
  <c r="G2323" i="3" s="1"/>
  <c r="X2322" i="2"/>
  <c r="D2322" i="3" s="1"/>
  <c r="W2322" i="2"/>
  <c r="G2322" i="3" s="1"/>
  <c r="X2321" i="2"/>
  <c r="D2321" i="3" s="1"/>
  <c r="W2321" i="2"/>
  <c r="G2321" i="3" s="1"/>
  <c r="X2320" i="2"/>
  <c r="D2320" i="3" s="1"/>
  <c r="W2320" i="2"/>
  <c r="G2320" i="3" s="1"/>
  <c r="X2319" i="2"/>
  <c r="D2319" i="3" s="1"/>
  <c r="W2319" i="2"/>
  <c r="G2319" i="3" s="1"/>
  <c r="X2318" i="2"/>
  <c r="D2318" i="3" s="1"/>
  <c r="W2318" i="2"/>
  <c r="G2318" i="3" s="1"/>
  <c r="X2317" i="2"/>
  <c r="D2317" i="3" s="1"/>
  <c r="W2317" i="2"/>
  <c r="G2317" i="3" s="1"/>
  <c r="X2316" i="2"/>
  <c r="D2316" i="3" s="1"/>
  <c r="W2316" i="2"/>
  <c r="G2316" i="3" s="1"/>
  <c r="X2315" i="2"/>
  <c r="D2315" i="3" s="1"/>
  <c r="W2315" i="2"/>
  <c r="G2315" i="3" s="1"/>
  <c r="X2314" i="2"/>
  <c r="D2314" i="3" s="1"/>
  <c r="W2314" i="2"/>
  <c r="G2314" i="3" s="1"/>
  <c r="X2313" i="2"/>
  <c r="D2313" i="3" s="1"/>
  <c r="W2313" i="2"/>
  <c r="G2313" i="3" s="1"/>
  <c r="X2312" i="2"/>
  <c r="D2312" i="3" s="1"/>
  <c r="W2312" i="2"/>
  <c r="G2312" i="3" s="1"/>
  <c r="X2311" i="2"/>
  <c r="D2311" i="3" s="1"/>
  <c r="W2311" i="2"/>
  <c r="G2311" i="3" s="1"/>
  <c r="X2310" i="2"/>
  <c r="D2310" i="3" s="1"/>
  <c r="W2310" i="2"/>
  <c r="G2310" i="3" s="1"/>
  <c r="X2309" i="2"/>
  <c r="D2309" i="3" s="1"/>
  <c r="W2309" i="2"/>
  <c r="G2309" i="3" s="1"/>
  <c r="X2308" i="2"/>
  <c r="D2308" i="3" s="1"/>
  <c r="W2308" i="2"/>
  <c r="G2308" i="3" s="1"/>
  <c r="X2307" i="2"/>
  <c r="D2307" i="3" s="1"/>
  <c r="W2307" i="2"/>
  <c r="G2307" i="3" s="1"/>
  <c r="X2306" i="2"/>
  <c r="D2306" i="3" s="1"/>
  <c r="W2306" i="2"/>
  <c r="G2306" i="3" s="1"/>
  <c r="X2305" i="2"/>
  <c r="D2305" i="3" s="1"/>
  <c r="W2305" i="2"/>
  <c r="G2305" i="3" s="1"/>
  <c r="X2304" i="2"/>
  <c r="D2304" i="3" s="1"/>
  <c r="W2304" i="2"/>
  <c r="G2304" i="3" s="1"/>
  <c r="X2303" i="2"/>
  <c r="D2303" i="3" s="1"/>
  <c r="W2303" i="2"/>
  <c r="G2303" i="3" s="1"/>
  <c r="X2302" i="2"/>
  <c r="D2302" i="3" s="1"/>
  <c r="W2302" i="2"/>
  <c r="G2302" i="3" s="1"/>
  <c r="X2301" i="2"/>
  <c r="D2301" i="3" s="1"/>
  <c r="W2301" i="2"/>
  <c r="G2301" i="3" s="1"/>
  <c r="X2300" i="2"/>
  <c r="D2300" i="3" s="1"/>
  <c r="W2300" i="2"/>
  <c r="G2300" i="3" s="1"/>
  <c r="X2299" i="2"/>
  <c r="D2299" i="3" s="1"/>
  <c r="W2299" i="2"/>
  <c r="G2299" i="3" s="1"/>
  <c r="X2298" i="2"/>
  <c r="D2298" i="3" s="1"/>
  <c r="W2298" i="2"/>
  <c r="G2298" i="3" s="1"/>
  <c r="X2297" i="2"/>
  <c r="D2297" i="3" s="1"/>
  <c r="W2297" i="2"/>
  <c r="G2297" i="3" s="1"/>
  <c r="X2296" i="2"/>
  <c r="D2296" i="3" s="1"/>
  <c r="W2296" i="2"/>
  <c r="G2296" i="3" s="1"/>
  <c r="X2295" i="2"/>
  <c r="D2295" i="3" s="1"/>
  <c r="W2295" i="2"/>
  <c r="G2295" i="3" s="1"/>
  <c r="X2294" i="2"/>
  <c r="D2294" i="3" s="1"/>
  <c r="W2294" i="2"/>
  <c r="G2294" i="3" s="1"/>
  <c r="X2293" i="2"/>
  <c r="D2293" i="3" s="1"/>
  <c r="W2293" i="2"/>
  <c r="G2293" i="3" s="1"/>
  <c r="X2292" i="2"/>
  <c r="D2292" i="3" s="1"/>
  <c r="W2292" i="2"/>
  <c r="G2292" i="3" s="1"/>
  <c r="X2291" i="2"/>
  <c r="D2291" i="3" s="1"/>
  <c r="W2291" i="2"/>
  <c r="G2291" i="3" s="1"/>
  <c r="X2290" i="2"/>
  <c r="D2290" i="3" s="1"/>
  <c r="W2290" i="2"/>
  <c r="G2290" i="3" s="1"/>
  <c r="X2289" i="2"/>
  <c r="D2289" i="3" s="1"/>
  <c r="W2289" i="2"/>
  <c r="G2289" i="3" s="1"/>
  <c r="X2288" i="2"/>
  <c r="D2288" i="3" s="1"/>
  <c r="W2288" i="2"/>
  <c r="G2288" i="3" s="1"/>
  <c r="X2287" i="2"/>
  <c r="D2287" i="3" s="1"/>
  <c r="W2287" i="2"/>
  <c r="G2287" i="3" s="1"/>
  <c r="X2286" i="2"/>
  <c r="D2286" i="3" s="1"/>
  <c r="W2286" i="2"/>
  <c r="G2286" i="3" s="1"/>
  <c r="X2285" i="2"/>
  <c r="D2285" i="3" s="1"/>
  <c r="W2285" i="2"/>
  <c r="G2285" i="3" s="1"/>
  <c r="X2284" i="2"/>
  <c r="D2284" i="3" s="1"/>
  <c r="W2284" i="2"/>
  <c r="G2284" i="3" s="1"/>
  <c r="X2283" i="2"/>
  <c r="D2283" i="3" s="1"/>
  <c r="W2283" i="2"/>
  <c r="G2283" i="3" s="1"/>
  <c r="X2282" i="2"/>
  <c r="D2282" i="3" s="1"/>
  <c r="W2282" i="2"/>
  <c r="G2282" i="3" s="1"/>
  <c r="X2281" i="2"/>
  <c r="D2281" i="3" s="1"/>
  <c r="W2281" i="2"/>
  <c r="G2281" i="3" s="1"/>
  <c r="X2280" i="2"/>
  <c r="D2280" i="3" s="1"/>
  <c r="W2280" i="2"/>
  <c r="G2280" i="3" s="1"/>
  <c r="X2279" i="2"/>
  <c r="D2279" i="3" s="1"/>
  <c r="W2279" i="2"/>
  <c r="G2279" i="3" s="1"/>
  <c r="X2278" i="2"/>
  <c r="D2278" i="3" s="1"/>
  <c r="W2278" i="2"/>
  <c r="G2278" i="3" s="1"/>
  <c r="X2277" i="2"/>
  <c r="D2277" i="3" s="1"/>
  <c r="W2277" i="2"/>
  <c r="G2277" i="3" s="1"/>
  <c r="X2276" i="2"/>
  <c r="D2276" i="3" s="1"/>
  <c r="W2276" i="2"/>
  <c r="G2276" i="3" s="1"/>
  <c r="X2275" i="2"/>
  <c r="D2275" i="3" s="1"/>
  <c r="W2275" i="2"/>
  <c r="G2275" i="3" s="1"/>
  <c r="X2274" i="2"/>
  <c r="D2274" i="3" s="1"/>
  <c r="W2274" i="2"/>
  <c r="G2274" i="3" s="1"/>
  <c r="X2273" i="2"/>
  <c r="D2273" i="3" s="1"/>
  <c r="W2273" i="2"/>
  <c r="G2273" i="3" s="1"/>
  <c r="X2272" i="2"/>
  <c r="D2272" i="3" s="1"/>
  <c r="W2272" i="2"/>
  <c r="G2272" i="3" s="1"/>
  <c r="X2271" i="2"/>
  <c r="D2271" i="3" s="1"/>
  <c r="W2271" i="2"/>
  <c r="G2271" i="3" s="1"/>
  <c r="X2270" i="2"/>
  <c r="D2270" i="3" s="1"/>
  <c r="W2270" i="2"/>
  <c r="G2270" i="3" s="1"/>
  <c r="X2269" i="2"/>
  <c r="D2269" i="3" s="1"/>
  <c r="W2269" i="2"/>
  <c r="G2269" i="3" s="1"/>
  <c r="X2268" i="2"/>
  <c r="D2268" i="3" s="1"/>
  <c r="W2268" i="2"/>
  <c r="G2268" i="3" s="1"/>
  <c r="X2267" i="2"/>
  <c r="D2267" i="3" s="1"/>
  <c r="W2267" i="2"/>
  <c r="G2267" i="3" s="1"/>
  <c r="X2266" i="2"/>
  <c r="D2266" i="3" s="1"/>
  <c r="W2266" i="2"/>
  <c r="G2266" i="3" s="1"/>
  <c r="X2265" i="2"/>
  <c r="D2265" i="3" s="1"/>
  <c r="W2265" i="2"/>
  <c r="G2265" i="3" s="1"/>
  <c r="X2264" i="2"/>
  <c r="D2264" i="3" s="1"/>
  <c r="W2264" i="2"/>
  <c r="G2264" i="3" s="1"/>
  <c r="X2263" i="2"/>
  <c r="D2263" i="3" s="1"/>
  <c r="W2263" i="2"/>
  <c r="G2263" i="3" s="1"/>
  <c r="X2262" i="2"/>
  <c r="D2262" i="3" s="1"/>
  <c r="W2262" i="2"/>
  <c r="G2262" i="3" s="1"/>
  <c r="X2261" i="2"/>
  <c r="D2261" i="3" s="1"/>
  <c r="W2261" i="2"/>
  <c r="G2261" i="3" s="1"/>
  <c r="X2260" i="2"/>
  <c r="D2260" i="3" s="1"/>
  <c r="W2260" i="2"/>
  <c r="G2260" i="3" s="1"/>
  <c r="X2259" i="2"/>
  <c r="D2259" i="3" s="1"/>
  <c r="W2259" i="2"/>
  <c r="G2259" i="3" s="1"/>
  <c r="X2258" i="2"/>
  <c r="D2258" i="3" s="1"/>
  <c r="W2258" i="2"/>
  <c r="G2258" i="3" s="1"/>
  <c r="X2257" i="2"/>
  <c r="D2257" i="3" s="1"/>
  <c r="W2257" i="2"/>
  <c r="G2257" i="3" s="1"/>
  <c r="X2256" i="2"/>
  <c r="D2256" i="3" s="1"/>
  <c r="W2256" i="2"/>
  <c r="G2256" i="3" s="1"/>
  <c r="X2255" i="2"/>
  <c r="D2255" i="3" s="1"/>
  <c r="W2255" i="2"/>
  <c r="G2255" i="3" s="1"/>
  <c r="X2254" i="2"/>
  <c r="D2254" i="3" s="1"/>
  <c r="W2254" i="2"/>
  <c r="G2254" i="3" s="1"/>
  <c r="X2253" i="2"/>
  <c r="D2253" i="3" s="1"/>
  <c r="W2253" i="2"/>
  <c r="G2253" i="3" s="1"/>
  <c r="X2252" i="2"/>
  <c r="D2252" i="3" s="1"/>
  <c r="W2252" i="2"/>
  <c r="G2252" i="3" s="1"/>
  <c r="X2251" i="2"/>
  <c r="D2251" i="3" s="1"/>
  <c r="W2251" i="2"/>
  <c r="G2251" i="3" s="1"/>
  <c r="X2250" i="2"/>
  <c r="D2250" i="3" s="1"/>
  <c r="W2250" i="2"/>
  <c r="G2250" i="3" s="1"/>
  <c r="X2249" i="2"/>
  <c r="D2249" i="3" s="1"/>
  <c r="W2249" i="2"/>
  <c r="G2249" i="3" s="1"/>
  <c r="X2248" i="2"/>
  <c r="D2248" i="3" s="1"/>
  <c r="W2248" i="2"/>
  <c r="G2248" i="3" s="1"/>
  <c r="X2247" i="2"/>
  <c r="D2247" i="3" s="1"/>
  <c r="W2247" i="2"/>
  <c r="G2247" i="3" s="1"/>
  <c r="X2246" i="2"/>
  <c r="D2246" i="3" s="1"/>
  <c r="W2246" i="2"/>
  <c r="G2246" i="3" s="1"/>
  <c r="X2245" i="2"/>
  <c r="D2245" i="3" s="1"/>
  <c r="W2245" i="2"/>
  <c r="G2245" i="3" s="1"/>
  <c r="X2244" i="2"/>
  <c r="D2244" i="3" s="1"/>
  <c r="W2244" i="2"/>
  <c r="G2244" i="3" s="1"/>
  <c r="X2243" i="2"/>
  <c r="D2243" i="3" s="1"/>
  <c r="W2243" i="2"/>
  <c r="G2243" i="3" s="1"/>
  <c r="X2242" i="2"/>
  <c r="D2242" i="3" s="1"/>
  <c r="W2242" i="2"/>
  <c r="G2242" i="3" s="1"/>
  <c r="X2241" i="2"/>
  <c r="D2241" i="3" s="1"/>
  <c r="W2241" i="2"/>
  <c r="G2241" i="3" s="1"/>
  <c r="X2240" i="2"/>
  <c r="D2240" i="3" s="1"/>
  <c r="W2240" i="2"/>
  <c r="G2240" i="3" s="1"/>
  <c r="X2239" i="2"/>
  <c r="D2239" i="3" s="1"/>
  <c r="W2239" i="2"/>
  <c r="G2239" i="3" s="1"/>
  <c r="X2238" i="2"/>
  <c r="D2238" i="3" s="1"/>
  <c r="W2238" i="2"/>
  <c r="G2238" i="3" s="1"/>
  <c r="X2237" i="2"/>
  <c r="D2237" i="3" s="1"/>
  <c r="W2237" i="2"/>
  <c r="G2237" i="3" s="1"/>
  <c r="X2236" i="2"/>
  <c r="D2236" i="3" s="1"/>
  <c r="W2236" i="2"/>
  <c r="G2236" i="3" s="1"/>
  <c r="X2235" i="2"/>
  <c r="D2235" i="3" s="1"/>
  <c r="W2235" i="2"/>
  <c r="G2235" i="3" s="1"/>
  <c r="X2234" i="2"/>
  <c r="D2234" i="3" s="1"/>
  <c r="W2234" i="2"/>
  <c r="G2234" i="3" s="1"/>
  <c r="X2233" i="2"/>
  <c r="D2233" i="3" s="1"/>
  <c r="W2233" i="2"/>
  <c r="G2233" i="3" s="1"/>
  <c r="X2232" i="2"/>
  <c r="D2232" i="3" s="1"/>
  <c r="W2232" i="2"/>
  <c r="G2232" i="3" s="1"/>
  <c r="X2231" i="2"/>
  <c r="D2231" i="3" s="1"/>
  <c r="W2231" i="2"/>
  <c r="G2231" i="3" s="1"/>
  <c r="X2230" i="2"/>
  <c r="D2230" i="3" s="1"/>
  <c r="W2230" i="2"/>
  <c r="G2230" i="3" s="1"/>
  <c r="X2229" i="2"/>
  <c r="D2229" i="3" s="1"/>
  <c r="W2229" i="2"/>
  <c r="G2229" i="3" s="1"/>
  <c r="X2228" i="2"/>
  <c r="D2228" i="3" s="1"/>
  <c r="W2228" i="2"/>
  <c r="G2228" i="3" s="1"/>
  <c r="X2227" i="2"/>
  <c r="D2227" i="3" s="1"/>
  <c r="W2227" i="2"/>
  <c r="G2227" i="3" s="1"/>
  <c r="X2226" i="2"/>
  <c r="D2226" i="3" s="1"/>
  <c r="W2226" i="2"/>
  <c r="G2226" i="3" s="1"/>
  <c r="X2225" i="2"/>
  <c r="D2225" i="3" s="1"/>
  <c r="W2225" i="2"/>
  <c r="G2225" i="3" s="1"/>
  <c r="X2224" i="2"/>
  <c r="D2224" i="3" s="1"/>
  <c r="W2224" i="2"/>
  <c r="G2224" i="3" s="1"/>
  <c r="X2223" i="2"/>
  <c r="D2223" i="3" s="1"/>
  <c r="W2223" i="2"/>
  <c r="G2223" i="3" s="1"/>
  <c r="X2222" i="2"/>
  <c r="D2222" i="3" s="1"/>
  <c r="W2222" i="2"/>
  <c r="G2222" i="3" s="1"/>
  <c r="X2221" i="2"/>
  <c r="D2221" i="3" s="1"/>
  <c r="W2221" i="2"/>
  <c r="G2221" i="3" s="1"/>
  <c r="X2220" i="2"/>
  <c r="D2220" i="3" s="1"/>
  <c r="W2220" i="2"/>
  <c r="G2220" i="3" s="1"/>
  <c r="X2219" i="2"/>
  <c r="D2219" i="3" s="1"/>
  <c r="W2219" i="2"/>
  <c r="G2219" i="3" s="1"/>
  <c r="X2218" i="2"/>
  <c r="D2218" i="3" s="1"/>
  <c r="W2218" i="2"/>
  <c r="G2218" i="3" s="1"/>
  <c r="X2217" i="2"/>
  <c r="D2217" i="3" s="1"/>
  <c r="W2217" i="2"/>
  <c r="G2217" i="3" s="1"/>
  <c r="X2216" i="2"/>
  <c r="D2216" i="3" s="1"/>
  <c r="W2216" i="2"/>
  <c r="G2216" i="3" s="1"/>
  <c r="X2215" i="2"/>
  <c r="D2215" i="3" s="1"/>
  <c r="W2215" i="2"/>
  <c r="G2215" i="3" s="1"/>
  <c r="X2214" i="2"/>
  <c r="D2214" i="3" s="1"/>
  <c r="W2214" i="2"/>
  <c r="G2214" i="3" s="1"/>
  <c r="X2213" i="2"/>
  <c r="D2213" i="3" s="1"/>
  <c r="W2213" i="2"/>
  <c r="G2213" i="3" s="1"/>
  <c r="X2212" i="2"/>
  <c r="D2212" i="3" s="1"/>
  <c r="W2212" i="2"/>
  <c r="G2212" i="3" s="1"/>
  <c r="X2211" i="2"/>
  <c r="D2211" i="3" s="1"/>
  <c r="W2211" i="2"/>
  <c r="G2211" i="3" s="1"/>
  <c r="X2210" i="2"/>
  <c r="D2210" i="3" s="1"/>
  <c r="W2210" i="2"/>
  <c r="G2210" i="3" s="1"/>
  <c r="X2209" i="2"/>
  <c r="D2209" i="3" s="1"/>
  <c r="W2209" i="2"/>
  <c r="G2209" i="3" s="1"/>
  <c r="X2208" i="2"/>
  <c r="D2208" i="3" s="1"/>
  <c r="W2208" i="2"/>
  <c r="G2208" i="3" s="1"/>
  <c r="X2207" i="2"/>
  <c r="D2207" i="3" s="1"/>
  <c r="W2207" i="2"/>
  <c r="G2207" i="3" s="1"/>
  <c r="X2206" i="2"/>
  <c r="D2206" i="3" s="1"/>
  <c r="W2206" i="2"/>
  <c r="G2206" i="3" s="1"/>
  <c r="X2205" i="2"/>
  <c r="D2205" i="3" s="1"/>
  <c r="W2205" i="2"/>
  <c r="G2205" i="3" s="1"/>
  <c r="X2204" i="2"/>
  <c r="D2204" i="3" s="1"/>
  <c r="W2204" i="2"/>
  <c r="G2204" i="3" s="1"/>
  <c r="X2203" i="2"/>
  <c r="D2203" i="3" s="1"/>
  <c r="W2203" i="2"/>
  <c r="G2203" i="3" s="1"/>
  <c r="X2202" i="2"/>
  <c r="D2202" i="3" s="1"/>
  <c r="W2202" i="2"/>
  <c r="G2202" i="3" s="1"/>
  <c r="X2201" i="2"/>
  <c r="D2201" i="3" s="1"/>
  <c r="W2201" i="2"/>
  <c r="G2201" i="3" s="1"/>
  <c r="X2200" i="2"/>
  <c r="D2200" i="3" s="1"/>
  <c r="W2200" i="2"/>
  <c r="G2200" i="3" s="1"/>
  <c r="X2199" i="2"/>
  <c r="D2199" i="3" s="1"/>
  <c r="W2199" i="2"/>
  <c r="G2199" i="3" s="1"/>
  <c r="X2198" i="2"/>
  <c r="D2198" i="3" s="1"/>
  <c r="W2198" i="2"/>
  <c r="G2198" i="3" s="1"/>
  <c r="X2197" i="2"/>
  <c r="D2197" i="3" s="1"/>
  <c r="W2197" i="2"/>
  <c r="G2197" i="3" s="1"/>
  <c r="X2196" i="2"/>
  <c r="D2196" i="3" s="1"/>
  <c r="W2196" i="2"/>
  <c r="G2196" i="3" s="1"/>
  <c r="X2195" i="2"/>
  <c r="D2195" i="3" s="1"/>
  <c r="W2195" i="2"/>
  <c r="G2195" i="3" s="1"/>
  <c r="X2194" i="2"/>
  <c r="D2194" i="3" s="1"/>
  <c r="W2194" i="2"/>
  <c r="G2194" i="3" s="1"/>
  <c r="X2193" i="2"/>
  <c r="D2193" i="3" s="1"/>
  <c r="W2193" i="2"/>
  <c r="G2193" i="3" s="1"/>
  <c r="X2192" i="2"/>
  <c r="D2192" i="3" s="1"/>
  <c r="W2192" i="2"/>
  <c r="G2192" i="3" s="1"/>
  <c r="X2191" i="2"/>
  <c r="D2191" i="3" s="1"/>
  <c r="W2191" i="2"/>
  <c r="G2191" i="3" s="1"/>
  <c r="X2190" i="2"/>
  <c r="D2190" i="3" s="1"/>
  <c r="W2190" i="2"/>
  <c r="G2190" i="3" s="1"/>
  <c r="X2189" i="2"/>
  <c r="D2189" i="3" s="1"/>
  <c r="W2189" i="2"/>
  <c r="G2189" i="3" s="1"/>
  <c r="X2188" i="2"/>
  <c r="D2188" i="3" s="1"/>
  <c r="W2188" i="2"/>
  <c r="G2188" i="3" s="1"/>
  <c r="X2187" i="2"/>
  <c r="D2187" i="3" s="1"/>
  <c r="W2187" i="2"/>
  <c r="G2187" i="3" s="1"/>
  <c r="X2186" i="2"/>
  <c r="D2186" i="3" s="1"/>
  <c r="W2186" i="2"/>
  <c r="G2186" i="3" s="1"/>
  <c r="X2185" i="2"/>
  <c r="D2185" i="3" s="1"/>
  <c r="W2185" i="2"/>
  <c r="G2185" i="3" s="1"/>
  <c r="X2184" i="2"/>
  <c r="D2184" i="3" s="1"/>
  <c r="W2184" i="2"/>
  <c r="G2184" i="3" s="1"/>
  <c r="X2183" i="2"/>
  <c r="D2183" i="3" s="1"/>
  <c r="W2183" i="2"/>
  <c r="G2183" i="3" s="1"/>
  <c r="X2182" i="2"/>
  <c r="D2182" i="3" s="1"/>
  <c r="W2182" i="2"/>
  <c r="G2182" i="3" s="1"/>
  <c r="X2181" i="2"/>
  <c r="D2181" i="3" s="1"/>
  <c r="W2181" i="2"/>
  <c r="G2181" i="3" s="1"/>
  <c r="X2180" i="2"/>
  <c r="D2180" i="3" s="1"/>
  <c r="W2180" i="2"/>
  <c r="G2180" i="3" s="1"/>
  <c r="X2179" i="2"/>
  <c r="D2179" i="3" s="1"/>
  <c r="W2179" i="2"/>
  <c r="G2179" i="3" s="1"/>
  <c r="X2178" i="2"/>
  <c r="D2178" i="3" s="1"/>
  <c r="W2178" i="2"/>
  <c r="G2178" i="3" s="1"/>
  <c r="X2177" i="2"/>
  <c r="D2177" i="3" s="1"/>
  <c r="W2177" i="2"/>
  <c r="G2177" i="3" s="1"/>
  <c r="X2176" i="2"/>
  <c r="D2176" i="3" s="1"/>
  <c r="W2176" i="2"/>
  <c r="G2176" i="3" s="1"/>
  <c r="X2175" i="2"/>
  <c r="D2175" i="3" s="1"/>
  <c r="W2175" i="2"/>
  <c r="G2175" i="3" s="1"/>
  <c r="X2174" i="2"/>
  <c r="D2174" i="3" s="1"/>
  <c r="W2174" i="2"/>
  <c r="G2174" i="3" s="1"/>
  <c r="X2173" i="2"/>
  <c r="D2173" i="3" s="1"/>
  <c r="W2173" i="2"/>
  <c r="G2173" i="3" s="1"/>
  <c r="X2172" i="2"/>
  <c r="D2172" i="3" s="1"/>
  <c r="W2172" i="2"/>
  <c r="G2172" i="3" s="1"/>
  <c r="X2171" i="2"/>
  <c r="D2171" i="3" s="1"/>
  <c r="W2171" i="2"/>
  <c r="G2171" i="3" s="1"/>
  <c r="X2170" i="2"/>
  <c r="D2170" i="3" s="1"/>
  <c r="W2170" i="2"/>
  <c r="G2170" i="3" s="1"/>
  <c r="X2169" i="2"/>
  <c r="D2169" i="3" s="1"/>
  <c r="W2169" i="2"/>
  <c r="G2169" i="3" s="1"/>
  <c r="X2168" i="2"/>
  <c r="D2168" i="3" s="1"/>
  <c r="W2168" i="2"/>
  <c r="G2168" i="3" s="1"/>
  <c r="X2167" i="2"/>
  <c r="D2167" i="3" s="1"/>
  <c r="W2167" i="2"/>
  <c r="G2167" i="3" s="1"/>
  <c r="X2166" i="2"/>
  <c r="D2166" i="3" s="1"/>
  <c r="W2166" i="2"/>
  <c r="G2166" i="3" s="1"/>
  <c r="X2165" i="2"/>
  <c r="D2165" i="3" s="1"/>
  <c r="W2165" i="2"/>
  <c r="G2165" i="3" s="1"/>
  <c r="X2164" i="2"/>
  <c r="D2164" i="3" s="1"/>
  <c r="W2164" i="2"/>
  <c r="G2164" i="3" s="1"/>
  <c r="X2163" i="2"/>
  <c r="D2163" i="3" s="1"/>
  <c r="W2163" i="2"/>
  <c r="G2163" i="3" s="1"/>
  <c r="X2162" i="2"/>
  <c r="D2162" i="3" s="1"/>
  <c r="W2162" i="2"/>
  <c r="G2162" i="3" s="1"/>
  <c r="X2161" i="2"/>
  <c r="D2161" i="3" s="1"/>
  <c r="W2161" i="2"/>
  <c r="G2161" i="3" s="1"/>
  <c r="X2160" i="2"/>
  <c r="D2160" i="3" s="1"/>
  <c r="W2160" i="2"/>
  <c r="G2160" i="3" s="1"/>
  <c r="X2159" i="2"/>
  <c r="D2159" i="3" s="1"/>
  <c r="W2159" i="2"/>
  <c r="G2159" i="3" s="1"/>
  <c r="X2158" i="2"/>
  <c r="D2158" i="3" s="1"/>
  <c r="W2158" i="2"/>
  <c r="G2158" i="3" s="1"/>
  <c r="X2157" i="2"/>
  <c r="D2157" i="3" s="1"/>
  <c r="W2157" i="2"/>
  <c r="G2157" i="3" s="1"/>
  <c r="X2156" i="2"/>
  <c r="D2156" i="3" s="1"/>
  <c r="W2156" i="2"/>
  <c r="G2156" i="3" s="1"/>
  <c r="X2155" i="2"/>
  <c r="D2155" i="3" s="1"/>
  <c r="W2155" i="2"/>
  <c r="G2155" i="3" s="1"/>
  <c r="X2154" i="2"/>
  <c r="D2154" i="3" s="1"/>
  <c r="W2154" i="2"/>
  <c r="G2154" i="3" s="1"/>
  <c r="X2153" i="2"/>
  <c r="D2153" i="3" s="1"/>
  <c r="W2153" i="2"/>
  <c r="G2153" i="3" s="1"/>
  <c r="X2152" i="2"/>
  <c r="D2152" i="3" s="1"/>
  <c r="W2152" i="2"/>
  <c r="G2152" i="3" s="1"/>
  <c r="X2151" i="2"/>
  <c r="D2151" i="3" s="1"/>
  <c r="W2151" i="2"/>
  <c r="G2151" i="3" s="1"/>
  <c r="X2150" i="2"/>
  <c r="D2150" i="3" s="1"/>
  <c r="W2150" i="2"/>
  <c r="G2150" i="3" s="1"/>
  <c r="X2149" i="2"/>
  <c r="D2149" i="3" s="1"/>
  <c r="W2149" i="2"/>
  <c r="G2149" i="3" s="1"/>
  <c r="X2148" i="2"/>
  <c r="D2148" i="3" s="1"/>
  <c r="W2148" i="2"/>
  <c r="G2148" i="3" s="1"/>
  <c r="X2147" i="2"/>
  <c r="D2147" i="3" s="1"/>
  <c r="W2147" i="2"/>
  <c r="G2147" i="3" s="1"/>
  <c r="X2146" i="2"/>
  <c r="D2146" i="3" s="1"/>
  <c r="W2146" i="2"/>
  <c r="G2146" i="3" s="1"/>
  <c r="X2145" i="2"/>
  <c r="D2145" i="3" s="1"/>
  <c r="W2145" i="2"/>
  <c r="G2145" i="3" s="1"/>
  <c r="X2144" i="2"/>
  <c r="D2144" i="3" s="1"/>
  <c r="W2144" i="2"/>
  <c r="G2144" i="3" s="1"/>
  <c r="X2143" i="2"/>
  <c r="D2143" i="3" s="1"/>
  <c r="W2143" i="2"/>
  <c r="G2143" i="3" s="1"/>
  <c r="X2142" i="2"/>
  <c r="D2142" i="3" s="1"/>
  <c r="W2142" i="2"/>
  <c r="G2142" i="3" s="1"/>
  <c r="X2141" i="2"/>
  <c r="D2141" i="3" s="1"/>
  <c r="W2141" i="2"/>
  <c r="G2141" i="3" s="1"/>
  <c r="X2140" i="2"/>
  <c r="D2140" i="3" s="1"/>
  <c r="W2140" i="2"/>
  <c r="G2140" i="3" s="1"/>
  <c r="X2139" i="2"/>
  <c r="D2139" i="3" s="1"/>
  <c r="W2139" i="2"/>
  <c r="G2139" i="3" s="1"/>
  <c r="X2138" i="2"/>
  <c r="D2138" i="3" s="1"/>
  <c r="W2138" i="2"/>
  <c r="G2138" i="3" s="1"/>
  <c r="X2137" i="2"/>
  <c r="D2137" i="3" s="1"/>
  <c r="W2137" i="2"/>
  <c r="G2137" i="3" s="1"/>
  <c r="X2136" i="2"/>
  <c r="D2136" i="3" s="1"/>
  <c r="W2136" i="2"/>
  <c r="G2136" i="3" s="1"/>
  <c r="X2135" i="2"/>
  <c r="D2135" i="3" s="1"/>
  <c r="W2135" i="2"/>
  <c r="G2135" i="3" s="1"/>
  <c r="X2134" i="2"/>
  <c r="D2134" i="3" s="1"/>
  <c r="W2134" i="2"/>
  <c r="G2134" i="3" s="1"/>
  <c r="X2133" i="2"/>
  <c r="D2133" i="3" s="1"/>
  <c r="W2133" i="2"/>
  <c r="G2133" i="3" s="1"/>
  <c r="X2132" i="2"/>
  <c r="D2132" i="3" s="1"/>
  <c r="W2132" i="2"/>
  <c r="G2132" i="3" s="1"/>
  <c r="X2131" i="2"/>
  <c r="D2131" i="3" s="1"/>
  <c r="W2131" i="2"/>
  <c r="G2131" i="3" s="1"/>
  <c r="X2130" i="2"/>
  <c r="D2130" i="3" s="1"/>
  <c r="W2130" i="2"/>
  <c r="G2130" i="3" s="1"/>
  <c r="X2129" i="2"/>
  <c r="D2129" i="3" s="1"/>
  <c r="W2129" i="2"/>
  <c r="G2129" i="3" s="1"/>
  <c r="X2128" i="2"/>
  <c r="D2128" i="3" s="1"/>
  <c r="W2128" i="2"/>
  <c r="G2128" i="3" s="1"/>
  <c r="X2127" i="2"/>
  <c r="D2127" i="3" s="1"/>
  <c r="W2127" i="2"/>
  <c r="G2127" i="3" s="1"/>
  <c r="X2126" i="2"/>
  <c r="D2126" i="3" s="1"/>
  <c r="W2126" i="2"/>
  <c r="G2126" i="3" s="1"/>
  <c r="X2125" i="2"/>
  <c r="D2125" i="3" s="1"/>
  <c r="W2125" i="2"/>
  <c r="G2125" i="3" s="1"/>
  <c r="X2124" i="2"/>
  <c r="D2124" i="3" s="1"/>
  <c r="W2124" i="2"/>
  <c r="G2124" i="3" s="1"/>
  <c r="X2123" i="2"/>
  <c r="D2123" i="3" s="1"/>
  <c r="W2123" i="2"/>
  <c r="G2123" i="3" s="1"/>
  <c r="X2122" i="2"/>
  <c r="D2122" i="3" s="1"/>
  <c r="W2122" i="2"/>
  <c r="G2122" i="3" s="1"/>
  <c r="X2121" i="2"/>
  <c r="D2121" i="3" s="1"/>
  <c r="W2121" i="2"/>
  <c r="G2121" i="3" s="1"/>
  <c r="X2120" i="2"/>
  <c r="D2120" i="3" s="1"/>
  <c r="W2120" i="2"/>
  <c r="G2120" i="3" s="1"/>
  <c r="X2119" i="2"/>
  <c r="D2119" i="3" s="1"/>
  <c r="W2119" i="2"/>
  <c r="G2119" i="3" s="1"/>
  <c r="X2118" i="2"/>
  <c r="D2118" i="3" s="1"/>
  <c r="W2118" i="2"/>
  <c r="G2118" i="3" s="1"/>
  <c r="X2117" i="2"/>
  <c r="D2117" i="3" s="1"/>
  <c r="W2117" i="2"/>
  <c r="G2117" i="3" s="1"/>
  <c r="X2116" i="2"/>
  <c r="D2116" i="3" s="1"/>
  <c r="W2116" i="2"/>
  <c r="G2116" i="3" s="1"/>
  <c r="X2115" i="2"/>
  <c r="D2115" i="3" s="1"/>
  <c r="W2115" i="2"/>
  <c r="G2115" i="3" s="1"/>
  <c r="X2114" i="2"/>
  <c r="D2114" i="3" s="1"/>
  <c r="W2114" i="2"/>
  <c r="G2114" i="3" s="1"/>
  <c r="X2113" i="2"/>
  <c r="D2113" i="3" s="1"/>
  <c r="W2113" i="2"/>
  <c r="G2113" i="3" s="1"/>
  <c r="X2112" i="2"/>
  <c r="D2112" i="3" s="1"/>
  <c r="W2112" i="2"/>
  <c r="G2112" i="3" s="1"/>
  <c r="X2111" i="2"/>
  <c r="D2111" i="3" s="1"/>
  <c r="W2111" i="2"/>
  <c r="G2111" i="3" s="1"/>
  <c r="X2110" i="2"/>
  <c r="D2110" i="3" s="1"/>
  <c r="W2110" i="2"/>
  <c r="G2110" i="3" s="1"/>
  <c r="X2109" i="2"/>
  <c r="D2109" i="3" s="1"/>
  <c r="W2109" i="2"/>
  <c r="G2109" i="3" s="1"/>
  <c r="X2108" i="2"/>
  <c r="D2108" i="3" s="1"/>
  <c r="W2108" i="2"/>
  <c r="G2108" i="3" s="1"/>
  <c r="X2107" i="2"/>
  <c r="D2107" i="3" s="1"/>
  <c r="W2107" i="2"/>
  <c r="G2107" i="3" s="1"/>
  <c r="X2106" i="2"/>
  <c r="D2106" i="3" s="1"/>
  <c r="W2106" i="2"/>
  <c r="G2106" i="3" s="1"/>
  <c r="X2105" i="2"/>
  <c r="D2105" i="3" s="1"/>
  <c r="W2105" i="2"/>
  <c r="G2105" i="3" s="1"/>
  <c r="X2104" i="2"/>
  <c r="D2104" i="3" s="1"/>
  <c r="W2104" i="2"/>
  <c r="G2104" i="3" s="1"/>
  <c r="X2103" i="2"/>
  <c r="D2103" i="3" s="1"/>
  <c r="W2103" i="2"/>
  <c r="G2103" i="3" s="1"/>
  <c r="X2102" i="2"/>
  <c r="D2102" i="3" s="1"/>
  <c r="W2102" i="2"/>
  <c r="G2102" i="3" s="1"/>
  <c r="X2101" i="2"/>
  <c r="D2101" i="3" s="1"/>
  <c r="W2101" i="2"/>
  <c r="G2101" i="3" s="1"/>
  <c r="X2100" i="2"/>
  <c r="D2100" i="3" s="1"/>
  <c r="W2100" i="2"/>
  <c r="G2100" i="3" s="1"/>
  <c r="X2099" i="2"/>
  <c r="D2099" i="3" s="1"/>
  <c r="W2099" i="2"/>
  <c r="G2099" i="3" s="1"/>
  <c r="X2098" i="2"/>
  <c r="D2098" i="3" s="1"/>
  <c r="W2098" i="2"/>
  <c r="G2098" i="3" s="1"/>
  <c r="X2097" i="2"/>
  <c r="D2097" i="3" s="1"/>
  <c r="W2097" i="2"/>
  <c r="G2097" i="3" s="1"/>
  <c r="X2096" i="2"/>
  <c r="D2096" i="3" s="1"/>
  <c r="W2096" i="2"/>
  <c r="G2096" i="3" s="1"/>
  <c r="X2095" i="2"/>
  <c r="D2095" i="3" s="1"/>
  <c r="W2095" i="2"/>
  <c r="G2095" i="3" s="1"/>
  <c r="X2094" i="2"/>
  <c r="D2094" i="3" s="1"/>
  <c r="W2094" i="2"/>
  <c r="G2094" i="3" s="1"/>
  <c r="X2093" i="2"/>
  <c r="D2093" i="3" s="1"/>
  <c r="W2093" i="2"/>
  <c r="G2093" i="3" s="1"/>
  <c r="X2092" i="2"/>
  <c r="D2092" i="3" s="1"/>
  <c r="W2092" i="2"/>
  <c r="G2092" i="3" s="1"/>
  <c r="X2091" i="2"/>
  <c r="D2091" i="3" s="1"/>
  <c r="W2091" i="2"/>
  <c r="G2091" i="3" s="1"/>
  <c r="X2090" i="2"/>
  <c r="D2090" i="3" s="1"/>
  <c r="W2090" i="2"/>
  <c r="G2090" i="3" s="1"/>
  <c r="X2089" i="2"/>
  <c r="D2089" i="3" s="1"/>
  <c r="W2089" i="2"/>
  <c r="G2089" i="3" s="1"/>
  <c r="X2088" i="2"/>
  <c r="D2088" i="3" s="1"/>
  <c r="W2088" i="2"/>
  <c r="G2088" i="3" s="1"/>
  <c r="X2087" i="2"/>
  <c r="D2087" i="3" s="1"/>
  <c r="W2087" i="2"/>
  <c r="G2087" i="3" s="1"/>
  <c r="X2086" i="2"/>
  <c r="D2086" i="3" s="1"/>
  <c r="W2086" i="2"/>
  <c r="G2086" i="3" s="1"/>
  <c r="X2085" i="2"/>
  <c r="D2085" i="3" s="1"/>
  <c r="W2085" i="2"/>
  <c r="G2085" i="3" s="1"/>
  <c r="X2084" i="2"/>
  <c r="D2084" i="3" s="1"/>
  <c r="W2084" i="2"/>
  <c r="G2084" i="3" s="1"/>
  <c r="X2083" i="2"/>
  <c r="D2083" i="3" s="1"/>
  <c r="W2083" i="2"/>
  <c r="G2083" i="3" s="1"/>
  <c r="X2082" i="2"/>
  <c r="D2082" i="3" s="1"/>
  <c r="W2082" i="2"/>
  <c r="G2082" i="3" s="1"/>
  <c r="X2081" i="2"/>
  <c r="D2081" i="3" s="1"/>
  <c r="W2081" i="2"/>
  <c r="G2081" i="3" s="1"/>
  <c r="X2080" i="2"/>
  <c r="D2080" i="3" s="1"/>
  <c r="W2080" i="2"/>
  <c r="G2080" i="3" s="1"/>
  <c r="X2079" i="2"/>
  <c r="D2079" i="3" s="1"/>
  <c r="W2079" i="2"/>
  <c r="G2079" i="3" s="1"/>
  <c r="X2078" i="2"/>
  <c r="D2078" i="3" s="1"/>
  <c r="W2078" i="2"/>
  <c r="G2078" i="3" s="1"/>
  <c r="X2077" i="2"/>
  <c r="D2077" i="3" s="1"/>
  <c r="W2077" i="2"/>
  <c r="G2077" i="3" s="1"/>
  <c r="X2076" i="2"/>
  <c r="D2076" i="3" s="1"/>
  <c r="W2076" i="2"/>
  <c r="G2076" i="3" s="1"/>
  <c r="X2075" i="2"/>
  <c r="D2075" i="3" s="1"/>
  <c r="W2075" i="2"/>
  <c r="G2075" i="3" s="1"/>
  <c r="X2074" i="2"/>
  <c r="D2074" i="3" s="1"/>
  <c r="W2074" i="2"/>
  <c r="G2074" i="3" s="1"/>
  <c r="X2073" i="2"/>
  <c r="D2073" i="3" s="1"/>
  <c r="W2073" i="2"/>
  <c r="G2073" i="3" s="1"/>
  <c r="X2072" i="2"/>
  <c r="D2072" i="3" s="1"/>
  <c r="W2072" i="2"/>
  <c r="G2072" i="3" s="1"/>
  <c r="X2071" i="2"/>
  <c r="D2071" i="3" s="1"/>
  <c r="W2071" i="2"/>
  <c r="G2071" i="3" s="1"/>
  <c r="X2070" i="2"/>
  <c r="D2070" i="3" s="1"/>
  <c r="W2070" i="2"/>
  <c r="G2070" i="3" s="1"/>
  <c r="X2069" i="2"/>
  <c r="D2069" i="3" s="1"/>
  <c r="W2069" i="2"/>
  <c r="G2069" i="3" s="1"/>
  <c r="X2068" i="2"/>
  <c r="D2068" i="3" s="1"/>
  <c r="W2068" i="2"/>
  <c r="G2068" i="3" s="1"/>
  <c r="X2067" i="2"/>
  <c r="D2067" i="3" s="1"/>
  <c r="W2067" i="2"/>
  <c r="G2067" i="3" s="1"/>
  <c r="X2066" i="2"/>
  <c r="D2066" i="3" s="1"/>
  <c r="W2066" i="2"/>
  <c r="G2066" i="3" s="1"/>
  <c r="X2065" i="2"/>
  <c r="D2065" i="3" s="1"/>
  <c r="W2065" i="2"/>
  <c r="G2065" i="3" s="1"/>
  <c r="X2064" i="2"/>
  <c r="D2064" i="3" s="1"/>
  <c r="W2064" i="2"/>
  <c r="G2064" i="3" s="1"/>
  <c r="X2063" i="2"/>
  <c r="D2063" i="3" s="1"/>
  <c r="W2063" i="2"/>
  <c r="G2063" i="3" s="1"/>
  <c r="X2062" i="2"/>
  <c r="D2062" i="3" s="1"/>
  <c r="W2062" i="2"/>
  <c r="G2062" i="3" s="1"/>
  <c r="X2061" i="2"/>
  <c r="D2061" i="3" s="1"/>
  <c r="W2061" i="2"/>
  <c r="G2061" i="3" s="1"/>
  <c r="X2060" i="2"/>
  <c r="D2060" i="3" s="1"/>
  <c r="W2060" i="2"/>
  <c r="G2060" i="3" s="1"/>
  <c r="X2059" i="2"/>
  <c r="D2059" i="3" s="1"/>
  <c r="W2059" i="2"/>
  <c r="G2059" i="3" s="1"/>
  <c r="X2058" i="2"/>
  <c r="D2058" i="3" s="1"/>
  <c r="W2058" i="2"/>
  <c r="G2058" i="3" s="1"/>
  <c r="X2057" i="2"/>
  <c r="D2057" i="3" s="1"/>
  <c r="W2057" i="2"/>
  <c r="G2057" i="3" s="1"/>
  <c r="X2056" i="2"/>
  <c r="D2056" i="3" s="1"/>
  <c r="W2056" i="2"/>
  <c r="G2056" i="3" s="1"/>
  <c r="X2055" i="2"/>
  <c r="D2055" i="3" s="1"/>
  <c r="W2055" i="2"/>
  <c r="G2055" i="3" s="1"/>
  <c r="X2054" i="2"/>
  <c r="D2054" i="3" s="1"/>
  <c r="W2054" i="2"/>
  <c r="G2054" i="3" s="1"/>
  <c r="X2053" i="2"/>
  <c r="D2053" i="3" s="1"/>
  <c r="W2053" i="2"/>
  <c r="G2053" i="3" s="1"/>
  <c r="X2052" i="2"/>
  <c r="D2052" i="3" s="1"/>
  <c r="W2052" i="2"/>
  <c r="G2052" i="3" s="1"/>
  <c r="X2051" i="2"/>
  <c r="D2051" i="3" s="1"/>
  <c r="W2051" i="2"/>
  <c r="G2051" i="3" s="1"/>
  <c r="X2050" i="2"/>
  <c r="D2050" i="3" s="1"/>
  <c r="W2050" i="2"/>
  <c r="G2050" i="3" s="1"/>
  <c r="X2049" i="2"/>
  <c r="D2049" i="3" s="1"/>
  <c r="W2049" i="2"/>
  <c r="G2049" i="3" s="1"/>
  <c r="X2048" i="2"/>
  <c r="D2048" i="3" s="1"/>
  <c r="W2048" i="2"/>
  <c r="G2048" i="3" s="1"/>
  <c r="X2047" i="2"/>
  <c r="D2047" i="3" s="1"/>
  <c r="W2047" i="2"/>
  <c r="G2047" i="3" s="1"/>
  <c r="X2046" i="2"/>
  <c r="D2046" i="3" s="1"/>
  <c r="W2046" i="2"/>
  <c r="G2046" i="3" s="1"/>
  <c r="X2045" i="2"/>
  <c r="D2045" i="3" s="1"/>
  <c r="W2045" i="2"/>
  <c r="G2045" i="3" s="1"/>
  <c r="X2044" i="2"/>
  <c r="D2044" i="3" s="1"/>
  <c r="W2044" i="2"/>
  <c r="G2044" i="3" s="1"/>
  <c r="X2043" i="2"/>
  <c r="D2043" i="3" s="1"/>
  <c r="W2043" i="2"/>
  <c r="G2043" i="3" s="1"/>
  <c r="X2042" i="2"/>
  <c r="D2042" i="3" s="1"/>
  <c r="W2042" i="2"/>
  <c r="G2042" i="3" s="1"/>
  <c r="X2041" i="2"/>
  <c r="D2041" i="3" s="1"/>
  <c r="W2041" i="2"/>
  <c r="G2041" i="3" s="1"/>
  <c r="X2040" i="2"/>
  <c r="D2040" i="3" s="1"/>
  <c r="W2040" i="2"/>
  <c r="G2040" i="3" s="1"/>
  <c r="X2039" i="2"/>
  <c r="D2039" i="3" s="1"/>
  <c r="W2039" i="2"/>
  <c r="G2039" i="3" s="1"/>
  <c r="X2038" i="2"/>
  <c r="D2038" i="3" s="1"/>
  <c r="W2038" i="2"/>
  <c r="G2038" i="3" s="1"/>
  <c r="X2037" i="2"/>
  <c r="D2037" i="3" s="1"/>
  <c r="W2037" i="2"/>
  <c r="G2037" i="3" s="1"/>
  <c r="X2036" i="2"/>
  <c r="D2036" i="3" s="1"/>
  <c r="W2036" i="2"/>
  <c r="G2036" i="3" s="1"/>
  <c r="X2035" i="2"/>
  <c r="D2035" i="3" s="1"/>
  <c r="W2035" i="2"/>
  <c r="G2035" i="3" s="1"/>
  <c r="X2034" i="2"/>
  <c r="D2034" i="3" s="1"/>
  <c r="W2034" i="2"/>
  <c r="G2034" i="3" s="1"/>
  <c r="X2033" i="2"/>
  <c r="D2033" i="3" s="1"/>
  <c r="W2033" i="2"/>
  <c r="G2033" i="3" s="1"/>
  <c r="X2032" i="2"/>
  <c r="D2032" i="3" s="1"/>
  <c r="W2032" i="2"/>
  <c r="G2032" i="3" s="1"/>
  <c r="X2031" i="2"/>
  <c r="D2031" i="3" s="1"/>
  <c r="W2031" i="2"/>
  <c r="G2031" i="3" s="1"/>
  <c r="X2030" i="2"/>
  <c r="D2030" i="3" s="1"/>
  <c r="W2030" i="2"/>
  <c r="G2030" i="3" s="1"/>
  <c r="X2029" i="2"/>
  <c r="D2029" i="3" s="1"/>
  <c r="W2029" i="2"/>
  <c r="G2029" i="3" s="1"/>
  <c r="X2028" i="2"/>
  <c r="D2028" i="3" s="1"/>
  <c r="W2028" i="2"/>
  <c r="G2028" i="3" s="1"/>
  <c r="X2027" i="2"/>
  <c r="D2027" i="3" s="1"/>
  <c r="W2027" i="2"/>
  <c r="G2027" i="3" s="1"/>
  <c r="X2026" i="2"/>
  <c r="D2026" i="3" s="1"/>
  <c r="W2026" i="2"/>
  <c r="G2026" i="3" s="1"/>
  <c r="X2025" i="2"/>
  <c r="D2025" i="3" s="1"/>
  <c r="W2025" i="2"/>
  <c r="G2025" i="3" s="1"/>
  <c r="X2024" i="2"/>
  <c r="D2024" i="3" s="1"/>
  <c r="W2024" i="2"/>
  <c r="G2024" i="3" s="1"/>
  <c r="X2023" i="2"/>
  <c r="D2023" i="3" s="1"/>
  <c r="W2023" i="2"/>
  <c r="G2023" i="3" s="1"/>
  <c r="X2022" i="2"/>
  <c r="D2022" i="3" s="1"/>
  <c r="W2022" i="2"/>
  <c r="G2022" i="3" s="1"/>
  <c r="X2021" i="2"/>
  <c r="D2021" i="3" s="1"/>
  <c r="W2021" i="2"/>
  <c r="G2021" i="3" s="1"/>
  <c r="X2020" i="2"/>
  <c r="D2020" i="3" s="1"/>
  <c r="W2020" i="2"/>
  <c r="G2020" i="3" s="1"/>
  <c r="X2019" i="2"/>
  <c r="D2019" i="3" s="1"/>
  <c r="W2019" i="2"/>
  <c r="G2019" i="3" s="1"/>
  <c r="X2018" i="2"/>
  <c r="D2018" i="3" s="1"/>
  <c r="W2018" i="2"/>
  <c r="G2018" i="3" s="1"/>
  <c r="X2017" i="2"/>
  <c r="D2017" i="3" s="1"/>
  <c r="W2017" i="2"/>
  <c r="G2017" i="3" s="1"/>
  <c r="X2016" i="2"/>
  <c r="D2016" i="3" s="1"/>
  <c r="W2016" i="2"/>
  <c r="G2016" i="3" s="1"/>
  <c r="X2015" i="2"/>
  <c r="D2015" i="3" s="1"/>
  <c r="W2015" i="2"/>
  <c r="G2015" i="3" s="1"/>
  <c r="X2014" i="2"/>
  <c r="D2014" i="3" s="1"/>
  <c r="W2014" i="2"/>
  <c r="G2014" i="3" s="1"/>
  <c r="X2013" i="2"/>
  <c r="D2013" i="3" s="1"/>
  <c r="W2013" i="2"/>
  <c r="G2013" i="3" s="1"/>
  <c r="X2012" i="2"/>
  <c r="D2012" i="3" s="1"/>
  <c r="W2012" i="2"/>
  <c r="G2012" i="3" s="1"/>
  <c r="X2011" i="2"/>
  <c r="D2011" i="3" s="1"/>
  <c r="W2011" i="2"/>
  <c r="G2011" i="3" s="1"/>
  <c r="X2010" i="2"/>
  <c r="D2010" i="3" s="1"/>
  <c r="W2010" i="2"/>
  <c r="G2010" i="3" s="1"/>
  <c r="X2009" i="2"/>
  <c r="D2009" i="3" s="1"/>
  <c r="W2009" i="2"/>
  <c r="G2009" i="3" s="1"/>
  <c r="X2008" i="2"/>
  <c r="D2008" i="3" s="1"/>
  <c r="W2008" i="2"/>
  <c r="G2008" i="3" s="1"/>
  <c r="X2007" i="2"/>
  <c r="D2007" i="3" s="1"/>
  <c r="W2007" i="2"/>
  <c r="G2007" i="3" s="1"/>
  <c r="X2006" i="2"/>
  <c r="D2006" i="3" s="1"/>
  <c r="W2006" i="2"/>
  <c r="G2006" i="3" s="1"/>
  <c r="X2005" i="2"/>
  <c r="D2005" i="3" s="1"/>
  <c r="W2005" i="2"/>
  <c r="G2005" i="3" s="1"/>
  <c r="X2004" i="2"/>
  <c r="D2004" i="3" s="1"/>
  <c r="W2004" i="2"/>
  <c r="G2004" i="3" s="1"/>
  <c r="X2003" i="2"/>
  <c r="D2003" i="3" s="1"/>
  <c r="W2003" i="2"/>
  <c r="G2003" i="3" s="1"/>
  <c r="X2002" i="2"/>
  <c r="D2002" i="3" s="1"/>
  <c r="W2002" i="2"/>
  <c r="G2002" i="3" s="1"/>
  <c r="X2001" i="2"/>
  <c r="D2001" i="3" s="1"/>
  <c r="W2001" i="2"/>
  <c r="G2001" i="3" s="1"/>
  <c r="X2000" i="2"/>
  <c r="D2000" i="3" s="1"/>
  <c r="W2000" i="2"/>
  <c r="G2000" i="3" s="1"/>
  <c r="X1999" i="2"/>
  <c r="D1999" i="3" s="1"/>
  <c r="W1999" i="2"/>
  <c r="G1999" i="3" s="1"/>
  <c r="X1998" i="2"/>
  <c r="D1998" i="3" s="1"/>
  <c r="W1998" i="2"/>
  <c r="G1998" i="3" s="1"/>
  <c r="X1997" i="2"/>
  <c r="D1997" i="3" s="1"/>
  <c r="W1997" i="2"/>
  <c r="G1997" i="3" s="1"/>
  <c r="X1996" i="2"/>
  <c r="D1996" i="3" s="1"/>
  <c r="W1996" i="2"/>
  <c r="G1996" i="3" s="1"/>
  <c r="X1995" i="2"/>
  <c r="D1995" i="3" s="1"/>
  <c r="W1995" i="2"/>
  <c r="G1995" i="3" s="1"/>
  <c r="X1994" i="2"/>
  <c r="D1994" i="3" s="1"/>
  <c r="W1994" i="2"/>
  <c r="G1994" i="3" s="1"/>
  <c r="X1993" i="2"/>
  <c r="D1993" i="3" s="1"/>
  <c r="W1993" i="2"/>
  <c r="G1993" i="3" s="1"/>
  <c r="X1992" i="2"/>
  <c r="D1992" i="3" s="1"/>
  <c r="W1992" i="2"/>
  <c r="G1992" i="3" s="1"/>
  <c r="X1991" i="2"/>
  <c r="D1991" i="3" s="1"/>
  <c r="W1991" i="2"/>
  <c r="G1991" i="3" s="1"/>
  <c r="X1990" i="2"/>
  <c r="D1990" i="3" s="1"/>
  <c r="W1990" i="2"/>
  <c r="G1990" i="3" s="1"/>
  <c r="X1989" i="2"/>
  <c r="D1989" i="3" s="1"/>
  <c r="W1989" i="2"/>
  <c r="G1989" i="3" s="1"/>
  <c r="X1988" i="2"/>
  <c r="D1988" i="3" s="1"/>
  <c r="W1988" i="2"/>
  <c r="G1988" i="3" s="1"/>
  <c r="X1987" i="2"/>
  <c r="D1987" i="3" s="1"/>
  <c r="W1987" i="2"/>
  <c r="G1987" i="3" s="1"/>
  <c r="X1986" i="2"/>
  <c r="D1986" i="3" s="1"/>
  <c r="W1986" i="2"/>
  <c r="G1986" i="3" s="1"/>
  <c r="X1985" i="2"/>
  <c r="D1985" i="3" s="1"/>
  <c r="W1985" i="2"/>
  <c r="G1985" i="3" s="1"/>
  <c r="X1984" i="2"/>
  <c r="D1984" i="3" s="1"/>
  <c r="W1984" i="2"/>
  <c r="G1984" i="3" s="1"/>
  <c r="X1983" i="2"/>
  <c r="D1983" i="3" s="1"/>
  <c r="W1983" i="2"/>
  <c r="G1983" i="3" s="1"/>
  <c r="X1982" i="2"/>
  <c r="D1982" i="3" s="1"/>
  <c r="W1982" i="2"/>
  <c r="G1982" i="3" s="1"/>
  <c r="X1981" i="2"/>
  <c r="D1981" i="3" s="1"/>
  <c r="W1981" i="2"/>
  <c r="G1981" i="3" s="1"/>
  <c r="X1980" i="2"/>
  <c r="D1980" i="3" s="1"/>
  <c r="W1980" i="2"/>
  <c r="G1980" i="3" s="1"/>
  <c r="X1979" i="2"/>
  <c r="D1979" i="3" s="1"/>
  <c r="W1979" i="2"/>
  <c r="G1979" i="3" s="1"/>
  <c r="X1978" i="2"/>
  <c r="D1978" i="3" s="1"/>
  <c r="W1978" i="2"/>
  <c r="G1978" i="3" s="1"/>
  <c r="X1977" i="2"/>
  <c r="D1977" i="3" s="1"/>
  <c r="W1977" i="2"/>
  <c r="G1977" i="3" s="1"/>
  <c r="X1976" i="2"/>
  <c r="D1976" i="3" s="1"/>
  <c r="W1976" i="2"/>
  <c r="G1976" i="3" s="1"/>
  <c r="X1975" i="2"/>
  <c r="D1975" i="3" s="1"/>
  <c r="W1975" i="2"/>
  <c r="G1975" i="3" s="1"/>
  <c r="X1974" i="2"/>
  <c r="D1974" i="3" s="1"/>
  <c r="W1974" i="2"/>
  <c r="G1974" i="3" s="1"/>
  <c r="X1973" i="2"/>
  <c r="D1973" i="3" s="1"/>
  <c r="W1973" i="2"/>
  <c r="G1973" i="3" s="1"/>
  <c r="X1972" i="2"/>
  <c r="D1972" i="3" s="1"/>
  <c r="W1972" i="2"/>
  <c r="G1972" i="3" s="1"/>
  <c r="X1971" i="2"/>
  <c r="D1971" i="3" s="1"/>
  <c r="W1971" i="2"/>
  <c r="G1971" i="3" s="1"/>
  <c r="X1970" i="2"/>
  <c r="D1970" i="3" s="1"/>
  <c r="W1970" i="2"/>
  <c r="G1970" i="3" s="1"/>
  <c r="X1969" i="2"/>
  <c r="D1969" i="3" s="1"/>
  <c r="W1969" i="2"/>
  <c r="G1969" i="3" s="1"/>
  <c r="X1968" i="2"/>
  <c r="D1968" i="3" s="1"/>
  <c r="W1968" i="2"/>
  <c r="G1968" i="3" s="1"/>
  <c r="X1967" i="2"/>
  <c r="D1967" i="3" s="1"/>
  <c r="W1967" i="2"/>
  <c r="G1967" i="3" s="1"/>
  <c r="X1966" i="2"/>
  <c r="D1966" i="3" s="1"/>
  <c r="W1966" i="2"/>
  <c r="G1966" i="3" s="1"/>
  <c r="X1965" i="2"/>
  <c r="D1965" i="3" s="1"/>
  <c r="W1965" i="2"/>
  <c r="G1965" i="3" s="1"/>
  <c r="X1964" i="2"/>
  <c r="D1964" i="3" s="1"/>
  <c r="W1964" i="2"/>
  <c r="G1964" i="3" s="1"/>
  <c r="X1963" i="2"/>
  <c r="D1963" i="3" s="1"/>
  <c r="W1963" i="2"/>
  <c r="G1963" i="3" s="1"/>
  <c r="X1962" i="2"/>
  <c r="D1962" i="3" s="1"/>
  <c r="W1962" i="2"/>
  <c r="G1962" i="3" s="1"/>
  <c r="X1961" i="2"/>
  <c r="D1961" i="3" s="1"/>
  <c r="W1961" i="2"/>
  <c r="G1961" i="3" s="1"/>
  <c r="X1960" i="2"/>
  <c r="D1960" i="3" s="1"/>
  <c r="W1960" i="2"/>
  <c r="G1960" i="3" s="1"/>
  <c r="X1959" i="2"/>
  <c r="D1959" i="3" s="1"/>
  <c r="W1959" i="2"/>
  <c r="G1959" i="3" s="1"/>
  <c r="X1958" i="2"/>
  <c r="D1958" i="3" s="1"/>
  <c r="W1958" i="2"/>
  <c r="G1958" i="3" s="1"/>
  <c r="X1957" i="2"/>
  <c r="D1957" i="3" s="1"/>
  <c r="W1957" i="2"/>
  <c r="G1957" i="3" s="1"/>
  <c r="X1956" i="2"/>
  <c r="D1956" i="3" s="1"/>
  <c r="W1956" i="2"/>
  <c r="G1956" i="3" s="1"/>
  <c r="X1955" i="2"/>
  <c r="D1955" i="3" s="1"/>
  <c r="W1955" i="2"/>
  <c r="G1955" i="3" s="1"/>
  <c r="X1954" i="2"/>
  <c r="D1954" i="3" s="1"/>
  <c r="W1954" i="2"/>
  <c r="G1954" i="3" s="1"/>
  <c r="X1953" i="2"/>
  <c r="D1953" i="3" s="1"/>
  <c r="W1953" i="2"/>
  <c r="G1953" i="3" s="1"/>
  <c r="X1952" i="2"/>
  <c r="D1952" i="3" s="1"/>
  <c r="W1952" i="2"/>
  <c r="G1952" i="3" s="1"/>
  <c r="X1951" i="2"/>
  <c r="D1951" i="3" s="1"/>
  <c r="W1951" i="2"/>
  <c r="G1951" i="3" s="1"/>
  <c r="X1950" i="2"/>
  <c r="D1950" i="3" s="1"/>
  <c r="W1950" i="2"/>
  <c r="G1950" i="3" s="1"/>
  <c r="X1949" i="2"/>
  <c r="D1949" i="3" s="1"/>
  <c r="W1949" i="2"/>
  <c r="G1949" i="3" s="1"/>
  <c r="X1948" i="2"/>
  <c r="D1948" i="3" s="1"/>
  <c r="W1948" i="2"/>
  <c r="G1948" i="3" s="1"/>
  <c r="X1947" i="2"/>
  <c r="D1947" i="3" s="1"/>
  <c r="W1947" i="2"/>
  <c r="G1947" i="3" s="1"/>
  <c r="X1946" i="2"/>
  <c r="D1946" i="3" s="1"/>
  <c r="W1946" i="2"/>
  <c r="G1946" i="3" s="1"/>
  <c r="X1945" i="2"/>
  <c r="D1945" i="3" s="1"/>
  <c r="W1945" i="2"/>
  <c r="G1945" i="3" s="1"/>
  <c r="X1944" i="2"/>
  <c r="D1944" i="3" s="1"/>
  <c r="W1944" i="2"/>
  <c r="G1944" i="3" s="1"/>
  <c r="X1943" i="2"/>
  <c r="D1943" i="3" s="1"/>
  <c r="W1943" i="2"/>
  <c r="G1943" i="3" s="1"/>
  <c r="X1942" i="2"/>
  <c r="D1942" i="3" s="1"/>
  <c r="W1942" i="2"/>
  <c r="G1942" i="3" s="1"/>
  <c r="X1941" i="2"/>
  <c r="D1941" i="3" s="1"/>
  <c r="W1941" i="2"/>
  <c r="G1941" i="3" s="1"/>
  <c r="X1940" i="2"/>
  <c r="D1940" i="3" s="1"/>
  <c r="W1940" i="2"/>
  <c r="G1940" i="3" s="1"/>
  <c r="X1939" i="2"/>
  <c r="D1939" i="3" s="1"/>
  <c r="W1939" i="2"/>
  <c r="G1939" i="3" s="1"/>
  <c r="X1938" i="2"/>
  <c r="D1938" i="3" s="1"/>
  <c r="W1938" i="2"/>
  <c r="G1938" i="3" s="1"/>
  <c r="X1937" i="2"/>
  <c r="D1937" i="3" s="1"/>
  <c r="W1937" i="2"/>
  <c r="G1937" i="3" s="1"/>
  <c r="X1936" i="2"/>
  <c r="D1936" i="3" s="1"/>
  <c r="W1936" i="2"/>
  <c r="G1936" i="3" s="1"/>
  <c r="X1935" i="2"/>
  <c r="D1935" i="3" s="1"/>
  <c r="W1935" i="2"/>
  <c r="G1935" i="3" s="1"/>
  <c r="X1934" i="2"/>
  <c r="D1934" i="3" s="1"/>
  <c r="W1934" i="2"/>
  <c r="G1934" i="3" s="1"/>
  <c r="X1933" i="2"/>
  <c r="D1933" i="3" s="1"/>
  <c r="W1933" i="2"/>
  <c r="G1933" i="3" s="1"/>
  <c r="X1932" i="2"/>
  <c r="D1932" i="3" s="1"/>
  <c r="W1932" i="2"/>
  <c r="G1932" i="3" s="1"/>
  <c r="X1931" i="2"/>
  <c r="D1931" i="3" s="1"/>
  <c r="W1931" i="2"/>
  <c r="G1931" i="3" s="1"/>
  <c r="X1930" i="2"/>
  <c r="D1930" i="3" s="1"/>
  <c r="W1930" i="2"/>
  <c r="G1930" i="3" s="1"/>
  <c r="X1929" i="2"/>
  <c r="D1929" i="3" s="1"/>
  <c r="W1929" i="2"/>
  <c r="G1929" i="3" s="1"/>
  <c r="X1928" i="2"/>
  <c r="D1928" i="3" s="1"/>
  <c r="W1928" i="2"/>
  <c r="G1928" i="3" s="1"/>
  <c r="X1927" i="2"/>
  <c r="D1927" i="3" s="1"/>
  <c r="W1927" i="2"/>
  <c r="G1927" i="3" s="1"/>
  <c r="X1926" i="2"/>
  <c r="D1926" i="3" s="1"/>
  <c r="W1926" i="2"/>
  <c r="G1926" i="3" s="1"/>
  <c r="X1925" i="2"/>
  <c r="D1925" i="3" s="1"/>
  <c r="W1925" i="2"/>
  <c r="G1925" i="3" s="1"/>
  <c r="X1924" i="2"/>
  <c r="D1924" i="3" s="1"/>
  <c r="W1924" i="2"/>
  <c r="G1924" i="3" s="1"/>
  <c r="X1923" i="2"/>
  <c r="D1923" i="3" s="1"/>
  <c r="W1923" i="2"/>
  <c r="G1923" i="3" s="1"/>
  <c r="X1922" i="2"/>
  <c r="D1922" i="3" s="1"/>
  <c r="W1922" i="2"/>
  <c r="G1922" i="3" s="1"/>
  <c r="X1921" i="2"/>
  <c r="D1921" i="3" s="1"/>
  <c r="W1921" i="2"/>
  <c r="G1921" i="3" s="1"/>
  <c r="X1920" i="2"/>
  <c r="D1920" i="3" s="1"/>
  <c r="W1920" i="2"/>
  <c r="G1920" i="3" s="1"/>
  <c r="X1919" i="2"/>
  <c r="D1919" i="3" s="1"/>
  <c r="W1919" i="2"/>
  <c r="G1919" i="3" s="1"/>
  <c r="X1918" i="2"/>
  <c r="D1918" i="3" s="1"/>
  <c r="W1918" i="2"/>
  <c r="G1918" i="3" s="1"/>
  <c r="X1917" i="2"/>
  <c r="D1917" i="3" s="1"/>
  <c r="W1917" i="2"/>
  <c r="G1917" i="3" s="1"/>
  <c r="X1916" i="2"/>
  <c r="D1916" i="3" s="1"/>
  <c r="W1916" i="2"/>
  <c r="G1916" i="3" s="1"/>
  <c r="X1915" i="2"/>
  <c r="D1915" i="3" s="1"/>
  <c r="W1915" i="2"/>
  <c r="G1915" i="3" s="1"/>
  <c r="X1914" i="2"/>
  <c r="D1914" i="3" s="1"/>
  <c r="W1914" i="2"/>
  <c r="G1914" i="3" s="1"/>
  <c r="X1913" i="2"/>
  <c r="D1913" i="3" s="1"/>
  <c r="W1913" i="2"/>
  <c r="G1913" i="3" s="1"/>
  <c r="X1912" i="2"/>
  <c r="D1912" i="3" s="1"/>
  <c r="W1912" i="2"/>
  <c r="G1912" i="3" s="1"/>
  <c r="X1911" i="2"/>
  <c r="D1911" i="3" s="1"/>
  <c r="W1911" i="2"/>
  <c r="G1911" i="3" s="1"/>
  <c r="X1910" i="2"/>
  <c r="D1910" i="3" s="1"/>
  <c r="W1910" i="2"/>
  <c r="G1910" i="3" s="1"/>
  <c r="X1909" i="2"/>
  <c r="D1909" i="3" s="1"/>
  <c r="W1909" i="2"/>
  <c r="G1909" i="3" s="1"/>
  <c r="X1908" i="2"/>
  <c r="D1908" i="3" s="1"/>
  <c r="W1908" i="2"/>
  <c r="G1908" i="3" s="1"/>
  <c r="X1907" i="2"/>
  <c r="D1907" i="3" s="1"/>
  <c r="W1907" i="2"/>
  <c r="G1907" i="3" s="1"/>
  <c r="X1906" i="2"/>
  <c r="D1906" i="3" s="1"/>
  <c r="W1906" i="2"/>
  <c r="G1906" i="3" s="1"/>
  <c r="X1905" i="2"/>
  <c r="D1905" i="3" s="1"/>
  <c r="W1905" i="2"/>
  <c r="G1905" i="3" s="1"/>
  <c r="X1904" i="2"/>
  <c r="D1904" i="3" s="1"/>
  <c r="W1904" i="2"/>
  <c r="G1904" i="3" s="1"/>
  <c r="X1903" i="2"/>
  <c r="D1903" i="3" s="1"/>
  <c r="W1903" i="2"/>
  <c r="G1903" i="3" s="1"/>
  <c r="X1902" i="2"/>
  <c r="D1902" i="3" s="1"/>
  <c r="W1902" i="2"/>
  <c r="G1902" i="3" s="1"/>
  <c r="X1901" i="2"/>
  <c r="D1901" i="3" s="1"/>
  <c r="W1901" i="2"/>
  <c r="G1901" i="3" s="1"/>
  <c r="X1900" i="2"/>
  <c r="D1900" i="3" s="1"/>
  <c r="W1900" i="2"/>
  <c r="G1900" i="3" s="1"/>
  <c r="X1899" i="2"/>
  <c r="D1899" i="3" s="1"/>
  <c r="W1899" i="2"/>
  <c r="G1899" i="3" s="1"/>
  <c r="X1898" i="2"/>
  <c r="D1898" i="3" s="1"/>
  <c r="W1898" i="2"/>
  <c r="G1898" i="3" s="1"/>
  <c r="X1897" i="2"/>
  <c r="D1897" i="3" s="1"/>
  <c r="W1897" i="2"/>
  <c r="G1897" i="3" s="1"/>
  <c r="X1896" i="2"/>
  <c r="D1896" i="3" s="1"/>
  <c r="W1896" i="2"/>
  <c r="G1896" i="3" s="1"/>
  <c r="X1895" i="2"/>
  <c r="D1895" i="3" s="1"/>
  <c r="W1895" i="2"/>
  <c r="G1895" i="3" s="1"/>
  <c r="X1894" i="2"/>
  <c r="D1894" i="3" s="1"/>
  <c r="W1894" i="2"/>
  <c r="G1894" i="3" s="1"/>
  <c r="X1893" i="2"/>
  <c r="D1893" i="3" s="1"/>
  <c r="W1893" i="2"/>
  <c r="G1893" i="3" s="1"/>
  <c r="X1892" i="2"/>
  <c r="D1892" i="3" s="1"/>
  <c r="W1892" i="2"/>
  <c r="G1892" i="3" s="1"/>
  <c r="X1891" i="2"/>
  <c r="D1891" i="3" s="1"/>
  <c r="W1891" i="2"/>
  <c r="G1891" i="3" s="1"/>
  <c r="X1890" i="2"/>
  <c r="D1890" i="3" s="1"/>
  <c r="W1890" i="2"/>
  <c r="G1890" i="3" s="1"/>
  <c r="X1889" i="2"/>
  <c r="D1889" i="3" s="1"/>
  <c r="W1889" i="2"/>
  <c r="G1889" i="3" s="1"/>
  <c r="X1888" i="2"/>
  <c r="D1888" i="3" s="1"/>
  <c r="W1888" i="2"/>
  <c r="G1888" i="3" s="1"/>
  <c r="X1887" i="2"/>
  <c r="D1887" i="3" s="1"/>
  <c r="W1887" i="2"/>
  <c r="G1887" i="3" s="1"/>
  <c r="X1886" i="2"/>
  <c r="D1886" i="3" s="1"/>
  <c r="W1886" i="2"/>
  <c r="G1886" i="3" s="1"/>
  <c r="X1885" i="2"/>
  <c r="D1885" i="3" s="1"/>
  <c r="W1885" i="2"/>
  <c r="G1885" i="3" s="1"/>
  <c r="X1884" i="2"/>
  <c r="D1884" i="3" s="1"/>
  <c r="W1884" i="2"/>
  <c r="G1884" i="3" s="1"/>
  <c r="X1883" i="2"/>
  <c r="D1883" i="3" s="1"/>
  <c r="W1883" i="2"/>
  <c r="G1883" i="3" s="1"/>
  <c r="X1882" i="2"/>
  <c r="D1882" i="3" s="1"/>
  <c r="W1882" i="2"/>
  <c r="G1882" i="3" s="1"/>
  <c r="X1881" i="2"/>
  <c r="D1881" i="3" s="1"/>
  <c r="W1881" i="2"/>
  <c r="G1881" i="3" s="1"/>
  <c r="X1880" i="2"/>
  <c r="D1880" i="3" s="1"/>
  <c r="W1880" i="2"/>
  <c r="G1880" i="3" s="1"/>
  <c r="X1879" i="2"/>
  <c r="D1879" i="3" s="1"/>
  <c r="W1879" i="2"/>
  <c r="G1879" i="3" s="1"/>
  <c r="X1878" i="2"/>
  <c r="D1878" i="3" s="1"/>
  <c r="W1878" i="2"/>
  <c r="G1878" i="3" s="1"/>
  <c r="X1877" i="2"/>
  <c r="D1877" i="3" s="1"/>
  <c r="W1877" i="2"/>
  <c r="G1877" i="3" s="1"/>
  <c r="X1876" i="2"/>
  <c r="D1876" i="3" s="1"/>
  <c r="W1876" i="2"/>
  <c r="G1876" i="3" s="1"/>
  <c r="X1875" i="2"/>
  <c r="D1875" i="3" s="1"/>
  <c r="W1875" i="2"/>
  <c r="G1875" i="3" s="1"/>
  <c r="X1874" i="2"/>
  <c r="D1874" i="3" s="1"/>
  <c r="W1874" i="2"/>
  <c r="G1874" i="3" s="1"/>
  <c r="X1873" i="2"/>
  <c r="D1873" i="3" s="1"/>
  <c r="W1873" i="2"/>
  <c r="G1873" i="3" s="1"/>
  <c r="X1872" i="2"/>
  <c r="D1872" i="3" s="1"/>
  <c r="W1872" i="2"/>
  <c r="G1872" i="3" s="1"/>
  <c r="X1871" i="2"/>
  <c r="D1871" i="3" s="1"/>
  <c r="W1871" i="2"/>
  <c r="G1871" i="3" s="1"/>
  <c r="X1870" i="2"/>
  <c r="D1870" i="3" s="1"/>
  <c r="W1870" i="2"/>
  <c r="G1870" i="3" s="1"/>
  <c r="X1869" i="2"/>
  <c r="D1869" i="3" s="1"/>
  <c r="W1869" i="2"/>
  <c r="G1869" i="3" s="1"/>
  <c r="X1868" i="2"/>
  <c r="D1868" i="3" s="1"/>
  <c r="W1868" i="2"/>
  <c r="G1868" i="3" s="1"/>
  <c r="X1867" i="2"/>
  <c r="D1867" i="3" s="1"/>
  <c r="W1867" i="2"/>
  <c r="G1867" i="3" s="1"/>
  <c r="X1866" i="2"/>
  <c r="D1866" i="3" s="1"/>
  <c r="W1866" i="2"/>
  <c r="G1866" i="3" s="1"/>
  <c r="X1865" i="2"/>
  <c r="D1865" i="3" s="1"/>
  <c r="W1865" i="2"/>
  <c r="G1865" i="3" s="1"/>
  <c r="X1864" i="2"/>
  <c r="D1864" i="3" s="1"/>
  <c r="W1864" i="2"/>
  <c r="G1864" i="3" s="1"/>
  <c r="X1863" i="2"/>
  <c r="D1863" i="3" s="1"/>
  <c r="W1863" i="2"/>
  <c r="G1863" i="3" s="1"/>
  <c r="X1862" i="2"/>
  <c r="D1862" i="3" s="1"/>
  <c r="W1862" i="2"/>
  <c r="G1862" i="3" s="1"/>
  <c r="X1861" i="2"/>
  <c r="D1861" i="3" s="1"/>
  <c r="W1861" i="2"/>
  <c r="G1861" i="3" s="1"/>
  <c r="X1860" i="2"/>
  <c r="D1860" i="3" s="1"/>
  <c r="W1860" i="2"/>
  <c r="G1860" i="3" s="1"/>
  <c r="X1859" i="2"/>
  <c r="D1859" i="3" s="1"/>
  <c r="W1859" i="2"/>
  <c r="G1859" i="3" s="1"/>
  <c r="X1858" i="2"/>
  <c r="D1858" i="3" s="1"/>
  <c r="W1858" i="2"/>
  <c r="G1858" i="3" s="1"/>
  <c r="X1857" i="2"/>
  <c r="D1857" i="3" s="1"/>
  <c r="W1857" i="2"/>
  <c r="G1857" i="3" s="1"/>
  <c r="X1856" i="2"/>
  <c r="D1856" i="3" s="1"/>
  <c r="W1856" i="2"/>
  <c r="G1856" i="3" s="1"/>
  <c r="X1855" i="2"/>
  <c r="D1855" i="3" s="1"/>
  <c r="W1855" i="2"/>
  <c r="G1855" i="3" s="1"/>
  <c r="X1854" i="2"/>
  <c r="D1854" i="3" s="1"/>
  <c r="W1854" i="2"/>
  <c r="G1854" i="3" s="1"/>
  <c r="X1853" i="2"/>
  <c r="D1853" i="3" s="1"/>
  <c r="W1853" i="2"/>
  <c r="G1853" i="3" s="1"/>
  <c r="X1852" i="2"/>
  <c r="D1852" i="3" s="1"/>
  <c r="W1852" i="2"/>
  <c r="G1852" i="3" s="1"/>
  <c r="X1851" i="2"/>
  <c r="D1851" i="3" s="1"/>
  <c r="W1851" i="2"/>
  <c r="G1851" i="3" s="1"/>
  <c r="X1850" i="2"/>
  <c r="D1850" i="3" s="1"/>
  <c r="W1850" i="2"/>
  <c r="G1850" i="3" s="1"/>
  <c r="X1849" i="2"/>
  <c r="D1849" i="3" s="1"/>
  <c r="W1849" i="2"/>
  <c r="G1849" i="3" s="1"/>
  <c r="X1848" i="2"/>
  <c r="D1848" i="3" s="1"/>
  <c r="W1848" i="2"/>
  <c r="G1848" i="3" s="1"/>
  <c r="X1847" i="2"/>
  <c r="D1847" i="3" s="1"/>
  <c r="W1847" i="2"/>
  <c r="G1847" i="3" s="1"/>
  <c r="X1846" i="2"/>
  <c r="D1846" i="3" s="1"/>
  <c r="W1846" i="2"/>
  <c r="G1846" i="3" s="1"/>
  <c r="X1845" i="2"/>
  <c r="D1845" i="3" s="1"/>
  <c r="W1845" i="2"/>
  <c r="G1845" i="3" s="1"/>
  <c r="X1844" i="2"/>
  <c r="D1844" i="3" s="1"/>
  <c r="W1844" i="2"/>
  <c r="G1844" i="3" s="1"/>
  <c r="X1843" i="2"/>
  <c r="D1843" i="3" s="1"/>
  <c r="W1843" i="2"/>
  <c r="G1843" i="3" s="1"/>
  <c r="X1842" i="2"/>
  <c r="D1842" i="3" s="1"/>
  <c r="W1842" i="2"/>
  <c r="G1842" i="3" s="1"/>
  <c r="X1841" i="2"/>
  <c r="D1841" i="3" s="1"/>
  <c r="W1841" i="2"/>
  <c r="G1841" i="3" s="1"/>
  <c r="X1840" i="2"/>
  <c r="D1840" i="3" s="1"/>
  <c r="W1840" i="2"/>
  <c r="G1840" i="3" s="1"/>
  <c r="X1839" i="2"/>
  <c r="D1839" i="3" s="1"/>
  <c r="W1839" i="2"/>
  <c r="G1839" i="3" s="1"/>
  <c r="X1838" i="2"/>
  <c r="D1838" i="3" s="1"/>
  <c r="W1838" i="2"/>
  <c r="G1838" i="3" s="1"/>
  <c r="X1837" i="2"/>
  <c r="D1837" i="3" s="1"/>
  <c r="W1837" i="2"/>
  <c r="G1837" i="3" s="1"/>
  <c r="X1836" i="2"/>
  <c r="D1836" i="3" s="1"/>
  <c r="W1836" i="2"/>
  <c r="G1836" i="3" s="1"/>
  <c r="X1835" i="2"/>
  <c r="D1835" i="3" s="1"/>
  <c r="W1835" i="2"/>
  <c r="G1835" i="3" s="1"/>
  <c r="X1834" i="2"/>
  <c r="D1834" i="3" s="1"/>
  <c r="W1834" i="2"/>
  <c r="G1834" i="3" s="1"/>
  <c r="X1833" i="2"/>
  <c r="D1833" i="3" s="1"/>
  <c r="W1833" i="2"/>
  <c r="G1833" i="3" s="1"/>
  <c r="X1832" i="2"/>
  <c r="D1832" i="3" s="1"/>
  <c r="W1832" i="2"/>
  <c r="G1832" i="3" s="1"/>
  <c r="X1831" i="2"/>
  <c r="D1831" i="3" s="1"/>
  <c r="W1831" i="2"/>
  <c r="G1831" i="3" s="1"/>
  <c r="X1830" i="2"/>
  <c r="D1830" i="3" s="1"/>
  <c r="W1830" i="2"/>
  <c r="G1830" i="3" s="1"/>
  <c r="X1829" i="2"/>
  <c r="D1829" i="3" s="1"/>
  <c r="W1829" i="2"/>
  <c r="G1829" i="3" s="1"/>
  <c r="X1828" i="2"/>
  <c r="D1828" i="3" s="1"/>
  <c r="W1828" i="2"/>
  <c r="G1828" i="3" s="1"/>
  <c r="X1827" i="2"/>
  <c r="D1827" i="3" s="1"/>
  <c r="W1827" i="2"/>
  <c r="G1827" i="3" s="1"/>
  <c r="X1826" i="2"/>
  <c r="D1826" i="3" s="1"/>
  <c r="W1826" i="2"/>
  <c r="G1826" i="3" s="1"/>
  <c r="X1825" i="2"/>
  <c r="D1825" i="3" s="1"/>
  <c r="W1825" i="2"/>
  <c r="G1825" i="3" s="1"/>
  <c r="X1824" i="2"/>
  <c r="D1824" i="3" s="1"/>
  <c r="W1824" i="2"/>
  <c r="G1824" i="3" s="1"/>
  <c r="X1823" i="2"/>
  <c r="D1823" i="3" s="1"/>
  <c r="W1823" i="2"/>
  <c r="G1823" i="3" s="1"/>
  <c r="X1822" i="2"/>
  <c r="D1822" i="3" s="1"/>
  <c r="W1822" i="2"/>
  <c r="G1822" i="3" s="1"/>
  <c r="X1821" i="2"/>
  <c r="D1821" i="3" s="1"/>
  <c r="W1821" i="2"/>
  <c r="G1821" i="3" s="1"/>
  <c r="X1820" i="2"/>
  <c r="D1820" i="3" s="1"/>
  <c r="W1820" i="2"/>
  <c r="G1820" i="3" s="1"/>
  <c r="X1819" i="2"/>
  <c r="D1819" i="3" s="1"/>
  <c r="W1819" i="2"/>
  <c r="G1819" i="3" s="1"/>
  <c r="X1818" i="2"/>
  <c r="D1818" i="3" s="1"/>
  <c r="W1818" i="2"/>
  <c r="G1818" i="3" s="1"/>
  <c r="X1817" i="2"/>
  <c r="D1817" i="3" s="1"/>
  <c r="W1817" i="2"/>
  <c r="G1817" i="3" s="1"/>
  <c r="X1816" i="2"/>
  <c r="D1816" i="3" s="1"/>
  <c r="W1816" i="2"/>
  <c r="G1816" i="3" s="1"/>
  <c r="X1815" i="2"/>
  <c r="D1815" i="3" s="1"/>
  <c r="W1815" i="2"/>
  <c r="G1815" i="3" s="1"/>
  <c r="X1814" i="2"/>
  <c r="D1814" i="3" s="1"/>
  <c r="W1814" i="2"/>
  <c r="G1814" i="3" s="1"/>
  <c r="X1813" i="2"/>
  <c r="D1813" i="3" s="1"/>
  <c r="W1813" i="2"/>
  <c r="G1813" i="3" s="1"/>
  <c r="X1812" i="2"/>
  <c r="D1812" i="3" s="1"/>
  <c r="W1812" i="2"/>
  <c r="G1812" i="3" s="1"/>
  <c r="X1811" i="2"/>
  <c r="D1811" i="3" s="1"/>
  <c r="W1811" i="2"/>
  <c r="G1811" i="3" s="1"/>
  <c r="X1810" i="2"/>
  <c r="D1810" i="3" s="1"/>
  <c r="W1810" i="2"/>
  <c r="G1810" i="3" s="1"/>
  <c r="X1809" i="2"/>
  <c r="D1809" i="3" s="1"/>
  <c r="W1809" i="2"/>
  <c r="G1809" i="3" s="1"/>
  <c r="X1808" i="2"/>
  <c r="D1808" i="3" s="1"/>
  <c r="W1808" i="2"/>
  <c r="G1808" i="3" s="1"/>
  <c r="X1807" i="2"/>
  <c r="D1807" i="3" s="1"/>
  <c r="W1807" i="2"/>
  <c r="G1807" i="3" s="1"/>
  <c r="X1806" i="2"/>
  <c r="D1806" i="3" s="1"/>
  <c r="W1806" i="2"/>
  <c r="G1806" i="3" s="1"/>
  <c r="X1805" i="2"/>
  <c r="D1805" i="3" s="1"/>
  <c r="W1805" i="2"/>
  <c r="G1805" i="3" s="1"/>
  <c r="X1804" i="2"/>
  <c r="D1804" i="3" s="1"/>
  <c r="W1804" i="2"/>
  <c r="G1804" i="3" s="1"/>
  <c r="X1803" i="2"/>
  <c r="D1803" i="3" s="1"/>
  <c r="W1803" i="2"/>
  <c r="G1803" i="3" s="1"/>
  <c r="X1802" i="2"/>
  <c r="D1802" i="3" s="1"/>
  <c r="W1802" i="2"/>
  <c r="G1802" i="3" s="1"/>
  <c r="X1801" i="2"/>
  <c r="D1801" i="3" s="1"/>
  <c r="W1801" i="2"/>
  <c r="G1801" i="3" s="1"/>
  <c r="X1800" i="2"/>
  <c r="D1800" i="3" s="1"/>
  <c r="W1800" i="2"/>
  <c r="G1800" i="3" s="1"/>
  <c r="X1799" i="2"/>
  <c r="D1799" i="3" s="1"/>
  <c r="W1799" i="2"/>
  <c r="G1799" i="3" s="1"/>
  <c r="X1798" i="2"/>
  <c r="D1798" i="3" s="1"/>
  <c r="W1798" i="2"/>
  <c r="G1798" i="3" s="1"/>
  <c r="X1797" i="2"/>
  <c r="D1797" i="3" s="1"/>
  <c r="W1797" i="2"/>
  <c r="G1797" i="3" s="1"/>
  <c r="X1796" i="2"/>
  <c r="D1796" i="3" s="1"/>
  <c r="W1796" i="2"/>
  <c r="G1796" i="3" s="1"/>
  <c r="X1795" i="2"/>
  <c r="D1795" i="3" s="1"/>
  <c r="W1795" i="2"/>
  <c r="G1795" i="3" s="1"/>
  <c r="X1794" i="2"/>
  <c r="D1794" i="3" s="1"/>
  <c r="W1794" i="2"/>
  <c r="G1794" i="3" s="1"/>
  <c r="X1793" i="2"/>
  <c r="D1793" i="3" s="1"/>
  <c r="W1793" i="2"/>
  <c r="G1793" i="3" s="1"/>
  <c r="X1792" i="2"/>
  <c r="D1792" i="3" s="1"/>
  <c r="W1792" i="2"/>
  <c r="G1792" i="3" s="1"/>
  <c r="X1791" i="2"/>
  <c r="D1791" i="3" s="1"/>
  <c r="W1791" i="2"/>
  <c r="G1791" i="3" s="1"/>
  <c r="X1790" i="2"/>
  <c r="D1790" i="3" s="1"/>
  <c r="W1790" i="2"/>
  <c r="G1790" i="3" s="1"/>
  <c r="X1789" i="2"/>
  <c r="D1789" i="3" s="1"/>
  <c r="W1789" i="2"/>
  <c r="G1789" i="3" s="1"/>
  <c r="X1788" i="2"/>
  <c r="D1788" i="3" s="1"/>
  <c r="W1788" i="2"/>
  <c r="G1788" i="3" s="1"/>
  <c r="X1787" i="2"/>
  <c r="D1787" i="3" s="1"/>
  <c r="W1787" i="2"/>
  <c r="G1787" i="3" s="1"/>
  <c r="X1786" i="2"/>
  <c r="D1786" i="3" s="1"/>
  <c r="W1786" i="2"/>
  <c r="G1786" i="3" s="1"/>
  <c r="X1785" i="2"/>
  <c r="D1785" i="3" s="1"/>
  <c r="W1785" i="2"/>
  <c r="G1785" i="3" s="1"/>
  <c r="X1784" i="2"/>
  <c r="D1784" i="3" s="1"/>
  <c r="W1784" i="2"/>
  <c r="G1784" i="3" s="1"/>
  <c r="X1783" i="2"/>
  <c r="D1783" i="3" s="1"/>
  <c r="W1783" i="2"/>
  <c r="G1783" i="3" s="1"/>
  <c r="X1782" i="2"/>
  <c r="D1782" i="3" s="1"/>
  <c r="W1782" i="2"/>
  <c r="G1782" i="3" s="1"/>
  <c r="X1781" i="2"/>
  <c r="D1781" i="3" s="1"/>
  <c r="W1781" i="2"/>
  <c r="G1781" i="3" s="1"/>
  <c r="X1780" i="2"/>
  <c r="D1780" i="3" s="1"/>
  <c r="W1780" i="2"/>
  <c r="G1780" i="3" s="1"/>
  <c r="X1779" i="2"/>
  <c r="D1779" i="3" s="1"/>
  <c r="W1779" i="2"/>
  <c r="G1779" i="3" s="1"/>
  <c r="X1778" i="2"/>
  <c r="D1778" i="3" s="1"/>
  <c r="W1778" i="2"/>
  <c r="G1778" i="3" s="1"/>
  <c r="X1777" i="2"/>
  <c r="D1777" i="3" s="1"/>
  <c r="W1777" i="2"/>
  <c r="G1777" i="3" s="1"/>
  <c r="X1776" i="2"/>
  <c r="D1776" i="3" s="1"/>
  <c r="W1776" i="2"/>
  <c r="G1776" i="3" s="1"/>
  <c r="X1775" i="2"/>
  <c r="D1775" i="3" s="1"/>
  <c r="W1775" i="2"/>
  <c r="G1775" i="3" s="1"/>
  <c r="X1774" i="2"/>
  <c r="D1774" i="3" s="1"/>
  <c r="W1774" i="2"/>
  <c r="G1774" i="3" s="1"/>
  <c r="X1773" i="2"/>
  <c r="D1773" i="3" s="1"/>
  <c r="W1773" i="2"/>
  <c r="G1773" i="3" s="1"/>
  <c r="X1772" i="2"/>
  <c r="D1772" i="3" s="1"/>
  <c r="W1772" i="2"/>
  <c r="G1772" i="3" s="1"/>
  <c r="X1771" i="2"/>
  <c r="D1771" i="3" s="1"/>
  <c r="W1771" i="2"/>
  <c r="G1771" i="3" s="1"/>
  <c r="X1770" i="2"/>
  <c r="D1770" i="3" s="1"/>
  <c r="W1770" i="2"/>
  <c r="G1770" i="3" s="1"/>
  <c r="X1769" i="2"/>
  <c r="D1769" i="3" s="1"/>
  <c r="W1769" i="2"/>
  <c r="G1769" i="3" s="1"/>
  <c r="X1768" i="2"/>
  <c r="D1768" i="3" s="1"/>
  <c r="W1768" i="2"/>
  <c r="G1768" i="3" s="1"/>
  <c r="X1767" i="2"/>
  <c r="D1767" i="3" s="1"/>
  <c r="W1767" i="2"/>
  <c r="G1767" i="3" s="1"/>
  <c r="X1766" i="2"/>
  <c r="D1766" i="3" s="1"/>
  <c r="W1766" i="2"/>
  <c r="G1766" i="3" s="1"/>
  <c r="X1765" i="2"/>
  <c r="D1765" i="3" s="1"/>
  <c r="W1765" i="2"/>
  <c r="G1765" i="3" s="1"/>
  <c r="X1764" i="2"/>
  <c r="D1764" i="3" s="1"/>
  <c r="W1764" i="2"/>
  <c r="G1764" i="3" s="1"/>
  <c r="X1763" i="2"/>
  <c r="D1763" i="3" s="1"/>
  <c r="W1763" i="2"/>
  <c r="G1763" i="3" s="1"/>
  <c r="X1762" i="2"/>
  <c r="D1762" i="3" s="1"/>
  <c r="W1762" i="2"/>
  <c r="G1762" i="3" s="1"/>
  <c r="X1761" i="2"/>
  <c r="D1761" i="3" s="1"/>
  <c r="W1761" i="2"/>
  <c r="G1761" i="3" s="1"/>
  <c r="X1760" i="2"/>
  <c r="D1760" i="3" s="1"/>
  <c r="W1760" i="2"/>
  <c r="G1760" i="3" s="1"/>
  <c r="X1759" i="2"/>
  <c r="D1759" i="3" s="1"/>
  <c r="W1759" i="2"/>
  <c r="G1759" i="3" s="1"/>
  <c r="X1758" i="2"/>
  <c r="D1758" i="3" s="1"/>
  <c r="W1758" i="2"/>
  <c r="G1758" i="3" s="1"/>
  <c r="X1757" i="2"/>
  <c r="D1757" i="3" s="1"/>
  <c r="W1757" i="2"/>
  <c r="G1757" i="3" s="1"/>
  <c r="X1756" i="2"/>
  <c r="D1756" i="3" s="1"/>
  <c r="W1756" i="2"/>
  <c r="G1756" i="3" s="1"/>
  <c r="X1755" i="2"/>
  <c r="D1755" i="3" s="1"/>
  <c r="W1755" i="2"/>
  <c r="G1755" i="3" s="1"/>
  <c r="X1754" i="2"/>
  <c r="D1754" i="3" s="1"/>
  <c r="W1754" i="2"/>
  <c r="G1754" i="3" s="1"/>
  <c r="X1753" i="2"/>
  <c r="D1753" i="3" s="1"/>
  <c r="W1753" i="2"/>
  <c r="G1753" i="3" s="1"/>
  <c r="X1752" i="2"/>
  <c r="D1752" i="3" s="1"/>
  <c r="W1752" i="2"/>
  <c r="G1752" i="3" s="1"/>
  <c r="X1751" i="2"/>
  <c r="D1751" i="3" s="1"/>
  <c r="W1751" i="2"/>
  <c r="G1751" i="3" s="1"/>
  <c r="X1750" i="2"/>
  <c r="D1750" i="3" s="1"/>
  <c r="W1750" i="2"/>
  <c r="G1750" i="3" s="1"/>
  <c r="X1749" i="2"/>
  <c r="D1749" i="3" s="1"/>
  <c r="W1749" i="2"/>
  <c r="G1749" i="3" s="1"/>
  <c r="X1748" i="2"/>
  <c r="D1748" i="3" s="1"/>
  <c r="W1748" i="2"/>
  <c r="G1748" i="3" s="1"/>
  <c r="X1747" i="2"/>
  <c r="D1747" i="3" s="1"/>
  <c r="W1747" i="2"/>
  <c r="G1747" i="3" s="1"/>
  <c r="X1746" i="2"/>
  <c r="D1746" i="3" s="1"/>
  <c r="W1746" i="2"/>
  <c r="G1746" i="3" s="1"/>
  <c r="X1745" i="2"/>
  <c r="D1745" i="3" s="1"/>
  <c r="W1745" i="2"/>
  <c r="G1745" i="3" s="1"/>
  <c r="X1744" i="2"/>
  <c r="D1744" i="3" s="1"/>
  <c r="W1744" i="2"/>
  <c r="G1744" i="3" s="1"/>
  <c r="X1743" i="2"/>
  <c r="D1743" i="3" s="1"/>
  <c r="W1743" i="2"/>
  <c r="G1743" i="3" s="1"/>
  <c r="X1742" i="2"/>
  <c r="D1742" i="3" s="1"/>
  <c r="W1742" i="2"/>
  <c r="G1742" i="3" s="1"/>
  <c r="X1741" i="2"/>
  <c r="D1741" i="3" s="1"/>
  <c r="W1741" i="2"/>
  <c r="G1741" i="3" s="1"/>
  <c r="X1740" i="2"/>
  <c r="D1740" i="3" s="1"/>
  <c r="W1740" i="2"/>
  <c r="G1740" i="3" s="1"/>
  <c r="X1739" i="2"/>
  <c r="D1739" i="3" s="1"/>
  <c r="W1739" i="2"/>
  <c r="G1739" i="3" s="1"/>
  <c r="X1738" i="2"/>
  <c r="D1738" i="3" s="1"/>
  <c r="W1738" i="2"/>
  <c r="G1738" i="3" s="1"/>
  <c r="X1737" i="2"/>
  <c r="D1737" i="3" s="1"/>
  <c r="W1737" i="2"/>
  <c r="G1737" i="3" s="1"/>
  <c r="X1736" i="2"/>
  <c r="D1736" i="3" s="1"/>
  <c r="W1736" i="2"/>
  <c r="G1736" i="3" s="1"/>
  <c r="X1735" i="2"/>
  <c r="D1735" i="3" s="1"/>
  <c r="W1735" i="2"/>
  <c r="G1735" i="3" s="1"/>
  <c r="X1734" i="2"/>
  <c r="D1734" i="3" s="1"/>
  <c r="W1734" i="2"/>
  <c r="G1734" i="3" s="1"/>
  <c r="X1733" i="2"/>
  <c r="D1733" i="3" s="1"/>
  <c r="W1733" i="2"/>
  <c r="G1733" i="3" s="1"/>
  <c r="X1732" i="2"/>
  <c r="D1732" i="3" s="1"/>
  <c r="W1732" i="2"/>
  <c r="G1732" i="3" s="1"/>
  <c r="X1731" i="2"/>
  <c r="D1731" i="3" s="1"/>
  <c r="W1731" i="2"/>
  <c r="G1731" i="3" s="1"/>
  <c r="X1730" i="2"/>
  <c r="D1730" i="3" s="1"/>
  <c r="W1730" i="2"/>
  <c r="G1730" i="3" s="1"/>
  <c r="X1729" i="2"/>
  <c r="D1729" i="3" s="1"/>
  <c r="W1729" i="2"/>
  <c r="G1729" i="3" s="1"/>
  <c r="X1728" i="2"/>
  <c r="D1728" i="3" s="1"/>
  <c r="W1728" i="2"/>
  <c r="G1728" i="3" s="1"/>
  <c r="X1727" i="2"/>
  <c r="D1727" i="3" s="1"/>
  <c r="W1727" i="2"/>
  <c r="G1727" i="3" s="1"/>
  <c r="X1726" i="2"/>
  <c r="D1726" i="3" s="1"/>
  <c r="W1726" i="2"/>
  <c r="G1726" i="3" s="1"/>
  <c r="X1725" i="2"/>
  <c r="D1725" i="3" s="1"/>
  <c r="W1725" i="2"/>
  <c r="G1725" i="3" s="1"/>
  <c r="X1724" i="2"/>
  <c r="D1724" i="3" s="1"/>
  <c r="W1724" i="2"/>
  <c r="G1724" i="3" s="1"/>
  <c r="X1723" i="2"/>
  <c r="D1723" i="3" s="1"/>
  <c r="W1723" i="2"/>
  <c r="G1723" i="3" s="1"/>
  <c r="X1722" i="2"/>
  <c r="D1722" i="3" s="1"/>
  <c r="W1722" i="2"/>
  <c r="G1722" i="3" s="1"/>
  <c r="X1721" i="2"/>
  <c r="D1721" i="3" s="1"/>
  <c r="W1721" i="2"/>
  <c r="G1721" i="3" s="1"/>
  <c r="X1720" i="2"/>
  <c r="D1720" i="3" s="1"/>
  <c r="W1720" i="2"/>
  <c r="G1720" i="3" s="1"/>
  <c r="X1719" i="2"/>
  <c r="D1719" i="3" s="1"/>
  <c r="W1719" i="2"/>
  <c r="G1719" i="3" s="1"/>
  <c r="X1718" i="2"/>
  <c r="D1718" i="3" s="1"/>
  <c r="W1718" i="2"/>
  <c r="G1718" i="3" s="1"/>
  <c r="X1717" i="2"/>
  <c r="D1717" i="3" s="1"/>
  <c r="W1717" i="2"/>
  <c r="G1717" i="3" s="1"/>
  <c r="X1716" i="2"/>
  <c r="D1716" i="3" s="1"/>
  <c r="W1716" i="2"/>
  <c r="G1716" i="3" s="1"/>
  <c r="X1715" i="2"/>
  <c r="D1715" i="3" s="1"/>
  <c r="W1715" i="2"/>
  <c r="G1715" i="3" s="1"/>
  <c r="X1714" i="2"/>
  <c r="D1714" i="3" s="1"/>
  <c r="W1714" i="2"/>
  <c r="G1714" i="3" s="1"/>
  <c r="X1713" i="2"/>
  <c r="D1713" i="3" s="1"/>
  <c r="W1713" i="2"/>
  <c r="G1713" i="3" s="1"/>
  <c r="X1712" i="2"/>
  <c r="D1712" i="3" s="1"/>
  <c r="W1712" i="2"/>
  <c r="G1712" i="3" s="1"/>
  <c r="X1711" i="2"/>
  <c r="D1711" i="3" s="1"/>
  <c r="W1711" i="2"/>
  <c r="G1711" i="3" s="1"/>
  <c r="X1710" i="2"/>
  <c r="D1710" i="3" s="1"/>
  <c r="W1710" i="2"/>
  <c r="G1710" i="3" s="1"/>
  <c r="X1709" i="2"/>
  <c r="D1709" i="3" s="1"/>
  <c r="W1709" i="2"/>
  <c r="G1709" i="3" s="1"/>
  <c r="X1708" i="2"/>
  <c r="D1708" i="3" s="1"/>
  <c r="W1708" i="2"/>
  <c r="G1708" i="3" s="1"/>
  <c r="X1707" i="2"/>
  <c r="D1707" i="3" s="1"/>
  <c r="W1707" i="2"/>
  <c r="G1707" i="3" s="1"/>
  <c r="X1706" i="2"/>
  <c r="D1706" i="3" s="1"/>
  <c r="W1706" i="2"/>
  <c r="G1706" i="3" s="1"/>
  <c r="X1705" i="2"/>
  <c r="D1705" i="3" s="1"/>
  <c r="W1705" i="2"/>
  <c r="G1705" i="3" s="1"/>
  <c r="X1704" i="2"/>
  <c r="D1704" i="3" s="1"/>
  <c r="W1704" i="2"/>
  <c r="G1704" i="3" s="1"/>
  <c r="X1703" i="2"/>
  <c r="D1703" i="3" s="1"/>
  <c r="W1703" i="2"/>
  <c r="G1703" i="3" s="1"/>
  <c r="X1702" i="2"/>
  <c r="D1702" i="3" s="1"/>
  <c r="W1702" i="2"/>
  <c r="G1702" i="3" s="1"/>
  <c r="X1701" i="2"/>
  <c r="D1701" i="3" s="1"/>
  <c r="W1701" i="2"/>
  <c r="G1701" i="3" s="1"/>
  <c r="X1700" i="2"/>
  <c r="D1700" i="3" s="1"/>
  <c r="W1700" i="2"/>
  <c r="G1700" i="3" s="1"/>
  <c r="X1699" i="2"/>
  <c r="D1699" i="3" s="1"/>
  <c r="W1699" i="2"/>
  <c r="G1699" i="3" s="1"/>
  <c r="X1698" i="2"/>
  <c r="D1698" i="3" s="1"/>
  <c r="W1698" i="2"/>
  <c r="G1698" i="3" s="1"/>
  <c r="X1697" i="2"/>
  <c r="D1697" i="3" s="1"/>
  <c r="W1697" i="2"/>
  <c r="G1697" i="3" s="1"/>
  <c r="X1696" i="2"/>
  <c r="D1696" i="3" s="1"/>
  <c r="W1696" i="2"/>
  <c r="G1696" i="3" s="1"/>
  <c r="X1695" i="2"/>
  <c r="D1695" i="3" s="1"/>
  <c r="W1695" i="2"/>
  <c r="G1695" i="3" s="1"/>
  <c r="X1694" i="2"/>
  <c r="D1694" i="3" s="1"/>
  <c r="W1694" i="2"/>
  <c r="G1694" i="3" s="1"/>
  <c r="X1693" i="2"/>
  <c r="D1693" i="3" s="1"/>
  <c r="W1693" i="2"/>
  <c r="G1693" i="3" s="1"/>
  <c r="X1692" i="2"/>
  <c r="D1692" i="3" s="1"/>
  <c r="W1692" i="2"/>
  <c r="G1692" i="3" s="1"/>
  <c r="X1691" i="2"/>
  <c r="D1691" i="3" s="1"/>
  <c r="W1691" i="2"/>
  <c r="G1691" i="3" s="1"/>
  <c r="X1690" i="2"/>
  <c r="D1690" i="3" s="1"/>
  <c r="W1690" i="2"/>
  <c r="G1690" i="3" s="1"/>
  <c r="X1689" i="2"/>
  <c r="D1689" i="3" s="1"/>
  <c r="W1689" i="2"/>
  <c r="G1689" i="3" s="1"/>
  <c r="X1688" i="2"/>
  <c r="D1688" i="3" s="1"/>
  <c r="W1688" i="2"/>
  <c r="G1688" i="3" s="1"/>
  <c r="X1687" i="2"/>
  <c r="D1687" i="3" s="1"/>
  <c r="W1687" i="2"/>
  <c r="G1687" i="3" s="1"/>
  <c r="X1686" i="2"/>
  <c r="D1686" i="3" s="1"/>
  <c r="W1686" i="2"/>
  <c r="G1686" i="3" s="1"/>
  <c r="X1685" i="2"/>
  <c r="D1685" i="3" s="1"/>
  <c r="W1685" i="2"/>
  <c r="G1685" i="3" s="1"/>
  <c r="X1684" i="2"/>
  <c r="D1684" i="3" s="1"/>
  <c r="W1684" i="2"/>
  <c r="G1684" i="3" s="1"/>
  <c r="X1683" i="2"/>
  <c r="D1683" i="3" s="1"/>
  <c r="W1683" i="2"/>
  <c r="G1683" i="3" s="1"/>
  <c r="X1682" i="2"/>
  <c r="D1682" i="3" s="1"/>
  <c r="W1682" i="2"/>
  <c r="G1682" i="3" s="1"/>
  <c r="X1681" i="2"/>
  <c r="D1681" i="3" s="1"/>
  <c r="W1681" i="2"/>
  <c r="G1681" i="3" s="1"/>
  <c r="X1680" i="2"/>
  <c r="D1680" i="3" s="1"/>
  <c r="W1680" i="2"/>
  <c r="G1680" i="3" s="1"/>
  <c r="X1679" i="2"/>
  <c r="D1679" i="3" s="1"/>
  <c r="W1679" i="2"/>
  <c r="G1679" i="3" s="1"/>
  <c r="X1678" i="2"/>
  <c r="D1678" i="3" s="1"/>
  <c r="W1678" i="2"/>
  <c r="G1678" i="3" s="1"/>
  <c r="X1677" i="2"/>
  <c r="D1677" i="3" s="1"/>
  <c r="W1677" i="2"/>
  <c r="G1677" i="3" s="1"/>
  <c r="X1676" i="2"/>
  <c r="D1676" i="3" s="1"/>
  <c r="W1676" i="2"/>
  <c r="G1676" i="3" s="1"/>
  <c r="X1675" i="2"/>
  <c r="D1675" i="3" s="1"/>
  <c r="W1675" i="2"/>
  <c r="G1675" i="3" s="1"/>
  <c r="X1674" i="2"/>
  <c r="D1674" i="3" s="1"/>
  <c r="W1674" i="2"/>
  <c r="G1674" i="3" s="1"/>
  <c r="X1673" i="2"/>
  <c r="D1673" i="3" s="1"/>
  <c r="W1673" i="2"/>
  <c r="G1673" i="3" s="1"/>
  <c r="X1672" i="2"/>
  <c r="D1672" i="3" s="1"/>
  <c r="W1672" i="2"/>
  <c r="G1672" i="3" s="1"/>
  <c r="X1671" i="2"/>
  <c r="D1671" i="3" s="1"/>
  <c r="W1671" i="2"/>
  <c r="G1671" i="3" s="1"/>
  <c r="X1670" i="2"/>
  <c r="D1670" i="3" s="1"/>
  <c r="W1670" i="2"/>
  <c r="G1670" i="3" s="1"/>
  <c r="X1669" i="2"/>
  <c r="D1669" i="3" s="1"/>
  <c r="W1669" i="2"/>
  <c r="G1669" i="3" s="1"/>
  <c r="X1668" i="2"/>
  <c r="D1668" i="3" s="1"/>
  <c r="W1668" i="2"/>
  <c r="G1668" i="3" s="1"/>
  <c r="X1667" i="2"/>
  <c r="D1667" i="3" s="1"/>
  <c r="W1667" i="2"/>
  <c r="G1667" i="3" s="1"/>
  <c r="X1666" i="2"/>
  <c r="D1666" i="3" s="1"/>
  <c r="W1666" i="2"/>
  <c r="G1666" i="3" s="1"/>
  <c r="X1665" i="2"/>
  <c r="D1665" i="3" s="1"/>
  <c r="W1665" i="2"/>
  <c r="G1665" i="3" s="1"/>
  <c r="X1664" i="2"/>
  <c r="D1664" i="3" s="1"/>
  <c r="W1664" i="2"/>
  <c r="G1664" i="3" s="1"/>
  <c r="X1663" i="2"/>
  <c r="D1663" i="3" s="1"/>
  <c r="W1663" i="2"/>
  <c r="G1663" i="3" s="1"/>
  <c r="X1662" i="2"/>
  <c r="D1662" i="3" s="1"/>
  <c r="W1662" i="2"/>
  <c r="G1662" i="3" s="1"/>
  <c r="X1661" i="2"/>
  <c r="D1661" i="3" s="1"/>
  <c r="W1661" i="2"/>
  <c r="G1661" i="3" s="1"/>
  <c r="X1660" i="2"/>
  <c r="D1660" i="3" s="1"/>
  <c r="W1660" i="2"/>
  <c r="G1660" i="3" s="1"/>
  <c r="X1659" i="2"/>
  <c r="D1659" i="3" s="1"/>
  <c r="W1659" i="2"/>
  <c r="G1659" i="3" s="1"/>
  <c r="X1658" i="2"/>
  <c r="D1658" i="3" s="1"/>
  <c r="W1658" i="2"/>
  <c r="G1658" i="3" s="1"/>
  <c r="X1657" i="2"/>
  <c r="D1657" i="3" s="1"/>
  <c r="W1657" i="2"/>
  <c r="G1657" i="3" s="1"/>
  <c r="X1656" i="2"/>
  <c r="D1656" i="3" s="1"/>
  <c r="W1656" i="2"/>
  <c r="G1656" i="3" s="1"/>
  <c r="X1655" i="2"/>
  <c r="D1655" i="3" s="1"/>
  <c r="W1655" i="2"/>
  <c r="G1655" i="3" s="1"/>
  <c r="X1654" i="2"/>
  <c r="D1654" i="3" s="1"/>
  <c r="W1654" i="2"/>
  <c r="G1654" i="3" s="1"/>
  <c r="X1653" i="2"/>
  <c r="D1653" i="3" s="1"/>
  <c r="W1653" i="2"/>
  <c r="G1653" i="3" s="1"/>
  <c r="X1652" i="2"/>
  <c r="D1652" i="3" s="1"/>
  <c r="W1652" i="2"/>
  <c r="G1652" i="3" s="1"/>
  <c r="X1651" i="2"/>
  <c r="D1651" i="3" s="1"/>
  <c r="W1651" i="2"/>
  <c r="G1651" i="3" s="1"/>
  <c r="X1650" i="2"/>
  <c r="D1650" i="3" s="1"/>
  <c r="W1650" i="2"/>
  <c r="G1650" i="3" s="1"/>
  <c r="X1649" i="2"/>
  <c r="D1649" i="3" s="1"/>
  <c r="W1649" i="2"/>
  <c r="G1649" i="3" s="1"/>
  <c r="X1648" i="2"/>
  <c r="D1648" i="3" s="1"/>
  <c r="W1648" i="2"/>
  <c r="G1648" i="3" s="1"/>
  <c r="X1647" i="2"/>
  <c r="D1647" i="3" s="1"/>
  <c r="W1647" i="2"/>
  <c r="G1647" i="3" s="1"/>
  <c r="X1646" i="2"/>
  <c r="D1646" i="3" s="1"/>
  <c r="W1646" i="2"/>
  <c r="G1646" i="3" s="1"/>
  <c r="X1645" i="2"/>
  <c r="D1645" i="3" s="1"/>
  <c r="W1645" i="2"/>
  <c r="G1645" i="3" s="1"/>
  <c r="X1644" i="2"/>
  <c r="D1644" i="3" s="1"/>
  <c r="W1644" i="2"/>
  <c r="G1644" i="3" s="1"/>
  <c r="X1643" i="2"/>
  <c r="D1643" i="3" s="1"/>
  <c r="W1643" i="2"/>
  <c r="G1643" i="3" s="1"/>
  <c r="X1642" i="2"/>
  <c r="D1642" i="3" s="1"/>
  <c r="W1642" i="2"/>
  <c r="G1642" i="3" s="1"/>
  <c r="X1641" i="2"/>
  <c r="D1641" i="3" s="1"/>
  <c r="W1641" i="2"/>
  <c r="G1641" i="3" s="1"/>
  <c r="X1640" i="2"/>
  <c r="D1640" i="3" s="1"/>
  <c r="W1640" i="2"/>
  <c r="G1640" i="3" s="1"/>
  <c r="X1639" i="2"/>
  <c r="D1639" i="3" s="1"/>
  <c r="W1639" i="2"/>
  <c r="G1639" i="3" s="1"/>
  <c r="X1638" i="2"/>
  <c r="D1638" i="3" s="1"/>
  <c r="W1638" i="2"/>
  <c r="G1638" i="3" s="1"/>
  <c r="X1637" i="2"/>
  <c r="D1637" i="3" s="1"/>
  <c r="W1637" i="2"/>
  <c r="G1637" i="3" s="1"/>
  <c r="X1636" i="2"/>
  <c r="D1636" i="3" s="1"/>
  <c r="W1636" i="2"/>
  <c r="G1636" i="3" s="1"/>
  <c r="X1635" i="2"/>
  <c r="D1635" i="3" s="1"/>
  <c r="W1635" i="2"/>
  <c r="G1635" i="3" s="1"/>
  <c r="X1634" i="2"/>
  <c r="D1634" i="3" s="1"/>
  <c r="W1634" i="2"/>
  <c r="G1634" i="3" s="1"/>
  <c r="X1633" i="2"/>
  <c r="D1633" i="3" s="1"/>
  <c r="W1633" i="2"/>
  <c r="G1633" i="3" s="1"/>
  <c r="X1632" i="2"/>
  <c r="D1632" i="3" s="1"/>
  <c r="W1632" i="2"/>
  <c r="G1632" i="3" s="1"/>
  <c r="X1631" i="2"/>
  <c r="D1631" i="3" s="1"/>
  <c r="W1631" i="2"/>
  <c r="G1631" i="3" s="1"/>
  <c r="X1630" i="2"/>
  <c r="D1630" i="3" s="1"/>
  <c r="W1630" i="2"/>
  <c r="G1630" i="3" s="1"/>
  <c r="X1629" i="2"/>
  <c r="D1629" i="3" s="1"/>
  <c r="W1629" i="2"/>
  <c r="G1629" i="3" s="1"/>
  <c r="X1628" i="2"/>
  <c r="D1628" i="3" s="1"/>
  <c r="W1628" i="2"/>
  <c r="G1628" i="3" s="1"/>
  <c r="X1627" i="2"/>
  <c r="D1627" i="3" s="1"/>
  <c r="W1627" i="2"/>
  <c r="G1627" i="3" s="1"/>
  <c r="X1626" i="2"/>
  <c r="D1626" i="3" s="1"/>
  <c r="W1626" i="2"/>
  <c r="G1626" i="3" s="1"/>
  <c r="X1625" i="2"/>
  <c r="D1625" i="3" s="1"/>
  <c r="W1625" i="2"/>
  <c r="G1625" i="3" s="1"/>
  <c r="X1624" i="2"/>
  <c r="D1624" i="3" s="1"/>
  <c r="W1624" i="2"/>
  <c r="G1624" i="3" s="1"/>
  <c r="X1623" i="2"/>
  <c r="D1623" i="3" s="1"/>
  <c r="W1623" i="2"/>
  <c r="G1623" i="3" s="1"/>
  <c r="X1622" i="2"/>
  <c r="D1622" i="3" s="1"/>
  <c r="W1622" i="2"/>
  <c r="G1622" i="3" s="1"/>
  <c r="X1621" i="2"/>
  <c r="D1621" i="3" s="1"/>
  <c r="W1621" i="2"/>
  <c r="G1621" i="3" s="1"/>
  <c r="X1620" i="2"/>
  <c r="D1620" i="3" s="1"/>
  <c r="W1620" i="2"/>
  <c r="G1620" i="3" s="1"/>
  <c r="X1619" i="2"/>
  <c r="D1619" i="3" s="1"/>
  <c r="W1619" i="2"/>
  <c r="G1619" i="3" s="1"/>
  <c r="X1618" i="2"/>
  <c r="D1618" i="3" s="1"/>
  <c r="W1618" i="2"/>
  <c r="G1618" i="3" s="1"/>
  <c r="X1617" i="2"/>
  <c r="D1617" i="3" s="1"/>
  <c r="W1617" i="2"/>
  <c r="G1617" i="3" s="1"/>
  <c r="X1616" i="2"/>
  <c r="D1616" i="3" s="1"/>
  <c r="W1616" i="2"/>
  <c r="G1616" i="3" s="1"/>
  <c r="X1615" i="2"/>
  <c r="D1615" i="3" s="1"/>
  <c r="W1615" i="2"/>
  <c r="G1615" i="3" s="1"/>
  <c r="X1614" i="2"/>
  <c r="D1614" i="3" s="1"/>
  <c r="W1614" i="2"/>
  <c r="G1614" i="3" s="1"/>
  <c r="X1613" i="2"/>
  <c r="D1613" i="3" s="1"/>
  <c r="W1613" i="2"/>
  <c r="G1613" i="3" s="1"/>
  <c r="X1612" i="2"/>
  <c r="D1612" i="3" s="1"/>
  <c r="W1612" i="2"/>
  <c r="G1612" i="3" s="1"/>
  <c r="X1611" i="2"/>
  <c r="D1611" i="3" s="1"/>
  <c r="W1611" i="2"/>
  <c r="G1611" i="3" s="1"/>
  <c r="X1610" i="2"/>
  <c r="D1610" i="3" s="1"/>
  <c r="W1610" i="2"/>
  <c r="G1610" i="3" s="1"/>
  <c r="X1609" i="2"/>
  <c r="D1609" i="3" s="1"/>
  <c r="W1609" i="2"/>
  <c r="G1609" i="3" s="1"/>
  <c r="X1608" i="2"/>
  <c r="D1608" i="3" s="1"/>
  <c r="W1608" i="2"/>
  <c r="G1608" i="3" s="1"/>
  <c r="X1607" i="2"/>
  <c r="D1607" i="3" s="1"/>
  <c r="W1607" i="2"/>
  <c r="G1607" i="3" s="1"/>
  <c r="X1606" i="2"/>
  <c r="D1606" i="3" s="1"/>
  <c r="W1606" i="2"/>
  <c r="G1606" i="3" s="1"/>
  <c r="X1605" i="2"/>
  <c r="D1605" i="3" s="1"/>
  <c r="W1605" i="2"/>
  <c r="G1605" i="3" s="1"/>
  <c r="X1604" i="2"/>
  <c r="D1604" i="3" s="1"/>
  <c r="W1604" i="2"/>
  <c r="G1604" i="3" s="1"/>
  <c r="X1603" i="2"/>
  <c r="D1603" i="3" s="1"/>
  <c r="W1603" i="2"/>
  <c r="G1603" i="3" s="1"/>
  <c r="X1602" i="2"/>
  <c r="D1602" i="3" s="1"/>
  <c r="W1602" i="2"/>
  <c r="G1602" i="3" s="1"/>
  <c r="X1601" i="2"/>
  <c r="D1601" i="3" s="1"/>
  <c r="W1601" i="2"/>
  <c r="G1601" i="3" s="1"/>
  <c r="X1600" i="2"/>
  <c r="D1600" i="3" s="1"/>
  <c r="W1600" i="2"/>
  <c r="G1600" i="3" s="1"/>
  <c r="X1599" i="2"/>
  <c r="D1599" i="3" s="1"/>
  <c r="W1599" i="2"/>
  <c r="G1599" i="3" s="1"/>
  <c r="X1598" i="2"/>
  <c r="D1598" i="3" s="1"/>
  <c r="W1598" i="2"/>
  <c r="G1598" i="3" s="1"/>
  <c r="X1597" i="2"/>
  <c r="D1597" i="3" s="1"/>
  <c r="W1597" i="2"/>
  <c r="G1597" i="3" s="1"/>
  <c r="X1596" i="2"/>
  <c r="D1596" i="3" s="1"/>
  <c r="W1596" i="2"/>
  <c r="G1596" i="3" s="1"/>
  <c r="X1595" i="2"/>
  <c r="D1595" i="3" s="1"/>
  <c r="W1595" i="2"/>
  <c r="G1595" i="3" s="1"/>
  <c r="X1594" i="2"/>
  <c r="D1594" i="3" s="1"/>
  <c r="W1594" i="2"/>
  <c r="G1594" i="3" s="1"/>
  <c r="X1593" i="2"/>
  <c r="D1593" i="3" s="1"/>
  <c r="W1593" i="2"/>
  <c r="G1593" i="3" s="1"/>
  <c r="X1592" i="2"/>
  <c r="D1592" i="3" s="1"/>
  <c r="W1592" i="2"/>
  <c r="G1592" i="3" s="1"/>
  <c r="X1591" i="2"/>
  <c r="D1591" i="3" s="1"/>
  <c r="W1591" i="2"/>
  <c r="G1591" i="3" s="1"/>
  <c r="X1590" i="2"/>
  <c r="D1590" i="3" s="1"/>
  <c r="W1590" i="2"/>
  <c r="G1590" i="3" s="1"/>
  <c r="X1589" i="2"/>
  <c r="D1589" i="3" s="1"/>
  <c r="W1589" i="2"/>
  <c r="G1589" i="3" s="1"/>
  <c r="X1588" i="2"/>
  <c r="D1588" i="3" s="1"/>
  <c r="W1588" i="2"/>
  <c r="G1588" i="3" s="1"/>
  <c r="X1587" i="2"/>
  <c r="D1587" i="3" s="1"/>
  <c r="W1587" i="2"/>
  <c r="G1587" i="3" s="1"/>
  <c r="X1586" i="2"/>
  <c r="D1586" i="3" s="1"/>
  <c r="W1586" i="2"/>
  <c r="G1586" i="3" s="1"/>
  <c r="X1585" i="2"/>
  <c r="D1585" i="3" s="1"/>
  <c r="W1585" i="2"/>
  <c r="G1585" i="3" s="1"/>
  <c r="X1584" i="2"/>
  <c r="D1584" i="3" s="1"/>
  <c r="W1584" i="2"/>
  <c r="G1584" i="3" s="1"/>
  <c r="X1583" i="2"/>
  <c r="D1583" i="3" s="1"/>
  <c r="W1583" i="2"/>
  <c r="G1583" i="3" s="1"/>
  <c r="X1582" i="2"/>
  <c r="D1582" i="3" s="1"/>
  <c r="W1582" i="2"/>
  <c r="G1582" i="3" s="1"/>
  <c r="X1581" i="2"/>
  <c r="D1581" i="3" s="1"/>
  <c r="W1581" i="2"/>
  <c r="G1581" i="3" s="1"/>
  <c r="X1580" i="2"/>
  <c r="D1580" i="3" s="1"/>
  <c r="W1580" i="2"/>
  <c r="G1580" i="3" s="1"/>
  <c r="X1579" i="2"/>
  <c r="D1579" i="3" s="1"/>
  <c r="W1579" i="2"/>
  <c r="G1579" i="3" s="1"/>
  <c r="X1578" i="2"/>
  <c r="D1578" i="3" s="1"/>
  <c r="W1578" i="2"/>
  <c r="G1578" i="3" s="1"/>
  <c r="X1577" i="2"/>
  <c r="D1577" i="3" s="1"/>
  <c r="W1577" i="2"/>
  <c r="G1577" i="3" s="1"/>
  <c r="X1576" i="2"/>
  <c r="D1576" i="3" s="1"/>
  <c r="W1576" i="2"/>
  <c r="G1576" i="3" s="1"/>
  <c r="X1575" i="2"/>
  <c r="D1575" i="3" s="1"/>
  <c r="W1575" i="2"/>
  <c r="G1575" i="3" s="1"/>
  <c r="X1574" i="2"/>
  <c r="D1574" i="3" s="1"/>
  <c r="W1574" i="2"/>
  <c r="G1574" i="3" s="1"/>
  <c r="X1573" i="2"/>
  <c r="D1573" i="3" s="1"/>
  <c r="W1573" i="2"/>
  <c r="G1573" i="3" s="1"/>
  <c r="X1572" i="2"/>
  <c r="D1572" i="3" s="1"/>
  <c r="W1572" i="2"/>
  <c r="G1572" i="3" s="1"/>
  <c r="X1571" i="2"/>
  <c r="D1571" i="3" s="1"/>
  <c r="W1571" i="2"/>
  <c r="G1571" i="3" s="1"/>
  <c r="X1570" i="2"/>
  <c r="D1570" i="3" s="1"/>
  <c r="W1570" i="2"/>
  <c r="G1570" i="3" s="1"/>
  <c r="X1569" i="2"/>
  <c r="D1569" i="3" s="1"/>
  <c r="W1569" i="2"/>
  <c r="G1569" i="3" s="1"/>
  <c r="X1568" i="2"/>
  <c r="D1568" i="3" s="1"/>
  <c r="W1568" i="2"/>
  <c r="G1568" i="3" s="1"/>
  <c r="X1567" i="2"/>
  <c r="D1567" i="3" s="1"/>
  <c r="W1567" i="2"/>
  <c r="G1567" i="3" s="1"/>
  <c r="X1566" i="2"/>
  <c r="D1566" i="3" s="1"/>
  <c r="W1566" i="2"/>
  <c r="G1566" i="3" s="1"/>
  <c r="X1565" i="2"/>
  <c r="D1565" i="3" s="1"/>
  <c r="W1565" i="2"/>
  <c r="G1565" i="3" s="1"/>
  <c r="X1564" i="2"/>
  <c r="D1564" i="3" s="1"/>
  <c r="W1564" i="2"/>
  <c r="G1564" i="3" s="1"/>
  <c r="X1563" i="2"/>
  <c r="D1563" i="3" s="1"/>
  <c r="W1563" i="2"/>
  <c r="G1563" i="3" s="1"/>
  <c r="X1562" i="2"/>
  <c r="D1562" i="3" s="1"/>
  <c r="W1562" i="2"/>
  <c r="G1562" i="3" s="1"/>
  <c r="X1561" i="2"/>
  <c r="D1561" i="3" s="1"/>
  <c r="W1561" i="2"/>
  <c r="G1561" i="3" s="1"/>
  <c r="X1560" i="2"/>
  <c r="D1560" i="3" s="1"/>
  <c r="W1560" i="2"/>
  <c r="G1560" i="3" s="1"/>
  <c r="X1559" i="2"/>
  <c r="D1559" i="3" s="1"/>
  <c r="W1559" i="2"/>
  <c r="G1559" i="3" s="1"/>
  <c r="X1558" i="2"/>
  <c r="D1558" i="3" s="1"/>
  <c r="W1558" i="2"/>
  <c r="G1558" i="3" s="1"/>
  <c r="X1557" i="2"/>
  <c r="D1557" i="3" s="1"/>
  <c r="W1557" i="2"/>
  <c r="G1557" i="3" s="1"/>
  <c r="X1556" i="2"/>
  <c r="D1556" i="3" s="1"/>
  <c r="W1556" i="2"/>
  <c r="G1556" i="3" s="1"/>
  <c r="X1555" i="2"/>
  <c r="D1555" i="3" s="1"/>
  <c r="W1555" i="2"/>
  <c r="G1555" i="3" s="1"/>
  <c r="X1554" i="2"/>
  <c r="D1554" i="3" s="1"/>
  <c r="W1554" i="2"/>
  <c r="G1554" i="3" s="1"/>
  <c r="X1553" i="2"/>
  <c r="D1553" i="3" s="1"/>
  <c r="W1553" i="2"/>
  <c r="G1553" i="3" s="1"/>
  <c r="X1552" i="2"/>
  <c r="D1552" i="3" s="1"/>
  <c r="W1552" i="2"/>
  <c r="G1552" i="3" s="1"/>
  <c r="X1551" i="2"/>
  <c r="D1551" i="3" s="1"/>
  <c r="W1551" i="2"/>
  <c r="G1551" i="3" s="1"/>
  <c r="X1550" i="2"/>
  <c r="D1550" i="3" s="1"/>
  <c r="W1550" i="2"/>
  <c r="G1550" i="3" s="1"/>
  <c r="X1549" i="2"/>
  <c r="D1549" i="3" s="1"/>
  <c r="W1549" i="2"/>
  <c r="G1549" i="3" s="1"/>
  <c r="X1548" i="2"/>
  <c r="D1548" i="3" s="1"/>
  <c r="W1548" i="2"/>
  <c r="G1548" i="3" s="1"/>
  <c r="X1547" i="2"/>
  <c r="D1547" i="3" s="1"/>
  <c r="W1547" i="2"/>
  <c r="G1547" i="3" s="1"/>
  <c r="X1546" i="2"/>
  <c r="D1546" i="3" s="1"/>
  <c r="W1546" i="2"/>
  <c r="G1546" i="3" s="1"/>
  <c r="X1545" i="2"/>
  <c r="D1545" i="3" s="1"/>
  <c r="W1545" i="2"/>
  <c r="G1545" i="3" s="1"/>
  <c r="X1544" i="2"/>
  <c r="D1544" i="3" s="1"/>
  <c r="W1544" i="2"/>
  <c r="G1544" i="3" s="1"/>
  <c r="X1543" i="2"/>
  <c r="D1543" i="3" s="1"/>
  <c r="W1543" i="2"/>
  <c r="G1543" i="3" s="1"/>
  <c r="X1542" i="2"/>
  <c r="D1542" i="3" s="1"/>
  <c r="W1542" i="2"/>
  <c r="G1542" i="3" s="1"/>
  <c r="X1541" i="2"/>
  <c r="D1541" i="3" s="1"/>
  <c r="W1541" i="2"/>
  <c r="G1541" i="3" s="1"/>
  <c r="X1540" i="2"/>
  <c r="D1540" i="3" s="1"/>
  <c r="W1540" i="2"/>
  <c r="G1540" i="3" s="1"/>
  <c r="X1539" i="2"/>
  <c r="D1539" i="3" s="1"/>
  <c r="W1539" i="2"/>
  <c r="G1539" i="3" s="1"/>
  <c r="X1538" i="2"/>
  <c r="D1538" i="3" s="1"/>
  <c r="W1538" i="2"/>
  <c r="G1538" i="3" s="1"/>
  <c r="X1537" i="2"/>
  <c r="D1537" i="3" s="1"/>
  <c r="W1537" i="2"/>
  <c r="G1537" i="3" s="1"/>
  <c r="X1536" i="2"/>
  <c r="D1536" i="3" s="1"/>
  <c r="W1536" i="2"/>
  <c r="G1536" i="3" s="1"/>
  <c r="X1535" i="2"/>
  <c r="D1535" i="3" s="1"/>
  <c r="W1535" i="2"/>
  <c r="G1535" i="3" s="1"/>
  <c r="X1534" i="2"/>
  <c r="D1534" i="3" s="1"/>
  <c r="W1534" i="2"/>
  <c r="G1534" i="3" s="1"/>
  <c r="X1533" i="2"/>
  <c r="D1533" i="3" s="1"/>
  <c r="W1533" i="2"/>
  <c r="G1533" i="3" s="1"/>
  <c r="X1532" i="2"/>
  <c r="D1532" i="3" s="1"/>
  <c r="W1532" i="2"/>
  <c r="G1532" i="3" s="1"/>
  <c r="X1531" i="2"/>
  <c r="D1531" i="3" s="1"/>
  <c r="W1531" i="2"/>
  <c r="G1531" i="3" s="1"/>
  <c r="X1530" i="2"/>
  <c r="D1530" i="3" s="1"/>
  <c r="W1530" i="2"/>
  <c r="G1530" i="3" s="1"/>
  <c r="X1529" i="2"/>
  <c r="D1529" i="3" s="1"/>
  <c r="W1529" i="2"/>
  <c r="G1529" i="3" s="1"/>
  <c r="X1528" i="2"/>
  <c r="D1528" i="3" s="1"/>
  <c r="W1528" i="2"/>
  <c r="G1528" i="3" s="1"/>
  <c r="X1527" i="2"/>
  <c r="D1527" i="3" s="1"/>
  <c r="W1527" i="2"/>
  <c r="G1527" i="3" s="1"/>
  <c r="X1526" i="2"/>
  <c r="D1526" i="3" s="1"/>
  <c r="W1526" i="2"/>
  <c r="G1526" i="3" s="1"/>
  <c r="X1525" i="2"/>
  <c r="D1525" i="3" s="1"/>
  <c r="W1525" i="2"/>
  <c r="G1525" i="3" s="1"/>
  <c r="X1524" i="2"/>
  <c r="D1524" i="3" s="1"/>
  <c r="W1524" i="2"/>
  <c r="G1524" i="3" s="1"/>
  <c r="X1523" i="2"/>
  <c r="D1523" i="3" s="1"/>
  <c r="W1523" i="2"/>
  <c r="G1523" i="3" s="1"/>
  <c r="X1522" i="2"/>
  <c r="D1522" i="3" s="1"/>
  <c r="W1522" i="2"/>
  <c r="G1522" i="3" s="1"/>
  <c r="X1521" i="2"/>
  <c r="D1521" i="3" s="1"/>
  <c r="W1521" i="2"/>
  <c r="G1521" i="3" s="1"/>
  <c r="X1520" i="2"/>
  <c r="D1520" i="3" s="1"/>
  <c r="W1520" i="2"/>
  <c r="G1520" i="3" s="1"/>
  <c r="X1519" i="2"/>
  <c r="D1519" i="3" s="1"/>
  <c r="W1519" i="2"/>
  <c r="G1519" i="3" s="1"/>
  <c r="X1518" i="2"/>
  <c r="D1518" i="3" s="1"/>
  <c r="W1518" i="2"/>
  <c r="G1518" i="3" s="1"/>
  <c r="X1517" i="2"/>
  <c r="D1517" i="3" s="1"/>
  <c r="W1517" i="2"/>
  <c r="G1517" i="3" s="1"/>
  <c r="X1516" i="2"/>
  <c r="D1516" i="3" s="1"/>
  <c r="W1516" i="2"/>
  <c r="G1516" i="3" s="1"/>
  <c r="X1515" i="2"/>
  <c r="D1515" i="3" s="1"/>
  <c r="W1515" i="2"/>
  <c r="G1515" i="3" s="1"/>
  <c r="X1514" i="2"/>
  <c r="D1514" i="3" s="1"/>
  <c r="W1514" i="2"/>
  <c r="G1514" i="3" s="1"/>
  <c r="X1513" i="2"/>
  <c r="D1513" i="3" s="1"/>
  <c r="W1513" i="2"/>
  <c r="G1513" i="3" s="1"/>
  <c r="X1512" i="2"/>
  <c r="D1512" i="3" s="1"/>
  <c r="W1512" i="2"/>
  <c r="G1512" i="3" s="1"/>
  <c r="X1511" i="2"/>
  <c r="D1511" i="3" s="1"/>
  <c r="W1511" i="2"/>
  <c r="G1511" i="3" s="1"/>
  <c r="X1510" i="2"/>
  <c r="D1510" i="3" s="1"/>
  <c r="W1510" i="2"/>
  <c r="G1510" i="3" s="1"/>
  <c r="X1509" i="2"/>
  <c r="D1509" i="3" s="1"/>
  <c r="W1509" i="2"/>
  <c r="G1509" i="3" s="1"/>
  <c r="X1508" i="2"/>
  <c r="D1508" i="3" s="1"/>
  <c r="W1508" i="2"/>
  <c r="G1508" i="3" s="1"/>
  <c r="X1507" i="2"/>
  <c r="D1507" i="3" s="1"/>
  <c r="W1507" i="2"/>
  <c r="G1507" i="3" s="1"/>
  <c r="X1506" i="2"/>
  <c r="D1506" i="3" s="1"/>
  <c r="W1506" i="2"/>
  <c r="G1506" i="3" s="1"/>
  <c r="X1505" i="2"/>
  <c r="D1505" i="3" s="1"/>
  <c r="W1505" i="2"/>
  <c r="G1505" i="3" s="1"/>
  <c r="X1504" i="2"/>
  <c r="D1504" i="3" s="1"/>
  <c r="W1504" i="2"/>
  <c r="G1504" i="3" s="1"/>
  <c r="X1503" i="2"/>
  <c r="D1503" i="3" s="1"/>
  <c r="W1503" i="2"/>
  <c r="G1503" i="3" s="1"/>
  <c r="X1502" i="2"/>
  <c r="D1502" i="3" s="1"/>
  <c r="W1502" i="2"/>
  <c r="G1502" i="3" s="1"/>
  <c r="X1501" i="2"/>
  <c r="D1501" i="3" s="1"/>
  <c r="W1501" i="2"/>
  <c r="G1501" i="3" s="1"/>
  <c r="X1500" i="2"/>
  <c r="D1500" i="3" s="1"/>
  <c r="W1500" i="2"/>
  <c r="G1500" i="3" s="1"/>
  <c r="X1499" i="2"/>
  <c r="D1499" i="3" s="1"/>
  <c r="W1499" i="2"/>
  <c r="G1499" i="3" s="1"/>
  <c r="X1498" i="2"/>
  <c r="D1498" i="3" s="1"/>
  <c r="W1498" i="2"/>
  <c r="G1498" i="3" s="1"/>
  <c r="X1497" i="2"/>
  <c r="D1497" i="3" s="1"/>
  <c r="W1497" i="2"/>
  <c r="G1497" i="3" s="1"/>
  <c r="X1496" i="2"/>
  <c r="D1496" i="3" s="1"/>
  <c r="W1496" i="2"/>
  <c r="G1496" i="3" s="1"/>
  <c r="X1495" i="2"/>
  <c r="D1495" i="3" s="1"/>
  <c r="W1495" i="2"/>
  <c r="G1495" i="3" s="1"/>
  <c r="X1494" i="2"/>
  <c r="D1494" i="3" s="1"/>
  <c r="W1494" i="2"/>
  <c r="G1494" i="3" s="1"/>
  <c r="X1493" i="2"/>
  <c r="D1493" i="3" s="1"/>
  <c r="W1493" i="2"/>
  <c r="G1493" i="3" s="1"/>
  <c r="X1492" i="2"/>
  <c r="D1492" i="3" s="1"/>
  <c r="W1492" i="2"/>
  <c r="G1492" i="3" s="1"/>
  <c r="X1491" i="2"/>
  <c r="D1491" i="3" s="1"/>
  <c r="W1491" i="2"/>
  <c r="G1491" i="3" s="1"/>
  <c r="X1490" i="2"/>
  <c r="D1490" i="3" s="1"/>
  <c r="W1490" i="2"/>
  <c r="G1490" i="3" s="1"/>
  <c r="X1489" i="2"/>
  <c r="D1489" i="3" s="1"/>
  <c r="W1489" i="2"/>
  <c r="G1489" i="3" s="1"/>
  <c r="X1488" i="2"/>
  <c r="D1488" i="3" s="1"/>
  <c r="W1488" i="2"/>
  <c r="G1488" i="3" s="1"/>
  <c r="X1487" i="2"/>
  <c r="D1487" i="3" s="1"/>
  <c r="W1487" i="2"/>
  <c r="G1487" i="3" s="1"/>
  <c r="X1486" i="2"/>
  <c r="D1486" i="3" s="1"/>
  <c r="W1486" i="2"/>
  <c r="G1486" i="3" s="1"/>
  <c r="X1485" i="2"/>
  <c r="D1485" i="3" s="1"/>
  <c r="W1485" i="2"/>
  <c r="G1485" i="3" s="1"/>
  <c r="X1484" i="2"/>
  <c r="D1484" i="3" s="1"/>
  <c r="W1484" i="2"/>
  <c r="G1484" i="3" s="1"/>
  <c r="X1483" i="2"/>
  <c r="D1483" i="3" s="1"/>
  <c r="W1483" i="2"/>
  <c r="G1483" i="3" s="1"/>
  <c r="X1482" i="2"/>
  <c r="D1482" i="3" s="1"/>
  <c r="W1482" i="2"/>
  <c r="G1482" i="3" s="1"/>
  <c r="X1481" i="2"/>
  <c r="D1481" i="3" s="1"/>
  <c r="W1481" i="2"/>
  <c r="G1481" i="3" s="1"/>
  <c r="X1480" i="2"/>
  <c r="D1480" i="3" s="1"/>
  <c r="W1480" i="2"/>
  <c r="G1480" i="3" s="1"/>
  <c r="X1479" i="2"/>
  <c r="D1479" i="3" s="1"/>
  <c r="W1479" i="2"/>
  <c r="G1479" i="3" s="1"/>
  <c r="X1478" i="2"/>
  <c r="D1478" i="3" s="1"/>
  <c r="W1478" i="2"/>
  <c r="G1478" i="3" s="1"/>
  <c r="X1477" i="2"/>
  <c r="D1477" i="3" s="1"/>
  <c r="W1477" i="2"/>
  <c r="G1477" i="3" s="1"/>
  <c r="X1476" i="2"/>
  <c r="D1476" i="3" s="1"/>
  <c r="W1476" i="2"/>
  <c r="G1476" i="3" s="1"/>
  <c r="X1475" i="2"/>
  <c r="D1475" i="3" s="1"/>
  <c r="W1475" i="2"/>
  <c r="G1475" i="3" s="1"/>
  <c r="X1474" i="2"/>
  <c r="D1474" i="3" s="1"/>
  <c r="W1474" i="2"/>
  <c r="G1474" i="3" s="1"/>
  <c r="X1473" i="2"/>
  <c r="D1473" i="3" s="1"/>
  <c r="W1473" i="2"/>
  <c r="G1473" i="3" s="1"/>
  <c r="X1472" i="2"/>
  <c r="D1472" i="3" s="1"/>
  <c r="W1472" i="2"/>
  <c r="G1472" i="3" s="1"/>
  <c r="X1471" i="2"/>
  <c r="D1471" i="3" s="1"/>
  <c r="W1471" i="2"/>
  <c r="G1471" i="3" s="1"/>
  <c r="X1470" i="2"/>
  <c r="D1470" i="3" s="1"/>
  <c r="W1470" i="2"/>
  <c r="G1470" i="3" s="1"/>
  <c r="X1469" i="2"/>
  <c r="D1469" i="3" s="1"/>
  <c r="W1469" i="2"/>
  <c r="G1469" i="3" s="1"/>
  <c r="X1468" i="2"/>
  <c r="D1468" i="3" s="1"/>
  <c r="W1468" i="2"/>
  <c r="G1468" i="3" s="1"/>
  <c r="X1467" i="2"/>
  <c r="D1467" i="3" s="1"/>
  <c r="W1467" i="2"/>
  <c r="G1467" i="3" s="1"/>
  <c r="X1466" i="2"/>
  <c r="D1466" i="3" s="1"/>
  <c r="W1466" i="2"/>
  <c r="G1466" i="3" s="1"/>
  <c r="X1465" i="2"/>
  <c r="D1465" i="3" s="1"/>
  <c r="W1465" i="2"/>
  <c r="G1465" i="3" s="1"/>
  <c r="X1464" i="2"/>
  <c r="D1464" i="3" s="1"/>
  <c r="W1464" i="2"/>
  <c r="G1464" i="3" s="1"/>
  <c r="X1463" i="2"/>
  <c r="D1463" i="3" s="1"/>
  <c r="W1463" i="2"/>
  <c r="G1463" i="3" s="1"/>
  <c r="X1462" i="2"/>
  <c r="D1462" i="3" s="1"/>
  <c r="W1462" i="2"/>
  <c r="G1462" i="3" s="1"/>
  <c r="X1461" i="2"/>
  <c r="D1461" i="3" s="1"/>
  <c r="W1461" i="2"/>
  <c r="G1461" i="3" s="1"/>
  <c r="X1460" i="2"/>
  <c r="D1460" i="3" s="1"/>
  <c r="W1460" i="2"/>
  <c r="G1460" i="3" s="1"/>
  <c r="X1459" i="2"/>
  <c r="D1459" i="3" s="1"/>
  <c r="W1459" i="2"/>
  <c r="G1459" i="3" s="1"/>
  <c r="X1458" i="2"/>
  <c r="D1458" i="3" s="1"/>
  <c r="W1458" i="2"/>
  <c r="G1458" i="3" s="1"/>
  <c r="X1457" i="2"/>
  <c r="D1457" i="3" s="1"/>
  <c r="W1457" i="2"/>
  <c r="G1457" i="3" s="1"/>
  <c r="X1456" i="2"/>
  <c r="D1456" i="3" s="1"/>
  <c r="W1456" i="2"/>
  <c r="G1456" i="3" s="1"/>
  <c r="X1455" i="2"/>
  <c r="D1455" i="3" s="1"/>
  <c r="W1455" i="2"/>
  <c r="G1455" i="3" s="1"/>
  <c r="X1454" i="2"/>
  <c r="D1454" i="3" s="1"/>
  <c r="W1454" i="2"/>
  <c r="G1454" i="3" s="1"/>
  <c r="X1453" i="2"/>
  <c r="D1453" i="3" s="1"/>
  <c r="W1453" i="2"/>
  <c r="G1453" i="3" s="1"/>
  <c r="X1452" i="2"/>
  <c r="D1452" i="3" s="1"/>
  <c r="W1452" i="2"/>
  <c r="G1452" i="3" s="1"/>
  <c r="X1451" i="2"/>
  <c r="D1451" i="3" s="1"/>
  <c r="W1451" i="2"/>
  <c r="G1451" i="3" s="1"/>
  <c r="X1450" i="2"/>
  <c r="D1450" i="3" s="1"/>
  <c r="W1450" i="2"/>
  <c r="G1450" i="3" s="1"/>
  <c r="X1449" i="2"/>
  <c r="D1449" i="3" s="1"/>
  <c r="W1449" i="2"/>
  <c r="G1449" i="3" s="1"/>
  <c r="X1448" i="2"/>
  <c r="D1448" i="3" s="1"/>
  <c r="W1448" i="2"/>
  <c r="G1448" i="3" s="1"/>
  <c r="X1447" i="2"/>
  <c r="D1447" i="3" s="1"/>
  <c r="W1447" i="2"/>
  <c r="G1447" i="3" s="1"/>
  <c r="X1446" i="2"/>
  <c r="D1446" i="3" s="1"/>
  <c r="W1446" i="2"/>
  <c r="G1446" i="3" s="1"/>
  <c r="X1445" i="2"/>
  <c r="D1445" i="3" s="1"/>
  <c r="W1445" i="2"/>
  <c r="G1445" i="3" s="1"/>
  <c r="X1444" i="2"/>
  <c r="D1444" i="3" s="1"/>
  <c r="W1444" i="2"/>
  <c r="G1444" i="3" s="1"/>
  <c r="X1443" i="2"/>
  <c r="D1443" i="3" s="1"/>
  <c r="W1443" i="2"/>
  <c r="G1443" i="3" s="1"/>
  <c r="X1442" i="2"/>
  <c r="D1442" i="3" s="1"/>
  <c r="W1442" i="2"/>
  <c r="G1442" i="3" s="1"/>
  <c r="X1441" i="2"/>
  <c r="D1441" i="3" s="1"/>
  <c r="W1441" i="2"/>
  <c r="G1441" i="3" s="1"/>
  <c r="X1440" i="2"/>
  <c r="D1440" i="3" s="1"/>
  <c r="W1440" i="2"/>
  <c r="G1440" i="3" s="1"/>
  <c r="X1439" i="2"/>
  <c r="D1439" i="3" s="1"/>
  <c r="W1439" i="2"/>
  <c r="G1439" i="3" s="1"/>
  <c r="X1438" i="2"/>
  <c r="D1438" i="3" s="1"/>
  <c r="W1438" i="2"/>
  <c r="G1438" i="3" s="1"/>
  <c r="X1437" i="2"/>
  <c r="D1437" i="3" s="1"/>
  <c r="W1437" i="2"/>
  <c r="G1437" i="3" s="1"/>
  <c r="X1436" i="2"/>
  <c r="D1436" i="3" s="1"/>
  <c r="W1436" i="2"/>
  <c r="G1436" i="3" s="1"/>
  <c r="X1435" i="2"/>
  <c r="D1435" i="3" s="1"/>
  <c r="W1435" i="2"/>
  <c r="G1435" i="3" s="1"/>
  <c r="X1434" i="2"/>
  <c r="D1434" i="3" s="1"/>
  <c r="W1434" i="2"/>
  <c r="G1434" i="3" s="1"/>
  <c r="X1433" i="2"/>
  <c r="D1433" i="3" s="1"/>
  <c r="W1433" i="2"/>
  <c r="G1433" i="3" s="1"/>
  <c r="X1432" i="2"/>
  <c r="D1432" i="3" s="1"/>
  <c r="W1432" i="2"/>
  <c r="G1432" i="3" s="1"/>
  <c r="X1431" i="2"/>
  <c r="D1431" i="3" s="1"/>
  <c r="W1431" i="2"/>
  <c r="G1431" i="3" s="1"/>
  <c r="X1430" i="2"/>
  <c r="D1430" i="3" s="1"/>
  <c r="W1430" i="2"/>
  <c r="G1430" i="3" s="1"/>
  <c r="X1429" i="2"/>
  <c r="D1429" i="3" s="1"/>
  <c r="W1429" i="2"/>
  <c r="G1429" i="3" s="1"/>
  <c r="X1428" i="2"/>
  <c r="D1428" i="3" s="1"/>
  <c r="W1428" i="2"/>
  <c r="G1428" i="3" s="1"/>
  <c r="X1427" i="2"/>
  <c r="D1427" i="3" s="1"/>
  <c r="W1427" i="2"/>
  <c r="G1427" i="3" s="1"/>
  <c r="X1426" i="2"/>
  <c r="D1426" i="3" s="1"/>
  <c r="W1426" i="2"/>
  <c r="G1426" i="3" s="1"/>
  <c r="X1425" i="2"/>
  <c r="D1425" i="3" s="1"/>
  <c r="W1425" i="2"/>
  <c r="G1425" i="3" s="1"/>
  <c r="X1424" i="2"/>
  <c r="D1424" i="3" s="1"/>
  <c r="W1424" i="2"/>
  <c r="G1424" i="3" s="1"/>
  <c r="X1423" i="2"/>
  <c r="D1423" i="3" s="1"/>
  <c r="W1423" i="2"/>
  <c r="G1423" i="3" s="1"/>
  <c r="X1422" i="2"/>
  <c r="D1422" i="3" s="1"/>
  <c r="W1422" i="2"/>
  <c r="G1422" i="3" s="1"/>
  <c r="X1421" i="2"/>
  <c r="D1421" i="3" s="1"/>
  <c r="W1421" i="2"/>
  <c r="G1421" i="3" s="1"/>
  <c r="X1420" i="2"/>
  <c r="D1420" i="3" s="1"/>
  <c r="W1420" i="2"/>
  <c r="G1420" i="3" s="1"/>
  <c r="X1419" i="2"/>
  <c r="D1419" i="3" s="1"/>
  <c r="W1419" i="2"/>
  <c r="G1419" i="3" s="1"/>
  <c r="X1418" i="2"/>
  <c r="D1418" i="3" s="1"/>
  <c r="W1418" i="2"/>
  <c r="G1418" i="3" s="1"/>
  <c r="X1417" i="2"/>
  <c r="D1417" i="3" s="1"/>
  <c r="W1417" i="2"/>
  <c r="G1417" i="3" s="1"/>
  <c r="X1416" i="2"/>
  <c r="D1416" i="3" s="1"/>
  <c r="W1416" i="2"/>
  <c r="G1416" i="3" s="1"/>
  <c r="X1415" i="2"/>
  <c r="D1415" i="3" s="1"/>
  <c r="W1415" i="2"/>
  <c r="G1415" i="3" s="1"/>
  <c r="X1414" i="2"/>
  <c r="D1414" i="3" s="1"/>
  <c r="W1414" i="2"/>
  <c r="G1414" i="3" s="1"/>
  <c r="X1413" i="2"/>
  <c r="D1413" i="3" s="1"/>
  <c r="W1413" i="2"/>
  <c r="G1413" i="3" s="1"/>
  <c r="X1412" i="2"/>
  <c r="D1412" i="3" s="1"/>
  <c r="W1412" i="2"/>
  <c r="G1412" i="3" s="1"/>
  <c r="X1411" i="2"/>
  <c r="D1411" i="3" s="1"/>
  <c r="W1411" i="2"/>
  <c r="G1411" i="3" s="1"/>
  <c r="X1410" i="2"/>
  <c r="D1410" i="3" s="1"/>
  <c r="W1410" i="2"/>
  <c r="G1410" i="3" s="1"/>
  <c r="X1409" i="2"/>
  <c r="D1409" i="3" s="1"/>
  <c r="W1409" i="2"/>
  <c r="G1409" i="3" s="1"/>
  <c r="X1408" i="2"/>
  <c r="D1408" i="3" s="1"/>
  <c r="W1408" i="2"/>
  <c r="G1408" i="3" s="1"/>
  <c r="X1407" i="2"/>
  <c r="D1407" i="3" s="1"/>
  <c r="W1407" i="2"/>
  <c r="G1407" i="3" s="1"/>
  <c r="X1406" i="2"/>
  <c r="D1406" i="3" s="1"/>
  <c r="W1406" i="2"/>
  <c r="G1406" i="3" s="1"/>
  <c r="X1405" i="2"/>
  <c r="D1405" i="3" s="1"/>
  <c r="W1405" i="2"/>
  <c r="G1405" i="3" s="1"/>
  <c r="X1404" i="2"/>
  <c r="D1404" i="3" s="1"/>
  <c r="W1404" i="2"/>
  <c r="G1404" i="3" s="1"/>
  <c r="X1403" i="2"/>
  <c r="D1403" i="3" s="1"/>
  <c r="W1403" i="2"/>
  <c r="G1403" i="3" s="1"/>
  <c r="X1402" i="2"/>
  <c r="D1402" i="3" s="1"/>
  <c r="W1402" i="2"/>
  <c r="G1402" i="3" s="1"/>
  <c r="X1401" i="2"/>
  <c r="D1401" i="3" s="1"/>
  <c r="W1401" i="2"/>
  <c r="G1401" i="3" s="1"/>
  <c r="X1400" i="2"/>
  <c r="D1400" i="3" s="1"/>
  <c r="W1400" i="2"/>
  <c r="G1400" i="3" s="1"/>
  <c r="X1399" i="2"/>
  <c r="D1399" i="3" s="1"/>
  <c r="W1399" i="2"/>
  <c r="G1399" i="3" s="1"/>
  <c r="X1398" i="2"/>
  <c r="D1398" i="3" s="1"/>
  <c r="W1398" i="2"/>
  <c r="G1398" i="3" s="1"/>
  <c r="X1397" i="2"/>
  <c r="D1397" i="3" s="1"/>
  <c r="W1397" i="2"/>
  <c r="G1397" i="3" s="1"/>
  <c r="X1396" i="2"/>
  <c r="D1396" i="3" s="1"/>
  <c r="W1396" i="2"/>
  <c r="G1396" i="3" s="1"/>
  <c r="X1395" i="2"/>
  <c r="D1395" i="3" s="1"/>
  <c r="W1395" i="2"/>
  <c r="G1395" i="3" s="1"/>
  <c r="X1394" i="2"/>
  <c r="D1394" i="3" s="1"/>
  <c r="W1394" i="2"/>
  <c r="G1394" i="3" s="1"/>
  <c r="X1393" i="2"/>
  <c r="D1393" i="3" s="1"/>
  <c r="W1393" i="2"/>
  <c r="G1393" i="3" s="1"/>
  <c r="X1392" i="2"/>
  <c r="D1392" i="3" s="1"/>
  <c r="W1392" i="2"/>
  <c r="G1392" i="3" s="1"/>
  <c r="X1391" i="2"/>
  <c r="D1391" i="3" s="1"/>
  <c r="W1391" i="2"/>
  <c r="G1391" i="3" s="1"/>
  <c r="X1390" i="2"/>
  <c r="D1390" i="3" s="1"/>
  <c r="W1390" i="2"/>
  <c r="G1390" i="3" s="1"/>
  <c r="X1389" i="2"/>
  <c r="D1389" i="3" s="1"/>
  <c r="W1389" i="2"/>
  <c r="G1389" i="3" s="1"/>
  <c r="X1388" i="2"/>
  <c r="D1388" i="3" s="1"/>
  <c r="W1388" i="2"/>
  <c r="G1388" i="3" s="1"/>
  <c r="X1387" i="2"/>
  <c r="D1387" i="3" s="1"/>
  <c r="W1387" i="2"/>
  <c r="G1387" i="3" s="1"/>
  <c r="X1386" i="2"/>
  <c r="D1386" i="3" s="1"/>
  <c r="W1386" i="2"/>
  <c r="G1386" i="3" s="1"/>
  <c r="X1385" i="2"/>
  <c r="D1385" i="3" s="1"/>
  <c r="W1385" i="2"/>
  <c r="G1385" i="3" s="1"/>
  <c r="X1384" i="2"/>
  <c r="D1384" i="3" s="1"/>
  <c r="W1384" i="2"/>
  <c r="G1384" i="3" s="1"/>
  <c r="X1383" i="2"/>
  <c r="D1383" i="3" s="1"/>
  <c r="W1383" i="2"/>
  <c r="G1383" i="3" s="1"/>
  <c r="X1382" i="2"/>
  <c r="D1382" i="3" s="1"/>
  <c r="W1382" i="2"/>
  <c r="G1382" i="3" s="1"/>
  <c r="X1381" i="2"/>
  <c r="D1381" i="3" s="1"/>
  <c r="W1381" i="2"/>
  <c r="G1381" i="3" s="1"/>
  <c r="X1380" i="2"/>
  <c r="D1380" i="3" s="1"/>
  <c r="W1380" i="2"/>
  <c r="G1380" i="3" s="1"/>
  <c r="X1379" i="2"/>
  <c r="D1379" i="3" s="1"/>
  <c r="W1379" i="2"/>
  <c r="G1379" i="3" s="1"/>
  <c r="X1378" i="2"/>
  <c r="D1378" i="3" s="1"/>
  <c r="W1378" i="2"/>
  <c r="G1378" i="3" s="1"/>
  <c r="X1377" i="2"/>
  <c r="D1377" i="3" s="1"/>
  <c r="W1377" i="2"/>
  <c r="G1377" i="3" s="1"/>
  <c r="X1376" i="2"/>
  <c r="D1376" i="3" s="1"/>
  <c r="W1376" i="2"/>
  <c r="G1376" i="3" s="1"/>
  <c r="X1375" i="2"/>
  <c r="D1375" i="3" s="1"/>
  <c r="W1375" i="2"/>
  <c r="G1375" i="3" s="1"/>
  <c r="X1374" i="2"/>
  <c r="D1374" i="3" s="1"/>
  <c r="W1374" i="2"/>
  <c r="G1374" i="3" s="1"/>
  <c r="X1373" i="2"/>
  <c r="D1373" i="3" s="1"/>
  <c r="W1373" i="2"/>
  <c r="G1373" i="3" s="1"/>
  <c r="X1372" i="2"/>
  <c r="D1372" i="3" s="1"/>
  <c r="W1372" i="2"/>
  <c r="G1372" i="3" s="1"/>
  <c r="X1371" i="2"/>
  <c r="D1371" i="3" s="1"/>
  <c r="W1371" i="2"/>
  <c r="G1371" i="3" s="1"/>
  <c r="X1370" i="2"/>
  <c r="D1370" i="3" s="1"/>
  <c r="W1370" i="2"/>
  <c r="G1370" i="3" s="1"/>
  <c r="X1369" i="2"/>
  <c r="D1369" i="3" s="1"/>
  <c r="W1369" i="2"/>
  <c r="G1369" i="3" s="1"/>
  <c r="X1368" i="2"/>
  <c r="D1368" i="3" s="1"/>
  <c r="W1368" i="2"/>
  <c r="G1368" i="3" s="1"/>
  <c r="X1367" i="2"/>
  <c r="D1367" i="3" s="1"/>
  <c r="W1367" i="2"/>
  <c r="G1367" i="3" s="1"/>
  <c r="X1366" i="2"/>
  <c r="D1366" i="3" s="1"/>
  <c r="W1366" i="2"/>
  <c r="G1366" i="3" s="1"/>
  <c r="X1365" i="2"/>
  <c r="D1365" i="3" s="1"/>
  <c r="W1365" i="2"/>
  <c r="G1365" i="3" s="1"/>
  <c r="X1364" i="2"/>
  <c r="D1364" i="3" s="1"/>
  <c r="W1364" i="2"/>
  <c r="G1364" i="3" s="1"/>
  <c r="X1363" i="2"/>
  <c r="D1363" i="3" s="1"/>
  <c r="W1363" i="2"/>
  <c r="G1363" i="3" s="1"/>
  <c r="X1362" i="2"/>
  <c r="D1362" i="3" s="1"/>
  <c r="W1362" i="2"/>
  <c r="G1362" i="3" s="1"/>
  <c r="X1361" i="2"/>
  <c r="D1361" i="3" s="1"/>
  <c r="W1361" i="2"/>
  <c r="G1361" i="3" s="1"/>
  <c r="X1360" i="2"/>
  <c r="D1360" i="3" s="1"/>
  <c r="W1360" i="2"/>
  <c r="G1360" i="3" s="1"/>
  <c r="X1359" i="2"/>
  <c r="D1359" i="3" s="1"/>
  <c r="W1359" i="2"/>
  <c r="G1359" i="3" s="1"/>
  <c r="X1358" i="2"/>
  <c r="D1358" i="3" s="1"/>
  <c r="W1358" i="2"/>
  <c r="G1358" i="3" s="1"/>
  <c r="X1357" i="2"/>
  <c r="D1357" i="3" s="1"/>
  <c r="W1357" i="2"/>
  <c r="G1357" i="3" s="1"/>
  <c r="X1356" i="2"/>
  <c r="D1356" i="3" s="1"/>
  <c r="W1356" i="2"/>
  <c r="G1356" i="3" s="1"/>
  <c r="X1355" i="2"/>
  <c r="D1355" i="3" s="1"/>
  <c r="W1355" i="2"/>
  <c r="G1355" i="3" s="1"/>
  <c r="X1354" i="2"/>
  <c r="D1354" i="3" s="1"/>
  <c r="W1354" i="2"/>
  <c r="G1354" i="3" s="1"/>
  <c r="X1353" i="2"/>
  <c r="D1353" i="3" s="1"/>
  <c r="W1353" i="2"/>
  <c r="G1353" i="3" s="1"/>
  <c r="X1352" i="2"/>
  <c r="D1352" i="3" s="1"/>
  <c r="W1352" i="2"/>
  <c r="G1352" i="3" s="1"/>
  <c r="X1351" i="2"/>
  <c r="D1351" i="3" s="1"/>
  <c r="W1351" i="2"/>
  <c r="G1351" i="3" s="1"/>
  <c r="X1350" i="2"/>
  <c r="D1350" i="3" s="1"/>
  <c r="W1350" i="2"/>
  <c r="G1350" i="3" s="1"/>
  <c r="X1349" i="2"/>
  <c r="D1349" i="3" s="1"/>
  <c r="W1349" i="2"/>
  <c r="G1349" i="3" s="1"/>
  <c r="X1348" i="2"/>
  <c r="D1348" i="3" s="1"/>
  <c r="W1348" i="2"/>
  <c r="G1348" i="3" s="1"/>
  <c r="X1347" i="2"/>
  <c r="D1347" i="3" s="1"/>
  <c r="W1347" i="2"/>
  <c r="G1347" i="3" s="1"/>
  <c r="X1346" i="2"/>
  <c r="D1346" i="3" s="1"/>
  <c r="W1346" i="2"/>
  <c r="G1346" i="3" s="1"/>
  <c r="X1345" i="2"/>
  <c r="D1345" i="3" s="1"/>
  <c r="W1345" i="2"/>
  <c r="G1345" i="3" s="1"/>
  <c r="X1344" i="2"/>
  <c r="D1344" i="3" s="1"/>
  <c r="W1344" i="2"/>
  <c r="G1344" i="3" s="1"/>
  <c r="X1343" i="2"/>
  <c r="D1343" i="3" s="1"/>
  <c r="W1343" i="2"/>
  <c r="G1343" i="3" s="1"/>
  <c r="X1342" i="2"/>
  <c r="D1342" i="3" s="1"/>
  <c r="W1342" i="2"/>
  <c r="G1342" i="3" s="1"/>
  <c r="X1341" i="2"/>
  <c r="D1341" i="3" s="1"/>
  <c r="W1341" i="2"/>
  <c r="G1341" i="3" s="1"/>
  <c r="X1340" i="2"/>
  <c r="D1340" i="3" s="1"/>
  <c r="W1340" i="2"/>
  <c r="G1340" i="3" s="1"/>
  <c r="X1339" i="2"/>
  <c r="D1339" i="3" s="1"/>
  <c r="W1339" i="2"/>
  <c r="G1339" i="3" s="1"/>
  <c r="X1338" i="2"/>
  <c r="D1338" i="3" s="1"/>
  <c r="W1338" i="2"/>
  <c r="G1338" i="3" s="1"/>
  <c r="X1337" i="2"/>
  <c r="D1337" i="3" s="1"/>
  <c r="W1337" i="2"/>
  <c r="G1337" i="3" s="1"/>
  <c r="X1336" i="2"/>
  <c r="D1336" i="3" s="1"/>
  <c r="W1336" i="2"/>
  <c r="G1336" i="3" s="1"/>
  <c r="X1335" i="2"/>
  <c r="D1335" i="3" s="1"/>
  <c r="W1335" i="2"/>
  <c r="G1335" i="3" s="1"/>
  <c r="X1334" i="2"/>
  <c r="D1334" i="3" s="1"/>
  <c r="W1334" i="2"/>
  <c r="G1334" i="3" s="1"/>
  <c r="X1333" i="2"/>
  <c r="D1333" i="3" s="1"/>
  <c r="W1333" i="2"/>
  <c r="G1333" i="3" s="1"/>
  <c r="X1332" i="2"/>
  <c r="D1332" i="3" s="1"/>
  <c r="W1332" i="2"/>
  <c r="G1332" i="3" s="1"/>
  <c r="X1331" i="2"/>
  <c r="D1331" i="3" s="1"/>
  <c r="W1331" i="2"/>
  <c r="G1331" i="3" s="1"/>
  <c r="X1330" i="2"/>
  <c r="D1330" i="3" s="1"/>
  <c r="W1330" i="2"/>
  <c r="G1330" i="3" s="1"/>
  <c r="X1329" i="2"/>
  <c r="D1329" i="3" s="1"/>
  <c r="W1329" i="2"/>
  <c r="G1329" i="3" s="1"/>
  <c r="X1328" i="2"/>
  <c r="D1328" i="3" s="1"/>
  <c r="W1328" i="2"/>
  <c r="G1328" i="3" s="1"/>
  <c r="X1327" i="2"/>
  <c r="D1327" i="3" s="1"/>
  <c r="W1327" i="2"/>
  <c r="G1327" i="3" s="1"/>
  <c r="X1326" i="2"/>
  <c r="D1326" i="3" s="1"/>
  <c r="W1326" i="2"/>
  <c r="G1326" i="3" s="1"/>
  <c r="X1325" i="2"/>
  <c r="D1325" i="3" s="1"/>
  <c r="W1325" i="2"/>
  <c r="G1325" i="3" s="1"/>
  <c r="X1324" i="2"/>
  <c r="D1324" i="3" s="1"/>
  <c r="W1324" i="2"/>
  <c r="G1324" i="3" s="1"/>
  <c r="X1323" i="2"/>
  <c r="D1323" i="3" s="1"/>
  <c r="W1323" i="2"/>
  <c r="G1323" i="3" s="1"/>
  <c r="X1322" i="2"/>
  <c r="D1322" i="3" s="1"/>
  <c r="W1322" i="2"/>
  <c r="G1322" i="3" s="1"/>
  <c r="X1321" i="2"/>
  <c r="D1321" i="3" s="1"/>
  <c r="W1321" i="2"/>
  <c r="G1321" i="3" s="1"/>
  <c r="X1320" i="2"/>
  <c r="D1320" i="3" s="1"/>
  <c r="W1320" i="2"/>
  <c r="G1320" i="3" s="1"/>
  <c r="X1319" i="2"/>
  <c r="D1319" i="3" s="1"/>
  <c r="W1319" i="2"/>
  <c r="G1319" i="3" s="1"/>
  <c r="X1318" i="2"/>
  <c r="D1318" i="3" s="1"/>
  <c r="W1318" i="2"/>
  <c r="G1318" i="3" s="1"/>
  <c r="X1317" i="2"/>
  <c r="D1317" i="3" s="1"/>
  <c r="W1317" i="2"/>
  <c r="G1317" i="3" s="1"/>
  <c r="X1316" i="2"/>
  <c r="D1316" i="3" s="1"/>
  <c r="W1316" i="2"/>
  <c r="G1316" i="3" s="1"/>
  <c r="X1315" i="2"/>
  <c r="D1315" i="3" s="1"/>
  <c r="W1315" i="2"/>
  <c r="G1315" i="3" s="1"/>
  <c r="X1314" i="2"/>
  <c r="D1314" i="3" s="1"/>
  <c r="W1314" i="2"/>
  <c r="G1314" i="3" s="1"/>
  <c r="X1313" i="2"/>
  <c r="D1313" i="3" s="1"/>
  <c r="W1313" i="2"/>
  <c r="G1313" i="3" s="1"/>
  <c r="X1312" i="2"/>
  <c r="D1312" i="3" s="1"/>
  <c r="W1312" i="2"/>
  <c r="G1312" i="3" s="1"/>
  <c r="X1311" i="2"/>
  <c r="D1311" i="3" s="1"/>
  <c r="W1311" i="2"/>
  <c r="G1311" i="3" s="1"/>
  <c r="X1310" i="2"/>
  <c r="D1310" i="3" s="1"/>
  <c r="W1310" i="2"/>
  <c r="G1310" i="3" s="1"/>
  <c r="X1309" i="2"/>
  <c r="D1309" i="3" s="1"/>
  <c r="W1309" i="2"/>
  <c r="G1309" i="3" s="1"/>
  <c r="X1308" i="2"/>
  <c r="D1308" i="3" s="1"/>
  <c r="W1308" i="2"/>
  <c r="G1308" i="3" s="1"/>
  <c r="X1307" i="2"/>
  <c r="D1307" i="3" s="1"/>
  <c r="W1307" i="2"/>
  <c r="G1307" i="3" s="1"/>
  <c r="X1306" i="2"/>
  <c r="D1306" i="3" s="1"/>
  <c r="W1306" i="2"/>
  <c r="G1306" i="3" s="1"/>
  <c r="X1305" i="2"/>
  <c r="D1305" i="3" s="1"/>
  <c r="W1305" i="2"/>
  <c r="G1305" i="3" s="1"/>
  <c r="X1304" i="2"/>
  <c r="D1304" i="3" s="1"/>
  <c r="W1304" i="2"/>
  <c r="G1304" i="3" s="1"/>
  <c r="X1303" i="2"/>
  <c r="D1303" i="3" s="1"/>
  <c r="W1303" i="2"/>
  <c r="G1303" i="3" s="1"/>
  <c r="X1302" i="2"/>
  <c r="D1302" i="3" s="1"/>
  <c r="W1302" i="2"/>
  <c r="G1302" i="3" s="1"/>
  <c r="X1301" i="2"/>
  <c r="D1301" i="3" s="1"/>
  <c r="W1301" i="2"/>
  <c r="G1301" i="3" s="1"/>
  <c r="X1300" i="2"/>
  <c r="D1300" i="3" s="1"/>
  <c r="W1300" i="2"/>
  <c r="G1300" i="3" s="1"/>
  <c r="X1299" i="2"/>
  <c r="D1299" i="3" s="1"/>
  <c r="W1299" i="2"/>
  <c r="G1299" i="3" s="1"/>
  <c r="X1298" i="2"/>
  <c r="D1298" i="3" s="1"/>
  <c r="W1298" i="2"/>
  <c r="G1298" i="3" s="1"/>
  <c r="X1297" i="2"/>
  <c r="D1297" i="3" s="1"/>
  <c r="W1297" i="2"/>
  <c r="G1297" i="3" s="1"/>
  <c r="X1296" i="2"/>
  <c r="D1296" i="3" s="1"/>
  <c r="W1296" i="2"/>
  <c r="G1296" i="3" s="1"/>
  <c r="X1295" i="2"/>
  <c r="D1295" i="3" s="1"/>
  <c r="W1295" i="2"/>
  <c r="G1295" i="3" s="1"/>
  <c r="X1294" i="2"/>
  <c r="D1294" i="3" s="1"/>
  <c r="W1294" i="2"/>
  <c r="G1294" i="3" s="1"/>
  <c r="X1293" i="2"/>
  <c r="D1293" i="3" s="1"/>
  <c r="W1293" i="2"/>
  <c r="G1293" i="3" s="1"/>
  <c r="X1292" i="2"/>
  <c r="D1292" i="3" s="1"/>
  <c r="W1292" i="2"/>
  <c r="G1292" i="3" s="1"/>
  <c r="X1291" i="2"/>
  <c r="D1291" i="3" s="1"/>
  <c r="W1291" i="2"/>
  <c r="G1291" i="3" s="1"/>
  <c r="X1290" i="2"/>
  <c r="D1290" i="3" s="1"/>
  <c r="W1290" i="2"/>
  <c r="G1290" i="3" s="1"/>
  <c r="X1289" i="2"/>
  <c r="D1289" i="3" s="1"/>
  <c r="W1289" i="2"/>
  <c r="G1289" i="3" s="1"/>
  <c r="X1288" i="2"/>
  <c r="D1288" i="3" s="1"/>
  <c r="W1288" i="2"/>
  <c r="G1288" i="3" s="1"/>
  <c r="X1287" i="2"/>
  <c r="D1287" i="3" s="1"/>
  <c r="W1287" i="2"/>
  <c r="G1287" i="3" s="1"/>
  <c r="X1286" i="2"/>
  <c r="D1286" i="3" s="1"/>
  <c r="W1286" i="2"/>
  <c r="G1286" i="3" s="1"/>
  <c r="X1285" i="2"/>
  <c r="D1285" i="3" s="1"/>
  <c r="W1285" i="2"/>
  <c r="G1285" i="3" s="1"/>
  <c r="X1284" i="2"/>
  <c r="D1284" i="3" s="1"/>
  <c r="W1284" i="2"/>
  <c r="G1284" i="3" s="1"/>
  <c r="X1283" i="2"/>
  <c r="D1283" i="3" s="1"/>
  <c r="W1283" i="2"/>
  <c r="G1283" i="3" s="1"/>
  <c r="X1282" i="2"/>
  <c r="D1282" i="3" s="1"/>
  <c r="W1282" i="2"/>
  <c r="G1282" i="3" s="1"/>
  <c r="X1281" i="2"/>
  <c r="D1281" i="3" s="1"/>
  <c r="W1281" i="2"/>
  <c r="G1281" i="3" s="1"/>
  <c r="X1280" i="2"/>
  <c r="D1280" i="3" s="1"/>
  <c r="W1280" i="2"/>
  <c r="G1280" i="3" s="1"/>
  <c r="X1279" i="2"/>
  <c r="D1279" i="3" s="1"/>
  <c r="W1279" i="2"/>
  <c r="G1279" i="3" s="1"/>
  <c r="X1278" i="2"/>
  <c r="D1278" i="3" s="1"/>
  <c r="W1278" i="2"/>
  <c r="G1278" i="3" s="1"/>
  <c r="X1277" i="2"/>
  <c r="D1277" i="3" s="1"/>
  <c r="W1277" i="2"/>
  <c r="G1277" i="3" s="1"/>
  <c r="X1276" i="2"/>
  <c r="D1276" i="3" s="1"/>
  <c r="W1276" i="2"/>
  <c r="G1276" i="3" s="1"/>
  <c r="X1275" i="2"/>
  <c r="D1275" i="3" s="1"/>
  <c r="W1275" i="2"/>
  <c r="G1275" i="3" s="1"/>
  <c r="X1274" i="2"/>
  <c r="D1274" i="3" s="1"/>
  <c r="W1274" i="2"/>
  <c r="G1274" i="3" s="1"/>
  <c r="X1273" i="2"/>
  <c r="D1273" i="3" s="1"/>
  <c r="W1273" i="2"/>
  <c r="G1273" i="3" s="1"/>
  <c r="X1272" i="2"/>
  <c r="D1272" i="3" s="1"/>
  <c r="W1272" i="2"/>
  <c r="G1272" i="3" s="1"/>
  <c r="X1271" i="2"/>
  <c r="D1271" i="3" s="1"/>
  <c r="W1271" i="2"/>
  <c r="G1271" i="3" s="1"/>
  <c r="X1270" i="2"/>
  <c r="D1270" i="3" s="1"/>
  <c r="W1270" i="2"/>
  <c r="G1270" i="3" s="1"/>
  <c r="X1269" i="2"/>
  <c r="D1269" i="3" s="1"/>
  <c r="W1269" i="2"/>
  <c r="G1269" i="3" s="1"/>
  <c r="X1268" i="2"/>
  <c r="D1268" i="3" s="1"/>
  <c r="W1268" i="2"/>
  <c r="G1268" i="3" s="1"/>
  <c r="X1267" i="2"/>
  <c r="D1267" i="3" s="1"/>
  <c r="W1267" i="2"/>
  <c r="G1267" i="3" s="1"/>
  <c r="X1266" i="2"/>
  <c r="D1266" i="3" s="1"/>
  <c r="W1266" i="2"/>
  <c r="G1266" i="3" s="1"/>
  <c r="X1265" i="2"/>
  <c r="D1265" i="3" s="1"/>
  <c r="W1265" i="2"/>
  <c r="G1265" i="3" s="1"/>
  <c r="X1264" i="2"/>
  <c r="D1264" i="3" s="1"/>
  <c r="W1264" i="2"/>
  <c r="G1264" i="3" s="1"/>
  <c r="X1263" i="2"/>
  <c r="D1263" i="3" s="1"/>
  <c r="W1263" i="2"/>
  <c r="G1263" i="3" s="1"/>
  <c r="X1262" i="2"/>
  <c r="D1262" i="3" s="1"/>
  <c r="W1262" i="2"/>
  <c r="G1262" i="3" s="1"/>
  <c r="X1261" i="2"/>
  <c r="D1261" i="3" s="1"/>
  <c r="W1261" i="2"/>
  <c r="G1261" i="3" s="1"/>
  <c r="X1260" i="2"/>
  <c r="D1260" i="3" s="1"/>
  <c r="W1260" i="2"/>
  <c r="G1260" i="3" s="1"/>
  <c r="X1259" i="2"/>
  <c r="D1259" i="3" s="1"/>
  <c r="W1259" i="2"/>
  <c r="G1259" i="3" s="1"/>
  <c r="X1258" i="2"/>
  <c r="D1258" i="3" s="1"/>
  <c r="W1258" i="2"/>
  <c r="G1258" i="3" s="1"/>
  <c r="X1257" i="2"/>
  <c r="D1257" i="3" s="1"/>
  <c r="W1257" i="2"/>
  <c r="G1257" i="3" s="1"/>
  <c r="X1256" i="2"/>
  <c r="D1256" i="3" s="1"/>
  <c r="W1256" i="2"/>
  <c r="G1256" i="3" s="1"/>
  <c r="X1255" i="2"/>
  <c r="D1255" i="3" s="1"/>
  <c r="W1255" i="2"/>
  <c r="G1255" i="3" s="1"/>
  <c r="X1254" i="2"/>
  <c r="D1254" i="3" s="1"/>
  <c r="W1254" i="2"/>
  <c r="G1254" i="3" s="1"/>
  <c r="X1253" i="2"/>
  <c r="D1253" i="3" s="1"/>
  <c r="W1253" i="2"/>
  <c r="G1253" i="3" s="1"/>
  <c r="X1252" i="2"/>
  <c r="D1252" i="3" s="1"/>
  <c r="W1252" i="2"/>
  <c r="G1252" i="3" s="1"/>
  <c r="X1251" i="2"/>
  <c r="D1251" i="3" s="1"/>
  <c r="W1251" i="2"/>
  <c r="G1251" i="3" s="1"/>
  <c r="X1250" i="2"/>
  <c r="D1250" i="3" s="1"/>
  <c r="W1250" i="2"/>
  <c r="G1250" i="3" s="1"/>
  <c r="X1249" i="2"/>
  <c r="D1249" i="3" s="1"/>
  <c r="W1249" i="2"/>
  <c r="G1249" i="3" s="1"/>
  <c r="X1248" i="2"/>
  <c r="D1248" i="3" s="1"/>
  <c r="W1248" i="2"/>
  <c r="G1248" i="3" s="1"/>
  <c r="X1247" i="2"/>
  <c r="D1247" i="3" s="1"/>
  <c r="W1247" i="2"/>
  <c r="G1247" i="3" s="1"/>
  <c r="X1246" i="2"/>
  <c r="D1246" i="3" s="1"/>
  <c r="W1246" i="2"/>
  <c r="G1246" i="3" s="1"/>
  <c r="X1245" i="2"/>
  <c r="D1245" i="3" s="1"/>
  <c r="W1245" i="2"/>
  <c r="G1245" i="3" s="1"/>
  <c r="X1244" i="2"/>
  <c r="D1244" i="3" s="1"/>
  <c r="W1244" i="2"/>
  <c r="G1244" i="3" s="1"/>
  <c r="X1243" i="2"/>
  <c r="D1243" i="3" s="1"/>
  <c r="W1243" i="2"/>
  <c r="G1243" i="3" s="1"/>
  <c r="X1242" i="2"/>
  <c r="D1242" i="3" s="1"/>
  <c r="W1242" i="2"/>
  <c r="G1242" i="3" s="1"/>
  <c r="X1241" i="2"/>
  <c r="D1241" i="3" s="1"/>
  <c r="W1241" i="2"/>
  <c r="G1241" i="3" s="1"/>
  <c r="X1240" i="2"/>
  <c r="D1240" i="3" s="1"/>
  <c r="W1240" i="2"/>
  <c r="G1240" i="3" s="1"/>
  <c r="X1239" i="2"/>
  <c r="D1239" i="3" s="1"/>
  <c r="W1239" i="2"/>
  <c r="G1239" i="3" s="1"/>
  <c r="X1238" i="2"/>
  <c r="D1238" i="3" s="1"/>
  <c r="W1238" i="2"/>
  <c r="G1238" i="3" s="1"/>
  <c r="X1237" i="2"/>
  <c r="D1237" i="3" s="1"/>
  <c r="W1237" i="2"/>
  <c r="G1237" i="3" s="1"/>
  <c r="X1236" i="2"/>
  <c r="D1236" i="3" s="1"/>
  <c r="W1236" i="2"/>
  <c r="G1236" i="3" s="1"/>
  <c r="X1235" i="2"/>
  <c r="D1235" i="3" s="1"/>
  <c r="W1235" i="2"/>
  <c r="G1235" i="3" s="1"/>
  <c r="X1234" i="2"/>
  <c r="D1234" i="3" s="1"/>
  <c r="W1234" i="2"/>
  <c r="G1234" i="3" s="1"/>
  <c r="X1233" i="2"/>
  <c r="D1233" i="3" s="1"/>
  <c r="W1233" i="2"/>
  <c r="G1233" i="3" s="1"/>
  <c r="X1232" i="2"/>
  <c r="D1232" i="3" s="1"/>
  <c r="W1232" i="2"/>
  <c r="G1232" i="3" s="1"/>
  <c r="X1231" i="2"/>
  <c r="D1231" i="3" s="1"/>
  <c r="W1231" i="2"/>
  <c r="G1231" i="3" s="1"/>
  <c r="X1230" i="2"/>
  <c r="D1230" i="3" s="1"/>
  <c r="W1230" i="2"/>
  <c r="G1230" i="3" s="1"/>
  <c r="X1229" i="2"/>
  <c r="D1229" i="3" s="1"/>
  <c r="W1229" i="2"/>
  <c r="G1229" i="3" s="1"/>
  <c r="X1228" i="2"/>
  <c r="D1228" i="3" s="1"/>
  <c r="W1228" i="2"/>
  <c r="G1228" i="3" s="1"/>
  <c r="X1227" i="2"/>
  <c r="D1227" i="3" s="1"/>
  <c r="W1227" i="2"/>
  <c r="G1227" i="3" s="1"/>
  <c r="X1226" i="2"/>
  <c r="D1226" i="3" s="1"/>
  <c r="W1226" i="2"/>
  <c r="G1226" i="3" s="1"/>
  <c r="X1225" i="2"/>
  <c r="D1225" i="3" s="1"/>
  <c r="W1225" i="2"/>
  <c r="G1225" i="3" s="1"/>
  <c r="X1224" i="2"/>
  <c r="D1224" i="3" s="1"/>
  <c r="W1224" i="2"/>
  <c r="G1224" i="3" s="1"/>
  <c r="X1223" i="2"/>
  <c r="D1223" i="3" s="1"/>
  <c r="W1223" i="2"/>
  <c r="G1223" i="3" s="1"/>
  <c r="X1222" i="2"/>
  <c r="D1222" i="3" s="1"/>
  <c r="W1222" i="2"/>
  <c r="G1222" i="3" s="1"/>
  <c r="X1221" i="2"/>
  <c r="D1221" i="3" s="1"/>
  <c r="W1221" i="2"/>
  <c r="G1221" i="3" s="1"/>
  <c r="X1220" i="2"/>
  <c r="D1220" i="3" s="1"/>
  <c r="W1220" i="2"/>
  <c r="G1220" i="3" s="1"/>
  <c r="X1219" i="2"/>
  <c r="D1219" i="3" s="1"/>
  <c r="W1219" i="2"/>
  <c r="G1219" i="3" s="1"/>
  <c r="X1218" i="2"/>
  <c r="D1218" i="3" s="1"/>
  <c r="W1218" i="2"/>
  <c r="G1218" i="3" s="1"/>
  <c r="X1217" i="2"/>
  <c r="D1217" i="3" s="1"/>
  <c r="W1217" i="2"/>
  <c r="G1217" i="3" s="1"/>
  <c r="X1216" i="2"/>
  <c r="D1216" i="3" s="1"/>
  <c r="W1216" i="2"/>
  <c r="G1216" i="3" s="1"/>
  <c r="X1215" i="2"/>
  <c r="D1215" i="3" s="1"/>
  <c r="W1215" i="2"/>
  <c r="G1215" i="3" s="1"/>
  <c r="X1214" i="2"/>
  <c r="D1214" i="3" s="1"/>
  <c r="W1214" i="2"/>
  <c r="G1214" i="3" s="1"/>
  <c r="X1213" i="2"/>
  <c r="D1213" i="3" s="1"/>
  <c r="W1213" i="2"/>
  <c r="G1213" i="3" s="1"/>
  <c r="X1212" i="2"/>
  <c r="D1212" i="3" s="1"/>
  <c r="W1212" i="2"/>
  <c r="G1212" i="3" s="1"/>
  <c r="X1211" i="2"/>
  <c r="D1211" i="3" s="1"/>
  <c r="W1211" i="2"/>
  <c r="G1211" i="3" s="1"/>
  <c r="X1210" i="2"/>
  <c r="D1210" i="3" s="1"/>
  <c r="W1210" i="2"/>
  <c r="G1210" i="3" s="1"/>
  <c r="X1209" i="2"/>
  <c r="D1209" i="3" s="1"/>
  <c r="W1209" i="2"/>
  <c r="G1209" i="3" s="1"/>
  <c r="X1208" i="2"/>
  <c r="D1208" i="3" s="1"/>
  <c r="W1208" i="2"/>
  <c r="G1208" i="3" s="1"/>
  <c r="X1207" i="2"/>
  <c r="D1207" i="3" s="1"/>
  <c r="W1207" i="2"/>
  <c r="G1207" i="3" s="1"/>
  <c r="X1206" i="2"/>
  <c r="D1206" i="3" s="1"/>
  <c r="W1206" i="2"/>
  <c r="G1206" i="3" s="1"/>
  <c r="X1205" i="2"/>
  <c r="D1205" i="3" s="1"/>
  <c r="W1205" i="2"/>
  <c r="G1205" i="3" s="1"/>
  <c r="X1204" i="2"/>
  <c r="D1204" i="3" s="1"/>
  <c r="W1204" i="2"/>
  <c r="G1204" i="3" s="1"/>
  <c r="X1203" i="2"/>
  <c r="D1203" i="3" s="1"/>
  <c r="W1203" i="2"/>
  <c r="G1203" i="3" s="1"/>
  <c r="X1202" i="2"/>
  <c r="D1202" i="3" s="1"/>
  <c r="W1202" i="2"/>
  <c r="G1202" i="3" s="1"/>
  <c r="X1201" i="2"/>
  <c r="D1201" i="3" s="1"/>
  <c r="W1201" i="2"/>
  <c r="G1201" i="3" s="1"/>
  <c r="X1200" i="2"/>
  <c r="D1200" i="3" s="1"/>
  <c r="W1200" i="2"/>
  <c r="G1200" i="3" s="1"/>
  <c r="X1199" i="2"/>
  <c r="D1199" i="3" s="1"/>
  <c r="W1199" i="2"/>
  <c r="G1199" i="3" s="1"/>
  <c r="X1198" i="2"/>
  <c r="D1198" i="3" s="1"/>
  <c r="W1198" i="2"/>
  <c r="G1198" i="3" s="1"/>
  <c r="X1197" i="2"/>
  <c r="D1197" i="3" s="1"/>
  <c r="W1197" i="2"/>
  <c r="G1197" i="3" s="1"/>
  <c r="X1196" i="2"/>
  <c r="D1196" i="3" s="1"/>
  <c r="W1196" i="2"/>
  <c r="G1196" i="3" s="1"/>
  <c r="X1195" i="2"/>
  <c r="D1195" i="3" s="1"/>
  <c r="W1195" i="2"/>
  <c r="G1195" i="3" s="1"/>
  <c r="X1194" i="2"/>
  <c r="D1194" i="3" s="1"/>
  <c r="W1194" i="2"/>
  <c r="G1194" i="3" s="1"/>
  <c r="X1193" i="2"/>
  <c r="D1193" i="3" s="1"/>
  <c r="W1193" i="2"/>
  <c r="G1193" i="3" s="1"/>
  <c r="X1192" i="2"/>
  <c r="D1192" i="3" s="1"/>
  <c r="W1192" i="2"/>
  <c r="G1192" i="3" s="1"/>
  <c r="X1191" i="2"/>
  <c r="D1191" i="3" s="1"/>
  <c r="W1191" i="2"/>
  <c r="G1191" i="3" s="1"/>
  <c r="X1190" i="2"/>
  <c r="D1190" i="3" s="1"/>
  <c r="W1190" i="2"/>
  <c r="G1190" i="3" s="1"/>
  <c r="X1189" i="2"/>
  <c r="D1189" i="3" s="1"/>
  <c r="W1189" i="2"/>
  <c r="G1189" i="3" s="1"/>
  <c r="X1188" i="2"/>
  <c r="D1188" i="3" s="1"/>
  <c r="W1188" i="2"/>
  <c r="G1188" i="3" s="1"/>
  <c r="X1187" i="2"/>
  <c r="D1187" i="3" s="1"/>
  <c r="W1187" i="2"/>
  <c r="G1187" i="3" s="1"/>
  <c r="X1186" i="2"/>
  <c r="D1186" i="3" s="1"/>
  <c r="W1186" i="2"/>
  <c r="G1186" i="3" s="1"/>
  <c r="X1185" i="2"/>
  <c r="D1185" i="3" s="1"/>
  <c r="W1185" i="2"/>
  <c r="G1185" i="3" s="1"/>
  <c r="X1184" i="2"/>
  <c r="D1184" i="3" s="1"/>
  <c r="W1184" i="2"/>
  <c r="G1184" i="3" s="1"/>
  <c r="X1183" i="2"/>
  <c r="D1183" i="3" s="1"/>
  <c r="W1183" i="2"/>
  <c r="G1183" i="3" s="1"/>
  <c r="X1182" i="2"/>
  <c r="D1182" i="3" s="1"/>
  <c r="W1182" i="2"/>
  <c r="G1182" i="3" s="1"/>
  <c r="X1181" i="2"/>
  <c r="D1181" i="3" s="1"/>
  <c r="W1181" i="2"/>
  <c r="G1181" i="3" s="1"/>
  <c r="X1180" i="2"/>
  <c r="D1180" i="3" s="1"/>
  <c r="W1180" i="2"/>
  <c r="G1180" i="3" s="1"/>
  <c r="X1179" i="2"/>
  <c r="D1179" i="3" s="1"/>
  <c r="W1179" i="2"/>
  <c r="G1179" i="3" s="1"/>
  <c r="X1178" i="2"/>
  <c r="D1178" i="3" s="1"/>
  <c r="W1178" i="2"/>
  <c r="G1178" i="3" s="1"/>
  <c r="X1177" i="2"/>
  <c r="D1177" i="3" s="1"/>
  <c r="W1177" i="2"/>
  <c r="G1177" i="3" s="1"/>
  <c r="X1176" i="2"/>
  <c r="D1176" i="3" s="1"/>
  <c r="W1176" i="2"/>
  <c r="G1176" i="3" s="1"/>
  <c r="X1175" i="2"/>
  <c r="D1175" i="3" s="1"/>
  <c r="W1175" i="2"/>
  <c r="G1175" i="3" s="1"/>
  <c r="X1174" i="2"/>
  <c r="D1174" i="3" s="1"/>
  <c r="W1174" i="2"/>
  <c r="G1174" i="3" s="1"/>
  <c r="X1173" i="2"/>
  <c r="D1173" i="3" s="1"/>
  <c r="W1173" i="2"/>
  <c r="G1173" i="3" s="1"/>
  <c r="X1172" i="2"/>
  <c r="D1172" i="3" s="1"/>
  <c r="W1172" i="2"/>
  <c r="G1172" i="3" s="1"/>
  <c r="X1171" i="2"/>
  <c r="D1171" i="3" s="1"/>
  <c r="W1171" i="2"/>
  <c r="G1171" i="3" s="1"/>
  <c r="X1170" i="2"/>
  <c r="D1170" i="3" s="1"/>
  <c r="W1170" i="2"/>
  <c r="G1170" i="3" s="1"/>
  <c r="X1169" i="2"/>
  <c r="D1169" i="3" s="1"/>
  <c r="W1169" i="2"/>
  <c r="G1169" i="3" s="1"/>
  <c r="X1168" i="2"/>
  <c r="D1168" i="3" s="1"/>
  <c r="W1168" i="2"/>
  <c r="G1168" i="3" s="1"/>
  <c r="X1167" i="2"/>
  <c r="D1167" i="3" s="1"/>
  <c r="W1167" i="2"/>
  <c r="G1167" i="3" s="1"/>
  <c r="X1166" i="2"/>
  <c r="D1166" i="3" s="1"/>
  <c r="W1166" i="2"/>
  <c r="G1166" i="3" s="1"/>
  <c r="X1165" i="2"/>
  <c r="D1165" i="3" s="1"/>
  <c r="W1165" i="2"/>
  <c r="G1165" i="3" s="1"/>
  <c r="X1164" i="2"/>
  <c r="D1164" i="3" s="1"/>
  <c r="W1164" i="2"/>
  <c r="G1164" i="3" s="1"/>
  <c r="X1163" i="2"/>
  <c r="D1163" i="3" s="1"/>
  <c r="W1163" i="2"/>
  <c r="G1163" i="3" s="1"/>
  <c r="X1162" i="2"/>
  <c r="D1162" i="3" s="1"/>
  <c r="W1162" i="2"/>
  <c r="G1162" i="3" s="1"/>
  <c r="X1161" i="2"/>
  <c r="D1161" i="3" s="1"/>
  <c r="W1161" i="2"/>
  <c r="G1161" i="3" s="1"/>
  <c r="X1160" i="2"/>
  <c r="D1160" i="3" s="1"/>
  <c r="W1160" i="2"/>
  <c r="G1160" i="3" s="1"/>
  <c r="X1159" i="2"/>
  <c r="D1159" i="3" s="1"/>
  <c r="W1159" i="2"/>
  <c r="G1159" i="3" s="1"/>
  <c r="X1158" i="2"/>
  <c r="D1158" i="3" s="1"/>
  <c r="W1158" i="2"/>
  <c r="G1158" i="3" s="1"/>
  <c r="X1157" i="2"/>
  <c r="D1157" i="3" s="1"/>
  <c r="W1157" i="2"/>
  <c r="G1157" i="3" s="1"/>
  <c r="X1156" i="2"/>
  <c r="D1156" i="3" s="1"/>
  <c r="W1156" i="2"/>
  <c r="G1156" i="3" s="1"/>
  <c r="X1155" i="2"/>
  <c r="D1155" i="3" s="1"/>
  <c r="W1155" i="2"/>
  <c r="G1155" i="3" s="1"/>
  <c r="X1154" i="2"/>
  <c r="D1154" i="3" s="1"/>
  <c r="W1154" i="2"/>
  <c r="G1154" i="3" s="1"/>
  <c r="X1153" i="2"/>
  <c r="D1153" i="3" s="1"/>
  <c r="W1153" i="2"/>
  <c r="G1153" i="3" s="1"/>
  <c r="X1152" i="2"/>
  <c r="D1152" i="3" s="1"/>
  <c r="W1152" i="2"/>
  <c r="G1152" i="3" s="1"/>
  <c r="X1151" i="2"/>
  <c r="D1151" i="3" s="1"/>
  <c r="W1151" i="2"/>
  <c r="G1151" i="3" s="1"/>
  <c r="X1150" i="2"/>
  <c r="D1150" i="3" s="1"/>
  <c r="W1150" i="2"/>
  <c r="G1150" i="3" s="1"/>
  <c r="X1149" i="2"/>
  <c r="D1149" i="3" s="1"/>
  <c r="W1149" i="2"/>
  <c r="G1149" i="3" s="1"/>
  <c r="X1148" i="2"/>
  <c r="D1148" i="3" s="1"/>
  <c r="W1148" i="2"/>
  <c r="G1148" i="3" s="1"/>
  <c r="X1147" i="2"/>
  <c r="D1147" i="3" s="1"/>
  <c r="W1147" i="2"/>
  <c r="G1147" i="3" s="1"/>
  <c r="X1146" i="2"/>
  <c r="D1146" i="3" s="1"/>
  <c r="W1146" i="2"/>
  <c r="G1146" i="3" s="1"/>
  <c r="X1145" i="2"/>
  <c r="D1145" i="3" s="1"/>
  <c r="W1145" i="2"/>
  <c r="G1145" i="3" s="1"/>
  <c r="X1144" i="2"/>
  <c r="D1144" i="3" s="1"/>
  <c r="W1144" i="2"/>
  <c r="G1144" i="3" s="1"/>
  <c r="X1143" i="2"/>
  <c r="D1143" i="3" s="1"/>
  <c r="W1143" i="2"/>
  <c r="G1143" i="3" s="1"/>
  <c r="X1142" i="2"/>
  <c r="D1142" i="3" s="1"/>
  <c r="W1142" i="2"/>
  <c r="G1142" i="3" s="1"/>
  <c r="X1141" i="2"/>
  <c r="D1141" i="3" s="1"/>
  <c r="W1141" i="2"/>
  <c r="G1141" i="3" s="1"/>
  <c r="X1140" i="2"/>
  <c r="D1140" i="3" s="1"/>
  <c r="W1140" i="2"/>
  <c r="G1140" i="3" s="1"/>
  <c r="X1139" i="2"/>
  <c r="D1139" i="3" s="1"/>
  <c r="W1139" i="2"/>
  <c r="G1139" i="3" s="1"/>
  <c r="X1138" i="2"/>
  <c r="D1138" i="3" s="1"/>
  <c r="W1138" i="2"/>
  <c r="G1138" i="3" s="1"/>
  <c r="X1137" i="2"/>
  <c r="D1137" i="3" s="1"/>
  <c r="W1137" i="2"/>
  <c r="G1137" i="3" s="1"/>
  <c r="X1136" i="2"/>
  <c r="D1136" i="3" s="1"/>
  <c r="W1136" i="2"/>
  <c r="G1136" i="3" s="1"/>
  <c r="X1135" i="2"/>
  <c r="D1135" i="3" s="1"/>
  <c r="W1135" i="2"/>
  <c r="G1135" i="3" s="1"/>
  <c r="X1134" i="2"/>
  <c r="D1134" i="3" s="1"/>
  <c r="W1134" i="2"/>
  <c r="G1134" i="3" s="1"/>
  <c r="X1133" i="2"/>
  <c r="D1133" i="3" s="1"/>
  <c r="W1133" i="2"/>
  <c r="G1133" i="3" s="1"/>
  <c r="X1132" i="2"/>
  <c r="D1132" i="3" s="1"/>
  <c r="W1132" i="2"/>
  <c r="G1132" i="3" s="1"/>
  <c r="X1131" i="2"/>
  <c r="D1131" i="3" s="1"/>
  <c r="W1131" i="2"/>
  <c r="G1131" i="3" s="1"/>
  <c r="X1130" i="2"/>
  <c r="D1130" i="3" s="1"/>
  <c r="W1130" i="2"/>
  <c r="G1130" i="3" s="1"/>
  <c r="X1129" i="2"/>
  <c r="D1129" i="3" s="1"/>
  <c r="W1129" i="2"/>
  <c r="G1129" i="3" s="1"/>
  <c r="X1128" i="2"/>
  <c r="D1128" i="3" s="1"/>
  <c r="W1128" i="2"/>
  <c r="G1128" i="3" s="1"/>
  <c r="X1127" i="2"/>
  <c r="D1127" i="3" s="1"/>
  <c r="W1127" i="2"/>
  <c r="G1127" i="3" s="1"/>
  <c r="X1126" i="2"/>
  <c r="D1126" i="3" s="1"/>
  <c r="W1126" i="2"/>
  <c r="G1126" i="3" s="1"/>
  <c r="X1125" i="2"/>
  <c r="D1125" i="3" s="1"/>
  <c r="W1125" i="2"/>
  <c r="G1125" i="3" s="1"/>
  <c r="X1124" i="2"/>
  <c r="D1124" i="3" s="1"/>
  <c r="W1124" i="2"/>
  <c r="G1124" i="3" s="1"/>
  <c r="X1123" i="2"/>
  <c r="D1123" i="3" s="1"/>
  <c r="W1123" i="2"/>
  <c r="G1123" i="3" s="1"/>
  <c r="X1122" i="2"/>
  <c r="D1122" i="3" s="1"/>
  <c r="W1122" i="2"/>
  <c r="G1122" i="3" s="1"/>
  <c r="X1121" i="2"/>
  <c r="D1121" i="3" s="1"/>
  <c r="W1121" i="2"/>
  <c r="G1121" i="3" s="1"/>
  <c r="X1120" i="2"/>
  <c r="D1120" i="3" s="1"/>
  <c r="W1120" i="2"/>
  <c r="G1120" i="3" s="1"/>
  <c r="X1119" i="2"/>
  <c r="D1119" i="3" s="1"/>
  <c r="W1119" i="2"/>
  <c r="G1119" i="3" s="1"/>
  <c r="X1118" i="2"/>
  <c r="D1118" i="3" s="1"/>
  <c r="W1118" i="2"/>
  <c r="G1118" i="3" s="1"/>
  <c r="X1117" i="2"/>
  <c r="D1117" i="3" s="1"/>
  <c r="W1117" i="2"/>
  <c r="G1117" i="3" s="1"/>
  <c r="X1116" i="2"/>
  <c r="D1116" i="3" s="1"/>
  <c r="W1116" i="2"/>
  <c r="G1116" i="3" s="1"/>
  <c r="X1115" i="2"/>
  <c r="D1115" i="3" s="1"/>
  <c r="W1115" i="2"/>
  <c r="G1115" i="3" s="1"/>
  <c r="X1114" i="2"/>
  <c r="D1114" i="3" s="1"/>
  <c r="W1114" i="2"/>
  <c r="G1114" i="3" s="1"/>
  <c r="X1113" i="2"/>
  <c r="D1113" i="3" s="1"/>
  <c r="W1113" i="2"/>
  <c r="G1113" i="3" s="1"/>
  <c r="X1112" i="2"/>
  <c r="D1112" i="3" s="1"/>
  <c r="W1112" i="2"/>
  <c r="G1112" i="3" s="1"/>
  <c r="X1111" i="2"/>
  <c r="D1111" i="3" s="1"/>
  <c r="W1111" i="2"/>
  <c r="G1111" i="3" s="1"/>
  <c r="X1110" i="2"/>
  <c r="D1110" i="3" s="1"/>
  <c r="W1110" i="2"/>
  <c r="G1110" i="3" s="1"/>
  <c r="X1109" i="2"/>
  <c r="D1109" i="3" s="1"/>
  <c r="W1109" i="2"/>
  <c r="G1109" i="3" s="1"/>
  <c r="X1108" i="2"/>
  <c r="D1108" i="3" s="1"/>
  <c r="W1108" i="2"/>
  <c r="G1108" i="3" s="1"/>
  <c r="X1107" i="2"/>
  <c r="D1107" i="3" s="1"/>
  <c r="W1107" i="2"/>
  <c r="G1107" i="3" s="1"/>
  <c r="X1106" i="2"/>
  <c r="D1106" i="3" s="1"/>
  <c r="W1106" i="2"/>
  <c r="G1106" i="3" s="1"/>
  <c r="X1105" i="2"/>
  <c r="D1105" i="3" s="1"/>
  <c r="W1105" i="2"/>
  <c r="G1105" i="3" s="1"/>
  <c r="X1104" i="2"/>
  <c r="D1104" i="3" s="1"/>
  <c r="W1104" i="2"/>
  <c r="G1104" i="3" s="1"/>
  <c r="X1103" i="2"/>
  <c r="D1103" i="3" s="1"/>
  <c r="W1103" i="2"/>
  <c r="G1103" i="3" s="1"/>
  <c r="X1102" i="2"/>
  <c r="D1102" i="3" s="1"/>
  <c r="W1102" i="2"/>
  <c r="G1102" i="3" s="1"/>
  <c r="X1101" i="2"/>
  <c r="D1101" i="3" s="1"/>
  <c r="W1101" i="2"/>
  <c r="G1101" i="3" s="1"/>
  <c r="X1100" i="2"/>
  <c r="D1100" i="3" s="1"/>
  <c r="W1100" i="2"/>
  <c r="G1100" i="3" s="1"/>
  <c r="X1099" i="2"/>
  <c r="D1099" i="3" s="1"/>
  <c r="W1099" i="2"/>
  <c r="G1099" i="3" s="1"/>
  <c r="X1098" i="2"/>
  <c r="D1098" i="3" s="1"/>
  <c r="W1098" i="2"/>
  <c r="G1098" i="3" s="1"/>
  <c r="X1097" i="2"/>
  <c r="D1097" i="3" s="1"/>
  <c r="W1097" i="2"/>
  <c r="G1097" i="3" s="1"/>
  <c r="X1096" i="2"/>
  <c r="D1096" i="3" s="1"/>
  <c r="W1096" i="2"/>
  <c r="G1096" i="3" s="1"/>
  <c r="X1095" i="2"/>
  <c r="D1095" i="3" s="1"/>
  <c r="W1095" i="2"/>
  <c r="G1095" i="3" s="1"/>
  <c r="X1094" i="2"/>
  <c r="D1094" i="3" s="1"/>
  <c r="W1094" i="2"/>
  <c r="G1094" i="3" s="1"/>
  <c r="X1093" i="2"/>
  <c r="D1093" i="3" s="1"/>
  <c r="W1093" i="2"/>
  <c r="G1093" i="3" s="1"/>
  <c r="X1092" i="2"/>
  <c r="D1092" i="3" s="1"/>
  <c r="W1092" i="2"/>
  <c r="G1092" i="3" s="1"/>
  <c r="X1091" i="2"/>
  <c r="D1091" i="3" s="1"/>
  <c r="W1091" i="2"/>
  <c r="G1091" i="3" s="1"/>
  <c r="X1090" i="2"/>
  <c r="D1090" i="3" s="1"/>
  <c r="W1090" i="2"/>
  <c r="G1090" i="3" s="1"/>
  <c r="X1089" i="2"/>
  <c r="D1089" i="3" s="1"/>
  <c r="W1089" i="2"/>
  <c r="G1089" i="3" s="1"/>
  <c r="X1088" i="2"/>
  <c r="D1088" i="3" s="1"/>
  <c r="W1088" i="2"/>
  <c r="G1088" i="3" s="1"/>
  <c r="X1087" i="2"/>
  <c r="D1087" i="3" s="1"/>
  <c r="W1087" i="2"/>
  <c r="G1087" i="3" s="1"/>
  <c r="X1086" i="2"/>
  <c r="D1086" i="3" s="1"/>
  <c r="W1086" i="2"/>
  <c r="G1086" i="3" s="1"/>
  <c r="X1085" i="2"/>
  <c r="D1085" i="3" s="1"/>
  <c r="W1085" i="2"/>
  <c r="G1085" i="3" s="1"/>
  <c r="X1084" i="2"/>
  <c r="D1084" i="3" s="1"/>
  <c r="W1084" i="2"/>
  <c r="G1084" i="3" s="1"/>
  <c r="X1083" i="2"/>
  <c r="D1083" i="3" s="1"/>
  <c r="W1083" i="2"/>
  <c r="G1083" i="3" s="1"/>
  <c r="X1082" i="2"/>
  <c r="D1082" i="3" s="1"/>
  <c r="W1082" i="2"/>
  <c r="G1082" i="3" s="1"/>
  <c r="X1081" i="2"/>
  <c r="D1081" i="3" s="1"/>
  <c r="W1081" i="2"/>
  <c r="G1081" i="3" s="1"/>
  <c r="X1080" i="2"/>
  <c r="D1080" i="3" s="1"/>
  <c r="W1080" i="2"/>
  <c r="G1080" i="3" s="1"/>
  <c r="X1079" i="2"/>
  <c r="D1079" i="3" s="1"/>
  <c r="W1079" i="2"/>
  <c r="G1079" i="3" s="1"/>
  <c r="X1078" i="2"/>
  <c r="D1078" i="3" s="1"/>
  <c r="W1078" i="2"/>
  <c r="G1078" i="3" s="1"/>
  <c r="X1077" i="2"/>
  <c r="D1077" i="3" s="1"/>
  <c r="W1077" i="2"/>
  <c r="G1077" i="3" s="1"/>
  <c r="X1076" i="2"/>
  <c r="D1076" i="3" s="1"/>
  <c r="W1076" i="2"/>
  <c r="G1076" i="3" s="1"/>
  <c r="X1075" i="2"/>
  <c r="D1075" i="3" s="1"/>
  <c r="W1075" i="2"/>
  <c r="G1075" i="3" s="1"/>
  <c r="X1074" i="2"/>
  <c r="D1074" i="3" s="1"/>
  <c r="W1074" i="2"/>
  <c r="G1074" i="3" s="1"/>
  <c r="X1073" i="2"/>
  <c r="D1073" i="3" s="1"/>
  <c r="W1073" i="2"/>
  <c r="G1073" i="3" s="1"/>
  <c r="X1072" i="2"/>
  <c r="D1072" i="3" s="1"/>
  <c r="W1072" i="2"/>
  <c r="G1072" i="3" s="1"/>
  <c r="X1071" i="2"/>
  <c r="D1071" i="3" s="1"/>
  <c r="W1071" i="2"/>
  <c r="G1071" i="3" s="1"/>
  <c r="X1070" i="2"/>
  <c r="D1070" i="3" s="1"/>
  <c r="W1070" i="2"/>
  <c r="G1070" i="3" s="1"/>
  <c r="X1069" i="2"/>
  <c r="D1069" i="3" s="1"/>
  <c r="W1069" i="2"/>
  <c r="G1069" i="3" s="1"/>
  <c r="X1068" i="2"/>
  <c r="D1068" i="3" s="1"/>
  <c r="W1068" i="2"/>
  <c r="G1068" i="3" s="1"/>
  <c r="X1067" i="2"/>
  <c r="D1067" i="3" s="1"/>
  <c r="W1067" i="2"/>
  <c r="G1067" i="3" s="1"/>
  <c r="X1066" i="2"/>
  <c r="D1066" i="3" s="1"/>
  <c r="W1066" i="2"/>
  <c r="G1066" i="3" s="1"/>
  <c r="X1065" i="2"/>
  <c r="D1065" i="3" s="1"/>
  <c r="W1065" i="2"/>
  <c r="G1065" i="3" s="1"/>
  <c r="X1064" i="2"/>
  <c r="D1064" i="3" s="1"/>
  <c r="W1064" i="2"/>
  <c r="G1064" i="3" s="1"/>
  <c r="X1063" i="2"/>
  <c r="D1063" i="3" s="1"/>
  <c r="W1063" i="2"/>
  <c r="G1063" i="3" s="1"/>
  <c r="X1062" i="2"/>
  <c r="D1062" i="3" s="1"/>
  <c r="W1062" i="2"/>
  <c r="G1062" i="3" s="1"/>
  <c r="X1061" i="2"/>
  <c r="D1061" i="3" s="1"/>
  <c r="W1061" i="2"/>
  <c r="G1061" i="3" s="1"/>
  <c r="X1060" i="2"/>
  <c r="D1060" i="3" s="1"/>
  <c r="W1060" i="2"/>
  <c r="G1060" i="3" s="1"/>
  <c r="X1059" i="2"/>
  <c r="D1059" i="3" s="1"/>
  <c r="W1059" i="2"/>
  <c r="G1059" i="3" s="1"/>
  <c r="X1058" i="2"/>
  <c r="D1058" i="3" s="1"/>
  <c r="W1058" i="2"/>
  <c r="G1058" i="3" s="1"/>
  <c r="X1057" i="2"/>
  <c r="D1057" i="3" s="1"/>
  <c r="W1057" i="2"/>
  <c r="G1057" i="3" s="1"/>
  <c r="X1056" i="2"/>
  <c r="D1056" i="3" s="1"/>
  <c r="W1056" i="2"/>
  <c r="G1056" i="3" s="1"/>
  <c r="X1055" i="2"/>
  <c r="D1055" i="3" s="1"/>
  <c r="W1055" i="2"/>
  <c r="G1055" i="3" s="1"/>
  <c r="X1054" i="2"/>
  <c r="D1054" i="3" s="1"/>
  <c r="W1054" i="2"/>
  <c r="G1054" i="3" s="1"/>
  <c r="X1053" i="2"/>
  <c r="D1053" i="3" s="1"/>
  <c r="W1053" i="2"/>
  <c r="G1053" i="3" s="1"/>
  <c r="X1052" i="2"/>
  <c r="D1052" i="3" s="1"/>
  <c r="W1052" i="2"/>
  <c r="G1052" i="3" s="1"/>
  <c r="X1051" i="2"/>
  <c r="D1051" i="3" s="1"/>
  <c r="W1051" i="2"/>
  <c r="G1051" i="3" s="1"/>
  <c r="X1050" i="2"/>
  <c r="D1050" i="3" s="1"/>
  <c r="W1050" i="2"/>
  <c r="G1050" i="3" s="1"/>
  <c r="X1049" i="2"/>
  <c r="D1049" i="3" s="1"/>
  <c r="W1049" i="2"/>
  <c r="G1049" i="3" s="1"/>
  <c r="X1048" i="2"/>
  <c r="D1048" i="3" s="1"/>
  <c r="W1048" i="2"/>
  <c r="G1048" i="3" s="1"/>
  <c r="X1047" i="2"/>
  <c r="D1047" i="3" s="1"/>
  <c r="W1047" i="2"/>
  <c r="G1047" i="3" s="1"/>
  <c r="X1046" i="2"/>
  <c r="D1046" i="3" s="1"/>
  <c r="W1046" i="2"/>
  <c r="G1046" i="3" s="1"/>
  <c r="X1045" i="2"/>
  <c r="D1045" i="3" s="1"/>
  <c r="W1045" i="2"/>
  <c r="G1045" i="3" s="1"/>
  <c r="X1044" i="2"/>
  <c r="D1044" i="3" s="1"/>
  <c r="W1044" i="2"/>
  <c r="G1044" i="3" s="1"/>
  <c r="X1043" i="2"/>
  <c r="D1043" i="3" s="1"/>
  <c r="W1043" i="2"/>
  <c r="G1043" i="3" s="1"/>
  <c r="X1042" i="2"/>
  <c r="D1042" i="3" s="1"/>
  <c r="W1042" i="2"/>
  <c r="G1042" i="3" s="1"/>
  <c r="X1041" i="2"/>
  <c r="D1041" i="3" s="1"/>
  <c r="W1041" i="2"/>
  <c r="G1041" i="3" s="1"/>
  <c r="X1040" i="2"/>
  <c r="D1040" i="3" s="1"/>
  <c r="W1040" i="2"/>
  <c r="G1040" i="3" s="1"/>
  <c r="X1039" i="2"/>
  <c r="D1039" i="3" s="1"/>
  <c r="W1039" i="2"/>
  <c r="G1039" i="3" s="1"/>
  <c r="X1038" i="2"/>
  <c r="D1038" i="3" s="1"/>
  <c r="W1038" i="2"/>
  <c r="G1038" i="3" s="1"/>
  <c r="X1037" i="2"/>
  <c r="D1037" i="3" s="1"/>
  <c r="W1037" i="2"/>
  <c r="G1037" i="3" s="1"/>
  <c r="X1036" i="2"/>
  <c r="D1036" i="3" s="1"/>
  <c r="W1036" i="2"/>
  <c r="G1036" i="3" s="1"/>
  <c r="X1035" i="2"/>
  <c r="D1035" i="3" s="1"/>
  <c r="W1035" i="2"/>
  <c r="G1035" i="3" s="1"/>
  <c r="X1034" i="2"/>
  <c r="D1034" i="3" s="1"/>
  <c r="W1034" i="2"/>
  <c r="G1034" i="3" s="1"/>
  <c r="X1033" i="2"/>
  <c r="D1033" i="3" s="1"/>
  <c r="W1033" i="2"/>
  <c r="G1033" i="3" s="1"/>
  <c r="X1032" i="2"/>
  <c r="D1032" i="3" s="1"/>
  <c r="W1032" i="2"/>
  <c r="G1032" i="3" s="1"/>
  <c r="X1031" i="2"/>
  <c r="D1031" i="3" s="1"/>
  <c r="W1031" i="2"/>
  <c r="G1031" i="3" s="1"/>
  <c r="X1030" i="2"/>
  <c r="D1030" i="3" s="1"/>
  <c r="W1030" i="2"/>
  <c r="G1030" i="3" s="1"/>
  <c r="X1029" i="2"/>
  <c r="D1029" i="3" s="1"/>
  <c r="W1029" i="2"/>
  <c r="G1029" i="3" s="1"/>
  <c r="X1028" i="2"/>
  <c r="D1028" i="3" s="1"/>
  <c r="W1028" i="2"/>
  <c r="G1028" i="3" s="1"/>
  <c r="X1027" i="2"/>
  <c r="D1027" i="3" s="1"/>
  <c r="W1027" i="2"/>
  <c r="G1027" i="3" s="1"/>
  <c r="X1026" i="2"/>
  <c r="D1026" i="3" s="1"/>
  <c r="W1026" i="2"/>
  <c r="G1026" i="3" s="1"/>
  <c r="X1025" i="2"/>
  <c r="D1025" i="3" s="1"/>
  <c r="W1025" i="2"/>
  <c r="G1025" i="3" s="1"/>
  <c r="X1024" i="2"/>
  <c r="D1024" i="3" s="1"/>
  <c r="W1024" i="2"/>
  <c r="G1024" i="3" s="1"/>
  <c r="X1023" i="2"/>
  <c r="D1023" i="3" s="1"/>
  <c r="W1023" i="2"/>
  <c r="G1023" i="3" s="1"/>
  <c r="X1022" i="2"/>
  <c r="D1022" i="3" s="1"/>
  <c r="W1022" i="2"/>
  <c r="G1022" i="3" s="1"/>
  <c r="X1021" i="2"/>
  <c r="D1021" i="3" s="1"/>
  <c r="W1021" i="2"/>
  <c r="G1021" i="3" s="1"/>
  <c r="X1020" i="2"/>
  <c r="D1020" i="3" s="1"/>
  <c r="W1020" i="2"/>
  <c r="G1020" i="3" s="1"/>
  <c r="X1019" i="2"/>
  <c r="D1019" i="3" s="1"/>
  <c r="W1019" i="2"/>
  <c r="G1019" i="3" s="1"/>
  <c r="X1018" i="2"/>
  <c r="D1018" i="3" s="1"/>
  <c r="W1018" i="2"/>
  <c r="G1018" i="3" s="1"/>
  <c r="X1017" i="2"/>
  <c r="D1017" i="3" s="1"/>
  <c r="W1017" i="2"/>
  <c r="G1017" i="3" s="1"/>
  <c r="X1016" i="2"/>
  <c r="D1016" i="3" s="1"/>
  <c r="W1016" i="2"/>
  <c r="G1016" i="3" s="1"/>
  <c r="X1015" i="2"/>
  <c r="D1015" i="3" s="1"/>
  <c r="W1015" i="2"/>
  <c r="G1015" i="3" s="1"/>
  <c r="X1014" i="2"/>
  <c r="D1014" i="3" s="1"/>
  <c r="W1014" i="2"/>
  <c r="G1014" i="3" s="1"/>
  <c r="X1013" i="2"/>
  <c r="D1013" i="3" s="1"/>
  <c r="W1013" i="2"/>
  <c r="G1013" i="3" s="1"/>
  <c r="X1012" i="2"/>
  <c r="D1012" i="3" s="1"/>
  <c r="W1012" i="2"/>
  <c r="G1012" i="3" s="1"/>
  <c r="X1011" i="2"/>
  <c r="D1011" i="3" s="1"/>
  <c r="W1011" i="2"/>
  <c r="G1011" i="3" s="1"/>
  <c r="X1010" i="2"/>
  <c r="D1010" i="3" s="1"/>
  <c r="W1010" i="2"/>
  <c r="G1010" i="3" s="1"/>
  <c r="X1009" i="2"/>
  <c r="D1009" i="3" s="1"/>
  <c r="W1009" i="2"/>
  <c r="G1009" i="3" s="1"/>
  <c r="X1008" i="2"/>
  <c r="D1008" i="3" s="1"/>
  <c r="W1008" i="2"/>
  <c r="G1008" i="3" s="1"/>
  <c r="X1007" i="2"/>
  <c r="D1007" i="3" s="1"/>
  <c r="W1007" i="2"/>
  <c r="G1007" i="3" s="1"/>
  <c r="X1006" i="2"/>
  <c r="D1006" i="3" s="1"/>
  <c r="W1006" i="2"/>
  <c r="G1006" i="3" s="1"/>
  <c r="X1005" i="2"/>
  <c r="D1005" i="3" s="1"/>
  <c r="W1005" i="2"/>
  <c r="G1005" i="3" s="1"/>
  <c r="X1004" i="2"/>
  <c r="D1004" i="3" s="1"/>
  <c r="W1004" i="2"/>
  <c r="G1004" i="3" s="1"/>
  <c r="X1003" i="2"/>
  <c r="D1003" i="3" s="1"/>
  <c r="W1003" i="2"/>
  <c r="G1003" i="3" s="1"/>
  <c r="X1002" i="2"/>
  <c r="D1002" i="3" s="1"/>
  <c r="W1002" i="2"/>
  <c r="G1002" i="3" s="1"/>
  <c r="X1001" i="2"/>
  <c r="D1001" i="3" s="1"/>
  <c r="W1001" i="2"/>
  <c r="G1001" i="3" s="1"/>
  <c r="X1000" i="2"/>
  <c r="D1000" i="3" s="1"/>
  <c r="W1000" i="2"/>
  <c r="G1000" i="3" s="1"/>
  <c r="X999" i="2"/>
  <c r="D999" i="3" s="1"/>
  <c r="W999" i="2"/>
  <c r="G999" i="3" s="1"/>
  <c r="X998" i="2"/>
  <c r="D998" i="3" s="1"/>
  <c r="W998" i="2"/>
  <c r="G998" i="3" s="1"/>
  <c r="X997" i="2"/>
  <c r="D997" i="3" s="1"/>
  <c r="W997" i="2"/>
  <c r="G997" i="3" s="1"/>
  <c r="X996" i="2"/>
  <c r="D996" i="3" s="1"/>
  <c r="W996" i="2"/>
  <c r="G996" i="3" s="1"/>
  <c r="X995" i="2"/>
  <c r="D995" i="3" s="1"/>
  <c r="W995" i="2"/>
  <c r="G995" i="3" s="1"/>
  <c r="X994" i="2"/>
  <c r="D994" i="3" s="1"/>
  <c r="W994" i="2"/>
  <c r="G994" i="3" s="1"/>
  <c r="X993" i="2"/>
  <c r="D993" i="3" s="1"/>
  <c r="W993" i="2"/>
  <c r="G993" i="3" s="1"/>
  <c r="X992" i="2"/>
  <c r="D992" i="3" s="1"/>
  <c r="W992" i="2"/>
  <c r="G992" i="3" s="1"/>
  <c r="X991" i="2"/>
  <c r="D991" i="3" s="1"/>
  <c r="W991" i="2"/>
  <c r="G991" i="3" s="1"/>
  <c r="X990" i="2"/>
  <c r="D990" i="3" s="1"/>
  <c r="W990" i="2"/>
  <c r="G990" i="3" s="1"/>
  <c r="X989" i="2"/>
  <c r="D989" i="3" s="1"/>
  <c r="W989" i="2"/>
  <c r="G989" i="3" s="1"/>
  <c r="X988" i="2"/>
  <c r="D988" i="3" s="1"/>
  <c r="W988" i="2"/>
  <c r="G988" i="3" s="1"/>
  <c r="X987" i="2"/>
  <c r="D987" i="3" s="1"/>
  <c r="W987" i="2"/>
  <c r="G987" i="3" s="1"/>
  <c r="X986" i="2"/>
  <c r="D986" i="3" s="1"/>
  <c r="W986" i="2"/>
  <c r="G986" i="3" s="1"/>
  <c r="X985" i="2"/>
  <c r="D985" i="3" s="1"/>
  <c r="W985" i="2"/>
  <c r="G985" i="3" s="1"/>
  <c r="X984" i="2"/>
  <c r="D984" i="3" s="1"/>
  <c r="W984" i="2"/>
  <c r="G984" i="3" s="1"/>
  <c r="X983" i="2"/>
  <c r="D983" i="3" s="1"/>
  <c r="W983" i="2"/>
  <c r="G983" i="3" s="1"/>
  <c r="X982" i="2"/>
  <c r="D982" i="3" s="1"/>
  <c r="W982" i="2"/>
  <c r="G982" i="3" s="1"/>
  <c r="X981" i="2"/>
  <c r="D981" i="3" s="1"/>
  <c r="W981" i="2"/>
  <c r="G981" i="3" s="1"/>
  <c r="X980" i="2"/>
  <c r="D980" i="3" s="1"/>
  <c r="W980" i="2"/>
  <c r="G980" i="3" s="1"/>
  <c r="X979" i="2"/>
  <c r="D979" i="3" s="1"/>
  <c r="W979" i="2"/>
  <c r="G979" i="3" s="1"/>
  <c r="X978" i="2"/>
  <c r="D978" i="3" s="1"/>
  <c r="W978" i="2"/>
  <c r="G978" i="3" s="1"/>
  <c r="X977" i="2"/>
  <c r="D977" i="3" s="1"/>
  <c r="W977" i="2"/>
  <c r="G977" i="3" s="1"/>
  <c r="X976" i="2"/>
  <c r="D976" i="3" s="1"/>
  <c r="W976" i="2"/>
  <c r="G976" i="3" s="1"/>
  <c r="X975" i="2"/>
  <c r="D975" i="3" s="1"/>
  <c r="W975" i="2"/>
  <c r="G975" i="3" s="1"/>
  <c r="X974" i="2"/>
  <c r="D974" i="3" s="1"/>
  <c r="W974" i="2"/>
  <c r="G974" i="3" s="1"/>
  <c r="X973" i="2"/>
  <c r="D973" i="3" s="1"/>
  <c r="W973" i="2"/>
  <c r="G973" i="3" s="1"/>
  <c r="X972" i="2"/>
  <c r="D972" i="3" s="1"/>
  <c r="W972" i="2"/>
  <c r="G972" i="3" s="1"/>
  <c r="X971" i="2"/>
  <c r="D971" i="3" s="1"/>
  <c r="W971" i="2"/>
  <c r="G971" i="3" s="1"/>
  <c r="X970" i="2"/>
  <c r="D970" i="3" s="1"/>
  <c r="W970" i="2"/>
  <c r="G970" i="3" s="1"/>
  <c r="X969" i="2"/>
  <c r="D969" i="3" s="1"/>
  <c r="W969" i="2"/>
  <c r="G969" i="3" s="1"/>
  <c r="X968" i="2"/>
  <c r="D968" i="3" s="1"/>
  <c r="W968" i="2"/>
  <c r="G968" i="3" s="1"/>
  <c r="X967" i="2"/>
  <c r="D967" i="3" s="1"/>
  <c r="W967" i="2"/>
  <c r="G967" i="3" s="1"/>
  <c r="X966" i="2"/>
  <c r="D966" i="3" s="1"/>
  <c r="W966" i="2"/>
  <c r="G966" i="3" s="1"/>
  <c r="X965" i="2"/>
  <c r="D965" i="3" s="1"/>
  <c r="W965" i="2"/>
  <c r="G965" i="3" s="1"/>
  <c r="X964" i="2"/>
  <c r="D964" i="3" s="1"/>
  <c r="W964" i="2"/>
  <c r="G964" i="3" s="1"/>
  <c r="X963" i="2"/>
  <c r="D963" i="3" s="1"/>
  <c r="W963" i="2"/>
  <c r="G963" i="3" s="1"/>
  <c r="X962" i="2"/>
  <c r="D962" i="3" s="1"/>
  <c r="W962" i="2"/>
  <c r="G962" i="3" s="1"/>
  <c r="X961" i="2"/>
  <c r="D961" i="3" s="1"/>
  <c r="W961" i="2"/>
  <c r="G961" i="3" s="1"/>
  <c r="X960" i="2"/>
  <c r="D960" i="3" s="1"/>
  <c r="W960" i="2"/>
  <c r="G960" i="3" s="1"/>
  <c r="X959" i="2"/>
  <c r="D959" i="3" s="1"/>
  <c r="W959" i="2"/>
  <c r="G959" i="3" s="1"/>
  <c r="X958" i="2"/>
  <c r="D958" i="3" s="1"/>
  <c r="W958" i="2"/>
  <c r="G958" i="3" s="1"/>
  <c r="X957" i="2"/>
  <c r="D957" i="3" s="1"/>
  <c r="W957" i="2"/>
  <c r="G957" i="3" s="1"/>
  <c r="X956" i="2"/>
  <c r="D956" i="3" s="1"/>
  <c r="W956" i="2"/>
  <c r="G956" i="3" s="1"/>
  <c r="X955" i="2"/>
  <c r="D955" i="3" s="1"/>
  <c r="W955" i="2"/>
  <c r="G955" i="3" s="1"/>
  <c r="X954" i="2"/>
  <c r="D954" i="3" s="1"/>
  <c r="W954" i="2"/>
  <c r="G954" i="3" s="1"/>
  <c r="X953" i="2"/>
  <c r="D953" i="3" s="1"/>
  <c r="W953" i="2"/>
  <c r="G953" i="3" s="1"/>
  <c r="X952" i="2"/>
  <c r="D952" i="3" s="1"/>
  <c r="W952" i="2"/>
  <c r="G952" i="3" s="1"/>
  <c r="X951" i="2"/>
  <c r="D951" i="3" s="1"/>
  <c r="W951" i="2"/>
  <c r="G951" i="3" s="1"/>
  <c r="X950" i="2"/>
  <c r="D950" i="3" s="1"/>
  <c r="W950" i="2"/>
  <c r="G950" i="3" s="1"/>
  <c r="X949" i="2"/>
  <c r="D949" i="3" s="1"/>
  <c r="W949" i="2"/>
  <c r="G949" i="3" s="1"/>
  <c r="X948" i="2"/>
  <c r="D948" i="3" s="1"/>
  <c r="W948" i="2"/>
  <c r="G948" i="3" s="1"/>
  <c r="X947" i="2"/>
  <c r="D947" i="3" s="1"/>
  <c r="W947" i="2"/>
  <c r="G947" i="3" s="1"/>
  <c r="X946" i="2"/>
  <c r="D946" i="3" s="1"/>
  <c r="W946" i="2"/>
  <c r="G946" i="3" s="1"/>
  <c r="X945" i="2"/>
  <c r="D945" i="3" s="1"/>
  <c r="W945" i="2"/>
  <c r="G945" i="3" s="1"/>
  <c r="X944" i="2"/>
  <c r="D944" i="3" s="1"/>
  <c r="W944" i="2"/>
  <c r="G944" i="3" s="1"/>
  <c r="X943" i="2"/>
  <c r="D943" i="3" s="1"/>
  <c r="W943" i="2"/>
  <c r="G943" i="3" s="1"/>
  <c r="X942" i="2"/>
  <c r="D942" i="3" s="1"/>
  <c r="W942" i="2"/>
  <c r="G942" i="3" s="1"/>
  <c r="X941" i="2"/>
  <c r="D941" i="3" s="1"/>
  <c r="W941" i="2"/>
  <c r="G941" i="3" s="1"/>
  <c r="X940" i="2"/>
  <c r="D940" i="3" s="1"/>
  <c r="W940" i="2"/>
  <c r="G940" i="3" s="1"/>
  <c r="X939" i="2"/>
  <c r="D939" i="3" s="1"/>
  <c r="W939" i="2"/>
  <c r="G939" i="3" s="1"/>
  <c r="X938" i="2"/>
  <c r="D938" i="3" s="1"/>
  <c r="W938" i="2"/>
  <c r="G938" i="3" s="1"/>
  <c r="X937" i="2"/>
  <c r="D937" i="3" s="1"/>
  <c r="W937" i="2"/>
  <c r="G937" i="3" s="1"/>
  <c r="X936" i="2"/>
  <c r="D936" i="3" s="1"/>
  <c r="W936" i="2"/>
  <c r="G936" i="3" s="1"/>
  <c r="X935" i="2"/>
  <c r="D935" i="3" s="1"/>
  <c r="W935" i="2"/>
  <c r="G935" i="3" s="1"/>
  <c r="X934" i="2"/>
  <c r="D934" i="3" s="1"/>
  <c r="W934" i="2"/>
  <c r="G934" i="3" s="1"/>
  <c r="X933" i="2"/>
  <c r="D933" i="3" s="1"/>
  <c r="W933" i="2"/>
  <c r="G933" i="3" s="1"/>
  <c r="X932" i="2"/>
  <c r="D932" i="3" s="1"/>
  <c r="W932" i="2"/>
  <c r="G932" i="3" s="1"/>
  <c r="X931" i="2"/>
  <c r="D931" i="3" s="1"/>
  <c r="W931" i="2"/>
  <c r="G931" i="3" s="1"/>
  <c r="X930" i="2"/>
  <c r="D930" i="3" s="1"/>
  <c r="W930" i="2"/>
  <c r="G930" i="3" s="1"/>
  <c r="X929" i="2"/>
  <c r="D929" i="3" s="1"/>
  <c r="W929" i="2"/>
  <c r="G929" i="3" s="1"/>
  <c r="X928" i="2"/>
  <c r="D928" i="3" s="1"/>
  <c r="W928" i="2"/>
  <c r="G928" i="3" s="1"/>
  <c r="X927" i="2"/>
  <c r="D927" i="3" s="1"/>
  <c r="W927" i="2"/>
  <c r="G927" i="3" s="1"/>
  <c r="X926" i="2"/>
  <c r="D926" i="3" s="1"/>
  <c r="W926" i="2"/>
  <c r="G926" i="3" s="1"/>
  <c r="X925" i="2"/>
  <c r="D925" i="3" s="1"/>
  <c r="W925" i="2"/>
  <c r="G925" i="3" s="1"/>
  <c r="X924" i="2"/>
  <c r="D924" i="3" s="1"/>
  <c r="W924" i="2"/>
  <c r="G924" i="3" s="1"/>
  <c r="X923" i="2"/>
  <c r="D923" i="3" s="1"/>
  <c r="W923" i="2"/>
  <c r="G923" i="3" s="1"/>
  <c r="X922" i="2"/>
  <c r="D922" i="3" s="1"/>
  <c r="W922" i="2"/>
  <c r="G922" i="3" s="1"/>
  <c r="X921" i="2"/>
  <c r="D921" i="3" s="1"/>
  <c r="W921" i="2"/>
  <c r="G921" i="3" s="1"/>
  <c r="X920" i="2"/>
  <c r="D920" i="3" s="1"/>
  <c r="W920" i="2"/>
  <c r="G920" i="3" s="1"/>
  <c r="X919" i="2"/>
  <c r="D919" i="3" s="1"/>
  <c r="W919" i="2"/>
  <c r="G919" i="3" s="1"/>
  <c r="X918" i="2"/>
  <c r="D918" i="3" s="1"/>
  <c r="W918" i="2"/>
  <c r="G918" i="3" s="1"/>
  <c r="X917" i="2"/>
  <c r="D917" i="3" s="1"/>
  <c r="W917" i="2"/>
  <c r="G917" i="3" s="1"/>
  <c r="X916" i="2"/>
  <c r="D916" i="3" s="1"/>
  <c r="W916" i="2"/>
  <c r="G916" i="3" s="1"/>
  <c r="X915" i="2"/>
  <c r="D915" i="3" s="1"/>
  <c r="W915" i="2"/>
  <c r="G915" i="3" s="1"/>
  <c r="X914" i="2"/>
  <c r="D914" i="3" s="1"/>
  <c r="W914" i="2"/>
  <c r="G914" i="3" s="1"/>
  <c r="X913" i="2"/>
  <c r="D913" i="3" s="1"/>
  <c r="W913" i="2"/>
  <c r="G913" i="3" s="1"/>
  <c r="X912" i="2"/>
  <c r="D912" i="3" s="1"/>
  <c r="W912" i="2"/>
  <c r="G912" i="3" s="1"/>
  <c r="X911" i="2"/>
  <c r="D911" i="3" s="1"/>
  <c r="W911" i="2"/>
  <c r="G911" i="3" s="1"/>
  <c r="X910" i="2"/>
  <c r="D910" i="3" s="1"/>
  <c r="W910" i="2"/>
  <c r="G910" i="3" s="1"/>
  <c r="X909" i="2"/>
  <c r="D909" i="3" s="1"/>
  <c r="W909" i="2"/>
  <c r="G909" i="3" s="1"/>
  <c r="X908" i="2"/>
  <c r="D908" i="3" s="1"/>
  <c r="W908" i="2"/>
  <c r="G908" i="3" s="1"/>
  <c r="X907" i="2"/>
  <c r="D907" i="3" s="1"/>
  <c r="W907" i="2"/>
  <c r="G907" i="3" s="1"/>
  <c r="X906" i="2"/>
  <c r="D906" i="3" s="1"/>
  <c r="W906" i="2"/>
  <c r="G906" i="3" s="1"/>
  <c r="X905" i="2"/>
  <c r="D905" i="3" s="1"/>
  <c r="W905" i="2"/>
  <c r="G905" i="3" s="1"/>
  <c r="X904" i="2"/>
  <c r="D904" i="3" s="1"/>
  <c r="W904" i="2"/>
  <c r="G904" i="3" s="1"/>
  <c r="X903" i="2"/>
  <c r="D903" i="3" s="1"/>
  <c r="W903" i="2"/>
  <c r="G903" i="3" s="1"/>
  <c r="X902" i="2"/>
  <c r="D902" i="3" s="1"/>
  <c r="W902" i="2"/>
  <c r="G902" i="3" s="1"/>
  <c r="X901" i="2"/>
  <c r="D901" i="3" s="1"/>
  <c r="W901" i="2"/>
  <c r="G901" i="3" s="1"/>
  <c r="X900" i="2"/>
  <c r="D900" i="3" s="1"/>
  <c r="W900" i="2"/>
  <c r="G900" i="3" s="1"/>
  <c r="X899" i="2"/>
  <c r="D899" i="3" s="1"/>
  <c r="W899" i="2"/>
  <c r="G899" i="3" s="1"/>
  <c r="X898" i="2"/>
  <c r="D898" i="3" s="1"/>
  <c r="W898" i="2"/>
  <c r="G898" i="3" s="1"/>
  <c r="X897" i="2"/>
  <c r="D897" i="3" s="1"/>
  <c r="W897" i="2"/>
  <c r="G897" i="3" s="1"/>
  <c r="X896" i="2"/>
  <c r="D896" i="3" s="1"/>
  <c r="W896" i="2"/>
  <c r="G896" i="3" s="1"/>
  <c r="X895" i="2"/>
  <c r="D895" i="3" s="1"/>
  <c r="W895" i="2"/>
  <c r="G895" i="3" s="1"/>
  <c r="X894" i="2"/>
  <c r="D894" i="3" s="1"/>
  <c r="W894" i="2"/>
  <c r="G894" i="3" s="1"/>
  <c r="X893" i="2"/>
  <c r="D893" i="3" s="1"/>
  <c r="W893" i="2"/>
  <c r="G893" i="3" s="1"/>
  <c r="X892" i="2"/>
  <c r="D892" i="3" s="1"/>
  <c r="W892" i="2"/>
  <c r="G892" i="3" s="1"/>
  <c r="X891" i="2"/>
  <c r="D891" i="3" s="1"/>
  <c r="W891" i="2"/>
  <c r="G891" i="3" s="1"/>
  <c r="X890" i="2"/>
  <c r="D890" i="3" s="1"/>
  <c r="W890" i="2"/>
  <c r="G890" i="3" s="1"/>
  <c r="X889" i="2"/>
  <c r="D889" i="3" s="1"/>
  <c r="W889" i="2"/>
  <c r="G889" i="3" s="1"/>
  <c r="X888" i="2"/>
  <c r="D888" i="3" s="1"/>
  <c r="W888" i="2"/>
  <c r="G888" i="3" s="1"/>
  <c r="X887" i="2"/>
  <c r="D887" i="3" s="1"/>
  <c r="W887" i="2"/>
  <c r="G887" i="3" s="1"/>
  <c r="X886" i="2"/>
  <c r="D886" i="3" s="1"/>
  <c r="W886" i="2"/>
  <c r="G886" i="3" s="1"/>
  <c r="X885" i="2"/>
  <c r="D885" i="3" s="1"/>
  <c r="W885" i="2"/>
  <c r="G885" i="3" s="1"/>
  <c r="X884" i="2"/>
  <c r="D884" i="3" s="1"/>
  <c r="W884" i="2"/>
  <c r="G884" i="3" s="1"/>
  <c r="X883" i="2"/>
  <c r="D883" i="3" s="1"/>
  <c r="W883" i="2"/>
  <c r="G883" i="3" s="1"/>
  <c r="X882" i="2"/>
  <c r="D882" i="3" s="1"/>
  <c r="W882" i="2"/>
  <c r="G882" i="3" s="1"/>
  <c r="X881" i="2"/>
  <c r="D881" i="3" s="1"/>
  <c r="W881" i="2"/>
  <c r="G881" i="3" s="1"/>
  <c r="X880" i="2"/>
  <c r="D880" i="3" s="1"/>
  <c r="W880" i="2"/>
  <c r="G880" i="3" s="1"/>
  <c r="X879" i="2"/>
  <c r="D879" i="3" s="1"/>
  <c r="W879" i="2"/>
  <c r="G879" i="3" s="1"/>
  <c r="X878" i="2"/>
  <c r="D878" i="3" s="1"/>
  <c r="W878" i="2"/>
  <c r="G878" i="3" s="1"/>
  <c r="X877" i="2"/>
  <c r="D877" i="3" s="1"/>
  <c r="W877" i="2"/>
  <c r="G877" i="3" s="1"/>
  <c r="X876" i="2"/>
  <c r="D876" i="3" s="1"/>
  <c r="W876" i="2"/>
  <c r="G876" i="3" s="1"/>
  <c r="X875" i="2"/>
  <c r="D875" i="3" s="1"/>
  <c r="W875" i="2"/>
  <c r="G875" i="3" s="1"/>
  <c r="X874" i="2"/>
  <c r="D874" i="3" s="1"/>
  <c r="W874" i="2"/>
  <c r="G874" i="3" s="1"/>
  <c r="X873" i="2"/>
  <c r="D873" i="3" s="1"/>
  <c r="W873" i="2"/>
  <c r="G873" i="3" s="1"/>
  <c r="X872" i="2"/>
  <c r="D872" i="3" s="1"/>
  <c r="W872" i="2"/>
  <c r="G872" i="3" s="1"/>
  <c r="X871" i="2"/>
  <c r="D871" i="3" s="1"/>
  <c r="W871" i="2"/>
  <c r="G871" i="3" s="1"/>
  <c r="X870" i="2"/>
  <c r="D870" i="3" s="1"/>
  <c r="W870" i="2"/>
  <c r="G870" i="3" s="1"/>
  <c r="X869" i="2"/>
  <c r="D869" i="3" s="1"/>
  <c r="W869" i="2"/>
  <c r="G869" i="3" s="1"/>
  <c r="X868" i="2"/>
  <c r="D868" i="3" s="1"/>
  <c r="W868" i="2"/>
  <c r="G868" i="3" s="1"/>
  <c r="X867" i="2"/>
  <c r="D867" i="3" s="1"/>
  <c r="W867" i="2"/>
  <c r="G867" i="3" s="1"/>
  <c r="X866" i="2"/>
  <c r="D866" i="3" s="1"/>
  <c r="W866" i="2"/>
  <c r="G866" i="3" s="1"/>
  <c r="X865" i="2"/>
  <c r="D865" i="3" s="1"/>
  <c r="W865" i="2"/>
  <c r="G865" i="3" s="1"/>
  <c r="X864" i="2"/>
  <c r="D864" i="3" s="1"/>
  <c r="W864" i="2"/>
  <c r="G864" i="3" s="1"/>
  <c r="X863" i="2"/>
  <c r="D863" i="3" s="1"/>
  <c r="W863" i="2"/>
  <c r="G863" i="3" s="1"/>
  <c r="X862" i="2"/>
  <c r="D862" i="3" s="1"/>
  <c r="W862" i="2"/>
  <c r="G862" i="3" s="1"/>
  <c r="X861" i="2"/>
  <c r="D861" i="3" s="1"/>
  <c r="W861" i="2"/>
  <c r="G861" i="3" s="1"/>
  <c r="X860" i="2"/>
  <c r="D860" i="3" s="1"/>
  <c r="W860" i="2"/>
  <c r="G860" i="3" s="1"/>
  <c r="X859" i="2"/>
  <c r="D859" i="3" s="1"/>
  <c r="W859" i="2"/>
  <c r="G859" i="3" s="1"/>
  <c r="X858" i="2"/>
  <c r="D858" i="3" s="1"/>
  <c r="W858" i="2"/>
  <c r="G858" i="3" s="1"/>
  <c r="X857" i="2"/>
  <c r="D857" i="3" s="1"/>
  <c r="W857" i="2"/>
  <c r="G857" i="3" s="1"/>
  <c r="X856" i="2"/>
  <c r="D856" i="3" s="1"/>
  <c r="W856" i="2"/>
  <c r="G856" i="3" s="1"/>
  <c r="X855" i="2"/>
  <c r="D855" i="3" s="1"/>
  <c r="W855" i="2"/>
  <c r="G855" i="3" s="1"/>
  <c r="X854" i="2"/>
  <c r="D854" i="3" s="1"/>
  <c r="W854" i="2"/>
  <c r="G854" i="3" s="1"/>
  <c r="X853" i="2"/>
  <c r="D853" i="3" s="1"/>
  <c r="W853" i="2"/>
  <c r="G853" i="3" s="1"/>
  <c r="X852" i="2"/>
  <c r="D852" i="3" s="1"/>
  <c r="W852" i="2"/>
  <c r="G852" i="3" s="1"/>
  <c r="X851" i="2"/>
  <c r="D851" i="3" s="1"/>
  <c r="W851" i="2"/>
  <c r="G851" i="3" s="1"/>
  <c r="X850" i="2"/>
  <c r="D850" i="3" s="1"/>
  <c r="W850" i="2"/>
  <c r="G850" i="3" s="1"/>
  <c r="X849" i="2"/>
  <c r="D849" i="3" s="1"/>
  <c r="W849" i="2"/>
  <c r="G849" i="3" s="1"/>
  <c r="X848" i="2"/>
  <c r="D848" i="3" s="1"/>
  <c r="W848" i="2"/>
  <c r="G848" i="3" s="1"/>
  <c r="X847" i="2"/>
  <c r="D847" i="3" s="1"/>
  <c r="W847" i="2"/>
  <c r="G847" i="3" s="1"/>
  <c r="X846" i="2"/>
  <c r="D846" i="3" s="1"/>
  <c r="W846" i="2"/>
  <c r="G846" i="3" s="1"/>
  <c r="X845" i="2"/>
  <c r="D845" i="3" s="1"/>
  <c r="W845" i="2"/>
  <c r="G845" i="3" s="1"/>
  <c r="X844" i="2"/>
  <c r="D844" i="3" s="1"/>
  <c r="W844" i="2"/>
  <c r="G844" i="3" s="1"/>
  <c r="X843" i="2"/>
  <c r="D843" i="3" s="1"/>
  <c r="W843" i="2"/>
  <c r="G843" i="3" s="1"/>
  <c r="X842" i="2"/>
  <c r="D842" i="3" s="1"/>
  <c r="W842" i="2"/>
  <c r="G842" i="3" s="1"/>
  <c r="X841" i="2"/>
  <c r="D841" i="3" s="1"/>
  <c r="W841" i="2"/>
  <c r="G841" i="3" s="1"/>
  <c r="X840" i="2"/>
  <c r="D840" i="3" s="1"/>
  <c r="W840" i="2"/>
  <c r="G840" i="3" s="1"/>
  <c r="X839" i="2"/>
  <c r="D839" i="3" s="1"/>
  <c r="W839" i="2"/>
  <c r="G839" i="3" s="1"/>
  <c r="X838" i="2"/>
  <c r="D838" i="3" s="1"/>
  <c r="W838" i="2"/>
  <c r="G838" i="3" s="1"/>
  <c r="X837" i="2"/>
  <c r="D837" i="3" s="1"/>
  <c r="W837" i="2"/>
  <c r="G837" i="3" s="1"/>
  <c r="X836" i="2"/>
  <c r="D836" i="3" s="1"/>
  <c r="W836" i="2"/>
  <c r="G836" i="3" s="1"/>
  <c r="X835" i="2"/>
  <c r="D835" i="3" s="1"/>
  <c r="W835" i="2"/>
  <c r="G835" i="3" s="1"/>
  <c r="X834" i="2"/>
  <c r="D834" i="3" s="1"/>
  <c r="W834" i="2"/>
  <c r="G834" i="3" s="1"/>
  <c r="X833" i="2"/>
  <c r="D833" i="3" s="1"/>
  <c r="W833" i="2"/>
  <c r="G833" i="3" s="1"/>
  <c r="X832" i="2"/>
  <c r="D832" i="3" s="1"/>
  <c r="W832" i="2"/>
  <c r="G832" i="3" s="1"/>
  <c r="X831" i="2"/>
  <c r="D831" i="3" s="1"/>
  <c r="W831" i="2"/>
  <c r="G831" i="3" s="1"/>
  <c r="X830" i="2"/>
  <c r="D830" i="3" s="1"/>
  <c r="W830" i="2"/>
  <c r="G830" i="3" s="1"/>
  <c r="X829" i="2"/>
  <c r="D829" i="3" s="1"/>
  <c r="W829" i="2"/>
  <c r="G829" i="3" s="1"/>
  <c r="X828" i="2"/>
  <c r="D828" i="3" s="1"/>
  <c r="W828" i="2"/>
  <c r="G828" i="3" s="1"/>
  <c r="X827" i="2"/>
  <c r="D827" i="3" s="1"/>
  <c r="W827" i="2"/>
  <c r="G827" i="3" s="1"/>
  <c r="X826" i="2"/>
  <c r="D826" i="3" s="1"/>
  <c r="W826" i="2"/>
  <c r="G826" i="3" s="1"/>
  <c r="X825" i="2"/>
  <c r="D825" i="3" s="1"/>
  <c r="W825" i="2"/>
  <c r="G825" i="3" s="1"/>
  <c r="X824" i="2"/>
  <c r="D824" i="3" s="1"/>
  <c r="W824" i="2"/>
  <c r="G824" i="3" s="1"/>
  <c r="X823" i="2"/>
  <c r="D823" i="3" s="1"/>
  <c r="W823" i="2"/>
  <c r="G823" i="3" s="1"/>
  <c r="X822" i="2"/>
  <c r="D822" i="3" s="1"/>
  <c r="W822" i="2"/>
  <c r="G822" i="3" s="1"/>
  <c r="X821" i="2"/>
  <c r="D821" i="3" s="1"/>
  <c r="W821" i="2"/>
  <c r="G821" i="3" s="1"/>
  <c r="X820" i="2"/>
  <c r="D820" i="3" s="1"/>
  <c r="W820" i="2"/>
  <c r="G820" i="3" s="1"/>
  <c r="X819" i="2"/>
  <c r="D819" i="3" s="1"/>
  <c r="W819" i="2"/>
  <c r="G819" i="3" s="1"/>
  <c r="X818" i="2"/>
  <c r="D818" i="3" s="1"/>
  <c r="W818" i="2"/>
  <c r="G818" i="3" s="1"/>
  <c r="X817" i="2"/>
  <c r="D817" i="3" s="1"/>
  <c r="W817" i="2"/>
  <c r="G817" i="3" s="1"/>
  <c r="X816" i="2"/>
  <c r="D816" i="3" s="1"/>
  <c r="W816" i="2"/>
  <c r="G816" i="3" s="1"/>
  <c r="X815" i="2"/>
  <c r="D815" i="3" s="1"/>
  <c r="W815" i="2"/>
  <c r="G815" i="3" s="1"/>
  <c r="X814" i="2"/>
  <c r="D814" i="3" s="1"/>
  <c r="W814" i="2"/>
  <c r="G814" i="3" s="1"/>
  <c r="X813" i="2"/>
  <c r="D813" i="3" s="1"/>
  <c r="W813" i="2"/>
  <c r="G813" i="3" s="1"/>
  <c r="X812" i="2"/>
  <c r="D812" i="3" s="1"/>
  <c r="W812" i="2"/>
  <c r="G812" i="3" s="1"/>
  <c r="X811" i="2"/>
  <c r="D811" i="3" s="1"/>
  <c r="W811" i="2"/>
  <c r="G811" i="3" s="1"/>
  <c r="X810" i="2"/>
  <c r="D810" i="3" s="1"/>
  <c r="W810" i="2"/>
  <c r="G810" i="3" s="1"/>
  <c r="X809" i="2"/>
  <c r="D809" i="3" s="1"/>
  <c r="W809" i="2"/>
  <c r="G809" i="3" s="1"/>
  <c r="X808" i="2"/>
  <c r="D808" i="3" s="1"/>
  <c r="W808" i="2"/>
  <c r="G808" i="3" s="1"/>
  <c r="X807" i="2"/>
  <c r="D807" i="3" s="1"/>
  <c r="W807" i="2"/>
  <c r="G807" i="3" s="1"/>
  <c r="X806" i="2"/>
  <c r="D806" i="3" s="1"/>
  <c r="W806" i="2"/>
  <c r="G806" i="3" s="1"/>
  <c r="X805" i="2"/>
  <c r="D805" i="3" s="1"/>
  <c r="W805" i="2"/>
  <c r="G805" i="3" s="1"/>
  <c r="X804" i="2"/>
  <c r="D804" i="3" s="1"/>
  <c r="W804" i="2"/>
  <c r="G804" i="3" s="1"/>
  <c r="X803" i="2"/>
  <c r="D803" i="3" s="1"/>
  <c r="W803" i="2"/>
  <c r="G803" i="3" s="1"/>
  <c r="X802" i="2"/>
  <c r="D802" i="3" s="1"/>
  <c r="W802" i="2"/>
  <c r="G802" i="3" s="1"/>
  <c r="X801" i="2"/>
  <c r="D801" i="3" s="1"/>
  <c r="W801" i="2"/>
  <c r="G801" i="3" s="1"/>
  <c r="X800" i="2"/>
  <c r="D800" i="3" s="1"/>
  <c r="W800" i="2"/>
  <c r="G800" i="3" s="1"/>
  <c r="X799" i="2"/>
  <c r="D799" i="3" s="1"/>
  <c r="W799" i="2"/>
  <c r="G799" i="3" s="1"/>
  <c r="X798" i="2"/>
  <c r="D798" i="3" s="1"/>
  <c r="W798" i="2"/>
  <c r="G798" i="3" s="1"/>
  <c r="X797" i="2"/>
  <c r="D797" i="3" s="1"/>
  <c r="W797" i="2"/>
  <c r="G797" i="3" s="1"/>
  <c r="X796" i="2"/>
  <c r="D796" i="3" s="1"/>
  <c r="W796" i="2"/>
  <c r="G796" i="3" s="1"/>
  <c r="X795" i="2"/>
  <c r="D795" i="3" s="1"/>
  <c r="W795" i="2"/>
  <c r="G795" i="3" s="1"/>
  <c r="X794" i="2"/>
  <c r="D794" i="3" s="1"/>
  <c r="W794" i="2"/>
  <c r="G794" i="3" s="1"/>
  <c r="X793" i="2"/>
  <c r="D793" i="3" s="1"/>
  <c r="W793" i="2"/>
  <c r="G793" i="3" s="1"/>
  <c r="X792" i="2"/>
  <c r="D792" i="3" s="1"/>
  <c r="W792" i="2"/>
  <c r="G792" i="3" s="1"/>
  <c r="X791" i="2"/>
  <c r="D791" i="3" s="1"/>
  <c r="W791" i="2"/>
  <c r="G791" i="3" s="1"/>
  <c r="X790" i="2"/>
  <c r="D790" i="3" s="1"/>
  <c r="W790" i="2"/>
  <c r="G790" i="3" s="1"/>
  <c r="X789" i="2"/>
  <c r="D789" i="3" s="1"/>
  <c r="W789" i="2"/>
  <c r="G789" i="3" s="1"/>
  <c r="X788" i="2"/>
  <c r="D788" i="3" s="1"/>
  <c r="W788" i="2"/>
  <c r="G788" i="3" s="1"/>
  <c r="X787" i="2"/>
  <c r="D787" i="3" s="1"/>
  <c r="W787" i="2"/>
  <c r="G787" i="3" s="1"/>
  <c r="X786" i="2"/>
  <c r="D786" i="3" s="1"/>
  <c r="W786" i="2"/>
  <c r="G786" i="3" s="1"/>
  <c r="X785" i="2"/>
  <c r="D785" i="3" s="1"/>
  <c r="W785" i="2"/>
  <c r="G785" i="3" s="1"/>
  <c r="X784" i="2"/>
  <c r="D784" i="3" s="1"/>
  <c r="W784" i="2"/>
  <c r="G784" i="3" s="1"/>
  <c r="X783" i="2"/>
  <c r="D783" i="3" s="1"/>
  <c r="W783" i="2"/>
  <c r="G783" i="3" s="1"/>
  <c r="X782" i="2"/>
  <c r="D782" i="3" s="1"/>
  <c r="W782" i="2"/>
  <c r="G782" i="3" s="1"/>
  <c r="X781" i="2"/>
  <c r="D781" i="3" s="1"/>
  <c r="W781" i="2"/>
  <c r="G781" i="3" s="1"/>
  <c r="X780" i="2"/>
  <c r="D780" i="3" s="1"/>
  <c r="W780" i="2"/>
  <c r="G780" i="3" s="1"/>
  <c r="X779" i="2"/>
  <c r="D779" i="3" s="1"/>
  <c r="W779" i="2"/>
  <c r="G779" i="3" s="1"/>
  <c r="X778" i="2"/>
  <c r="D778" i="3" s="1"/>
  <c r="W778" i="2"/>
  <c r="G778" i="3" s="1"/>
  <c r="X777" i="2"/>
  <c r="D777" i="3" s="1"/>
  <c r="W777" i="2"/>
  <c r="G777" i="3" s="1"/>
  <c r="X776" i="2"/>
  <c r="D776" i="3" s="1"/>
  <c r="W776" i="2"/>
  <c r="G776" i="3" s="1"/>
  <c r="X775" i="2"/>
  <c r="D775" i="3" s="1"/>
  <c r="W775" i="2"/>
  <c r="G775" i="3" s="1"/>
  <c r="X774" i="2"/>
  <c r="D774" i="3" s="1"/>
  <c r="W774" i="2"/>
  <c r="G774" i="3" s="1"/>
  <c r="X773" i="2"/>
  <c r="D773" i="3" s="1"/>
  <c r="W773" i="2"/>
  <c r="G773" i="3" s="1"/>
  <c r="X772" i="2"/>
  <c r="D772" i="3" s="1"/>
  <c r="W772" i="2"/>
  <c r="G772" i="3" s="1"/>
  <c r="X771" i="2"/>
  <c r="D771" i="3" s="1"/>
  <c r="W771" i="2"/>
  <c r="X770" i="2"/>
  <c r="D770" i="3" s="1"/>
  <c r="W770" i="2"/>
  <c r="G770" i="3" s="1"/>
  <c r="X769" i="2"/>
  <c r="D769" i="3" s="1"/>
  <c r="W769" i="2"/>
  <c r="G769" i="3" s="1"/>
  <c r="X768" i="2"/>
  <c r="D768" i="3" s="1"/>
  <c r="W768" i="2"/>
  <c r="G768" i="3" s="1"/>
  <c r="X767" i="2"/>
  <c r="D767" i="3" s="1"/>
  <c r="W767" i="2"/>
  <c r="G767" i="3" s="1"/>
  <c r="X766" i="2"/>
  <c r="D766" i="3" s="1"/>
  <c r="W766" i="2"/>
  <c r="G766" i="3" s="1"/>
  <c r="X765" i="2"/>
  <c r="D765" i="3" s="1"/>
  <c r="W765" i="2"/>
  <c r="G765" i="3" s="1"/>
  <c r="X764" i="2"/>
  <c r="D764" i="3" s="1"/>
  <c r="W764" i="2"/>
  <c r="G764" i="3" s="1"/>
  <c r="X763" i="2"/>
  <c r="D763" i="3" s="1"/>
  <c r="W763" i="2"/>
  <c r="G763" i="3" s="1"/>
  <c r="X762" i="2"/>
  <c r="D762" i="3" s="1"/>
  <c r="W762" i="2"/>
  <c r="G762" i="3" s="1"/>
  <c r="X761" i="2"/>
  <c r="D761" i="3" s="1"/>
  <c r="W761" i="2"/>
  <c r="G761" i="3" s="1"/>
  <c r="X760" i="2"/>
  <c r="D760" i="3" s="1"/>
  <c r="W760" i="2"/>
  <c r="G760" i="3" s="1"/>
  <c r="X759" i="2"/>
  <c r="D759" i="3" s="1"/>
  <c r="W759" i="2"/>
  <c r="G759" i="3" s="1"/>
  <c r="X758" i="2"/>
  <c r="D758" i="3" s="1"/>
  <c r="W758" i="2"/>
  <c r="G758" i="3" s="1"/>
  <c r="X757" i="2"/>
  <c r="D757" i="3" s="1"/>
  <c r="W757" i="2"/>
  <c r="G757" i="3" s="1"/>
  <c r="X756" i="2"/>
  <c r="D756" i="3" s="1"/>
  <c r="W756" i="2"/>
  <c r="G756" i="3" s="1"/>
  <c r="X755" i="2"/>
  <c r="D755" i="3" s="1"/>
  <c r="W755" i="2"/>
  <c r="G755" i="3" s="1"/>
  <c r="X754" i="2"/>
  <c r="D754" i="3" s="1"/>
  <c r="W754" i="2"/>
  <c r="G754" i="3" s="1"/>
  <c r="X753" i="2"/>
  <c r="D753" i="3" s="1"/>
  <c r="W753" i="2"/>
  <c r="G753" i="3" s="1"/>
  <c r="X752" i="2"/>
  <c r="D752" i="3" s="1"/>
  <c r="W752" i="2"/>
  <c r="G752" i="3" s="1"/>
  <c r="X751" i="2"/>
  <c r="D751" i="3" s="1"/>
  <c r="W751" i="2"/>
  <c r="G751" i="3" s="1"/>
  <c r="X750" i="2"/>
  <c r="D750" i="3" s="1"/>
  <c r="W750" i="2"/>
  <c r="G750" i="3" s="1"/>
  <c r="X749" i="2"/>
  <c r="D749" i="3" s="1"/>
  <c r="W749" i="2"/>
  <c r="G749" i="3" s="1"/>
  <c r="X748" i="2"/>
  <c r="D748" i="3" s="1"/>
  <c r="W748" i="2"/>
  <c r="G748" i="3" s="1"/>
  <c r="X747" i="2"/>
  <c r="D747" i="3" s="1"/>
  <c r="W747" i="2"/>
  <c r="G747" i="3" s="1"/>
  <c r="X746" i="2"/>
  <c r="D746" i="3" s="1"/>
  <c r="W746" i="2"/>
  <c r="G746" i="3" s="1"/>
  <c r="X745" i="2"/>
  <c r="D745" i="3" s="1"/>
  <c r="W745" i="2"/>
  <c r="G745" i="3" s="1"/>
  <c r="X744" i="2"/>
  <c r="D744" i="3" s="1"/>
  <c r="W744" i="2"/>
  <c r="G744" i="3" s="1"/>
  <c r="X743" i="2"/>
  <c r="D743" i="3" s="1"/>
  <c r="W743" i="2"/>
  <c r="G743" i="3" s="1"/>
  <c r="X742" i="2"/>
  <c r="D742" i="3" s="1"/>
  <c r="W742" i="2"/>
  <c r="G742" i="3" s="1"/>
  <c r="X741" i="2"/>
  <c r="D741" i="3" s="1"/>
  <c r="W741" i="2"/>
  <c r="G741" i="3" s="1"/>
  <c r="X740" i="2"/>
  <c r="D740" i="3" s="1"/>
  <c r="W740" i="2"/>
  <c r="G740" i="3" s="1"/>
  <c r="X739" i="2"/>
  <c r="D739" i="3" s="1"/>
  <c r="W739" i="2"/>
  <c r="G739" i="3" s="1"/>
  <c r="X738" i="2"/>
  <c r="D738" i="3" s="1"/>
  <c r="W738" i="2"/>
  <c r="G738" i="3" s="1"/>
  <c r="X737" i="2"/>
  <c r="D737" i="3" s="1"/>
  <c r="W737" i="2"/>
  <c r="G737" i="3" s="1"/>
  <c r="X736" i="2"/>
  <c r="D736" i="3" s="1"/>
  <c r="W736" i="2"/>
  <c r="G736" i="3" s="1"/>
  <c r="X735" i="2"/>
  <c r="D735" i="3" s="1"/>
  <c r="W735" i="2"/>
  <c r="G735" i="3" s="1"/>
  <c r="X734" i="2"/>
  <c r="D734" i="3" s="1"/>
  <c r="W734" i="2"/>
  <c r="G734" i="3" s="1"/>
  <c r="X733" i="2"/>
  <c r="D733" i="3" s="1"/>
  <c r="W733" i="2"/>
  <c r="G733" i="3" s="1"/>
  <c r="X732" i="2"/>
  <c r="W732" i="2"/>
  <c r="G732" i="3" s="1"/>
  <c r="X731" i="2"/>
  <c r="D731" i="3" s="1"/>
  <c r="W731" i="2"/>
  <c r="G731" i="3" s="1"/>
  <c r="X730" i="2"/>
  <c r="D730" i="3" s="1"/>
  <c r="W730" i="2"/>
  <c r="G730" i="3" s="1"/>
  <c r="X729" i="2"/>
  <c r="D729" i="3" s="1"/>
  <c r="W729" i="2"/>
  <c r="G729" i="3" s="1"/>
  <c r="X728" i="2"/>
  <c r="D728" i="3" s="1"/>
  <c r="W728" i="2"/>
  <c r="G728" i="3" s="1"/>
  <c r="X727" i="2"/>
  <c r="D727" i="3" s="1"/>
  <c r="W727" i="2"/>
  <c r="G727" i="3" s="1"/>
  <c r="X726" i="2"/>
  <c r="D726" i="3" s="1"/>
  <c r="W726" i="2"/>
  <c r="G726" i="3" s="1"/>
  <c r="X725" i="2"/>
  <c r="D725" i="3" s="1"/>
  <c r="W725" i="2"/>
  <c r="G725" i="3" s="1"/>
  <c r="X724" i="2"/>
  <c r="D724" i="3" s="1"/>
  <c r="W724" i="2"/>
  <c r="G724" i="3" s="1"/>
  <c r="X723" i="2"/>
  <c r="D723" i="3" s="1"/>
  <c r="W723" i="2"/>
  <c r="G723" i="3" s="1"/>
  <c r="X722" i="2"/>
  <c r="D722" i="3" s="1"/>
  <c r="W722" i="2"/>
  <c r="G722" i="3" s="1"/>
  <c r="X721" i="2"/>
  <c r="D721" i="3" s="1"/>
  <c r="W721" i="2"/>
  <c r="G721" i="3" s="1"/>
  <c r="X720" i="2"/>
  <c r="D720" i="3" s="1"/>
  <c r="W720" i="2"/>
  <c r="G720" i="3" s="1"/>
  <c r="X719" i="2"/>
  <c r="D719" i="3" s="1"/>
  <c r="W719" i="2"/>
  <c r="G719" i="3" s="1"/>
  <c r="X718" i="2"/>
  <c r="D718" i="3" s="1"/>
  <c r="W718" i="2"/>
  <c r="G718" i="3" s="1"/>
  <c r="X717" i="2"/>
  <c r="D717" i="3" s="1"/>
  <c r="W717" i="2"/>
  <c r="G717" i="3" s="1"/>
  <c r="X716" i="2"/>
  <c r="D716" i="3" s="1"/>
  <c r="W716" i="2"/>
  <c r="G716" i="3" s="1"/>
  <c r="X715" i="2"/>
  <c r="D715" i="3" s="1"/>
  <c r="W715" i="2"/>
  <c r="G715" i="3" s="1"/>
  <c r="X714" i="2"/>
  <c r="D714" i="3" s="1"/>
  <c r="W714" i="2"/>
  <c r="G714" i="3" s="1"/>
  <c r="X713" i="2"/>
  <c r="D713" i="3" s="1"/>
  <c r="W713" i="2"/>
  <c r="G713" i="3" s="1"/>
  <c r="X712" i="2"/>
  <c r="D712" i="3" s="1"/>
  <c r="W712" i="2"/>
  <c r="G712" i="3" s="1"/>
  <c r="X711" i="2"/>
  <c r="D711" i="3" s="1"/>
  <c r="W711" i="2"/>
  <c r="G711" i="3" s="1"/>
  <c r="X710" i="2"/>
  <c r="D710" i="3" s="1"/>
  <c r="W710" i="2"/>
  <c r="G710" i="3" s="1"/>
  <c r="X709" i="2"/>
  <c r="D709" i="3" s="1"/>
  <c r="W709" i="2"/>
  <c r="G709" i="3" s="1"/>
  <c r="X708" i="2"/>
  <c r="D708" i="3" s="1"/>
  <c r="W708" i="2"/>
  <c r="G708" i="3" s="1"/>
  <c r="X707" i="2"/>
  <c r="D707" i="3" s="1"/>
  <c r="W707" i="2"/>
  <c r="G707" i="3" s="1"/>
  <c r="X706" i="2"/>
  <c r="D706" i="3" s="1"/>
  <c r="W706" i="2"/>
  <c r="G706" i="3" s="1"/>
  <c r="X705" i="2"/>
  <c r="D705" i="3" s="1"/>
  <c r="W705" i="2"/>
  <c r="G705" i="3" s="1"/>
  <c r="X704" i="2"/>
  <c r="D704" i="3" s="1"/>
  <c r="W704" i="2"/>
  <c r="G704" i="3" s="1"/>
  <c r="X703" i="2"/>
  <c r="D703" i="3" s="1"/>
  <c r="W703" i="2"/>
  <c r="G703" i="3" s="1"/>
  <c r="X702" i="2"/>
  <c r="D702" i="3" s="1"/>
  <c r="W702" i="2"/>
  <c r="G702" i="3" s="1"/>
  <c r="X701" i="2"/>
  <c r="D701" i="3" s="1"/>
  <c r="W701" i="2"/>
  <c r="G701" i="3" s="1"/>
  <c r="X700" i="2"/>
  <c r="D700" i="3" s="1"/>
  <c r="W700" i="2"/>
  <c r="G700" i="3" s="1"/>
  <c r="X699" i="2"/>
  <c r="D699" i="3" s="1"/>
  <c r="W699" i="2"/>
  <c r="G699" i="3" s="1"/>
  <c r="X698" i="2"/>
  <c r="D698" i="3" s="1"/>
  <c r="W698" i="2"/>
  <c r="G698" i="3" s="1"/>
  <c r="X697" i="2"/>
  <c r="D697" i="3" s="1"/>
  <c r="W697" i="2"/>
  <c r="G697" i="3" s="1"/>
  <c r="X696" i="2"/>
  <c r="D696" i="3" s="1"/>
  <c r="W696" i="2"/>
  <c r="G696" i="3" s="1"/>
  <c r="X695" i="2"/>
  <c r="D695" i="3" s="1"/>
  <c r="W695" i="2"/>
  <c r="G695" i="3" s="1"/>
  <c r="X694" i="2"/>
  <c r="D694" i="3" s="1"/>
  <c r="W694" i="2"/>
  <c r="G694" i="3" s="1"/>
  <c r="X693" i="2"/>
  <c r="D693" i="3" s="1"/>
  <c r="W693" i="2"/>
  <c r="G693" i="3" s="1"/>
  <c r="X692" i="2"/>
  <c r="D692" i="3" s="1"/>
  <c r="W692" i="2"/>
  <c r="G692" i="3" s="1"/>
  <c r="X691" i="2"/>
  <c r="D691" i="3" s="1"/>
  <c r="W691" i="2"/>
  <c r="G691" i="3" s="1"/>
  <c r="X690" i="2"/>
  <c r="D690" i="3" s="1"/>
  <c r="W690" i="2"/>
  <c r="G690" i="3" s="1"/>
  <c r="X689" i="2"/>
  <c r="D689" i="3" s="1"/>
  <c r="W689" i="2"/>
  <c r="G689" i="3" s="1"/>
  <c r="X688" i="2"/>
  <c r="D688" i="3" s="1"/>
  <c r="W688" i="2"/>
  <c r="G688" i="3" s="1"/>
  <c r="X687" i="2"/>
  <c r="D687" i="3" s="1"/>
  <c r="W687" i="2"/>
  <c r="G687" i="3" s="1"/>
  <c r="X686" i="2"/>
  <c r="D686" i="3" s="1"/>
  <c r="W686" i="2"/>
  <c r="G686" i="3" s="1"/>
  <c r="X685" i="2"/>
  <c r="D685" i="3" s="1"/>
  <c r="W685" i="2"/>
  <c r="G685" i="3" s="1"/>
  <c r="X684" i="2"/>
  <c r="D684" i="3" s="1"/>
  <c r="W684" i="2"/>
  <c r="G684" i="3" s="1"/>
  <c r="X683" i="2"/>
  <c r="D683" i="3" s="1"/>
  <c r="W683" i="2"/>
  <c r="G683" i="3" s="1"/>
  <c r="X682" i="2"/>
  <c r="D682" i="3" s="1"/>
  <c r="W682" i="2"/>
  <c r="G682" i="3" s="1"/>
  <c r="X681" i="2"/>
  <c r="D681" i="3" s="1"/>
  <c r="W681" i="2"/>
  <c r="G681" i="3" s="1"/>
  <c r="X680" i="2"/>
  <c r="D680" i="3" s="1"/>
  <c r="W680" i="2"/>
  <c r="G680" i="3" s="1"/>
  <c r="X679" i="2"/>
  <c r="D679" i="3" s="1"/>
  <c r="W679" i="2"/>
  <c r="G679" i="3" s="1"/>
  <c r="X678" i="2"/>
  <c r="D678" i="3" s="1"/>
  <c r="W678" i="2"/>
  <c r="G678" i="3" s="1"/>
  <c r="X677" i="2"/>
  <c r="D677" i="3" s="1"/>
  <c r="W677" i="2"/>
  <c r="G677" i="3" s="1"/>
  <c r="X676" i="2"/>
  <c r="D676" i="3" s="1"/>
  <c r="W676" i="2"/>
  <c r="G676" i="3" s="1"/>
  <c r="X675" i="2"/>
  <c r="D675" i="3" s="1"/>
  <c r="W675" i="2"/>
  <c r="G675" i="3" s="1"/>
  <c r="X674" i="2"/>
  <c r="D674" i="3" s="1"/>
  <c r="W674" i="2"/>
  <c r="G674" i="3" s="1"/>
  <c r="X673" i="2"/>
  <c r="D673" i="3" s="1"/>
  <c r="W673" i="2"/>
  <c r="G673" i="3" s="1"/>
  <c r="X672" i="2"/>
  <c r="D672" i="3" s="1"/>
  <c r="W672" i="2"/>
  <c r="G672" i="3" s="1"/>
  <c r="X671" i="2"/>
  <c r="D671" i="3" s="1"/>
  <c r="W671" i="2"/>
  <c r="G671" i="3" s="1"/>
  <c r="X670" i="2"/>
  <c r="D670" i="3" s="1"/>
  <c r="W670" i="2"/>
  <c r="G670" i="3" s="1"/>
  <c r="X669" i="2"/>
  <c r="D669" i="3" s="1"/>
  <c r="W669" i="2"/>
  <c r="G669" i="3" s="1"/>
  <c r="X668" i="2"/>
  <c r="D668" i="3" s="1"/>
  <c r="W668" i="2"/>
  <c r="G668" i="3" s="1"/>
  <c r="X667" i="2"/>
  <c r="D667" i="3" s="1"/>
  <c r="W667" i="2"/>
  <c r="G667" i="3" s="1"/>
  <c r="X666" i="2"/>
  <c r="D666" i="3" s="1"/>
  <c r="W666" i="2"/>
  <c r="G666" i="3" s="1"/>
  <c r="X665" i="2"/>
  <c r="D665" i="3" s="1"/>
  <c r="W665" i="2"/>
  <c r="G665" i="3" s="1"/>
  <c r="X664" i="2"/>
  <c r="D664" i="3" s="1"/>
  <c r="W664" i="2"/>
  <c r="G664" i="3" s="1"/>
  <c r="X663" i="2"/>
  <c r="D663" i="3" s="1"/>
  <c r="W663" i="2"/>
  <c r="G663" i="3" s="1"/>
  <c r="X662" i="2"/>
  <c r="D662" i="3" s="1"/>
  <c r="W662" i="2"/>
  <c r="G662" i="3" s="1"/>
  <c r="X661" i="2"/>
  <c r="D661" i="3" s="1"/>
  <c r="W661" i="2"/>
  <c r="G661" i="3" s="1"/>
  <c r="X660" i="2"/>
  <c r="D660" i="3" s="1"/>
  <c r="W660" i="2"/>
  <c r="G660" i="3" s="1"/>
  <c r="X659" i="2"/>
  <c r="D659" i="3" s="1"/>
  <c r="W659" i="2"/>
  <c r="G659" i="3" s="1"/>
  <c r="X658" i="2"/>
  <c r="D658" i="3" s="1"/>
  <c r="W658" i="2"/>
  <c r="G658" i="3" s="1"/>
  <c r="X657" i="2"/>
  <c r="D657" i="3" s="1"/>
  <c r="W657" i="2"/>
  <c r="G657" i="3" s="1"/>
  <c r="X656" i="2"/>
  <c r="D656" i="3" s="1"/>
  <c r="W656" i="2"/>
  <c r="G656" i="3" s="1"/>
  <c r="X655" i="2"/>
  <c r="D655" i="3" s="1"/>
  <c r="W655" i="2"/>
  <c r="G655" i="3" s="1"/>
  <c r="X654" i="2"/>
  <c r="D654" i="3" s="1"/>
  <c r="W654" i="2"/>
  <c r="G654" i="3" s="1"/>
  <c r="X653" i="2"/>
  <c r="D653" i="3" s="1"/>
  <c r="W653" i="2"/>
  <c r="G653" i="3" s="1"/>
  <c r="X652" i="2"/>
  <c r="D652" i="3" s="1"/>
  <c r="W652" i="2"/>
  <c r="G652" i="3" s="1"/>
  <c r="X651" i="2"/>
  <c r="D651" i="3" s="1"/>
  <c r="W651" i="2"/>
  <c r="G651" i="3" s="1"/>
  <c r="X650" i="2"/>
  <c r="D650" i="3" s="1"/>
  <c r="W650" i="2"/>
  <c r="G650" i="3" s="1"/>
  <c r="X649" i="2"/>
  <c r="D649" i="3" s="1"/>
  <c r="W649" i="2"/>
  <c r="G649" i="3" s="1"/>
  <c r="X648" i="2"/>
  <c r="D648" i="3" s="1"/>
  <c r="W648" i="2"/>
  <c r="G648" i="3" s="1"/>
  <c r="X647" i="2"/>
  <c r="D647" i="3" s="1"/>
  <c r="W647" i="2"/>
  <c r="G647" i="3" s="1"/>
  <c r="X646" i="2"/>
  <c r="D646" i="3" s="1"/>
  <c r="W646" i="2"/>
  <c r="G646" i="3" s="1"/>
  <c r="X645" i="2"/>
  <c r="D645" i="3" s="1"/>
  <c r="W645" i="2"/>
  <c r="G645" i="3" s="1"/>
  <c r="X644" i="2"/>
  <c r="D644" i="3" s="1"/>
  <c r="W644" i="2"/>
  <c r="G644" i="3" s="1"/>
  <c r="X643" i="2"/>
  <c r="D643" i="3" s="1"/>
  <c r="W643" i="2"/>
  <c r="G643" i="3" s="1"/>
  <c r="X642" i="2"/>
  <c r="D642" i="3" s="1"/>
  <c r="W642" i="2"/>
  <c r="G642" i="3" s="1"/>
  <c r="X641" i="2"/>
  <c r="D641" i="3" s="1"/>
  <c r="W641" i="2"/>
  <c r="G641" i="3" s="1"/>
  <c r="X640" i="2"/>
  <c r="D640" i="3" s="1"/>
  <c r="W640" i="2"/>
  <c r="G640" i="3" s="1"/>
  <c r="X639" i="2"/>
  <c r="D639" i="3" s="1"/>
  <c r="W639" i="2"/>
  <c r="G639" i="3" s="1"/>
  <c r="X638" i="2"/>
  <c r="D638" i="3" s="1"/>
  <c r="W638" i="2"/>
  <c r="G638" i="3" s="1"/>
  <c r="X637" i="2"/>
  <c r="D637" i="3" s="1"/>
  <c r="W637" i="2"/>
  <c r="G637" i="3" s="1"/>
  <c r="X636" i="2"/>
  <c r="D636" i="3" s="1"/>
  <c r="W636" i="2"/>
  <c r="G636" i="3" s="1"/>
  <c r="X635" i="2"/>
  <c r="D635" i="3" s="1"/>
  <c r="W635" i="2"/>
  <c r="G635" i="3" s="1"/>
  <c r="X634" i="2"/>
  <c r="D634" i="3" s="1"/>
  <c r="W634" i="2"/>
  <c r="G634" i="3" s="1"/>
  <c r="X633" i="2"/>
  <c r="D633" i="3" s="1"/>
  <c r="W633" i="2"/>
  <c r="G633" i="3" s="1"/>
  <c r="X632" i="2"/>
  <c r="D632" i="3" s="1"/>
  <c r="W632" i="2"/>
  <c r="G632" i="3" s="1"/>
  <c r="X631" i="2"/>
  <c r="D631" i="3" s="1"/>
  <c r="W631" i="2"/>
  <c r="G631" i="3" s="1"/>
  <c r="X630" i="2"/>
  <c r="D630" i="3" s="1"/>
  <c r="W630" i="2"/>
  <c r="G630" i="3" s="1"/>
  <c r="X629" i="2"/>
  <c r="D629" i="3" s="1"/>
  <c r="W629" i="2"/>
  <c r="G629" i="3" s="1"/>
  <c r="X628" i="2"/>
  <c r="D628" i="3" s="1"/>
  <c r="W628" i="2"/>
  <c r="G628" i="3" s="1"/>
  <c r="X627" i="2"/>
  <c r="D627" i="3" s="1"/>
  <c r="W627" i="2"/>
  <c r="G627" i="3" s="1"/>
  <c r="X626" i="2"/>
  <c r="D626" i="3" s="1"/>
  <c r="W626" i="2"/>
  <c r="G626" i="3" s="1"/>
  <c r="X625" i="2"/>
  <c r="D625" i="3" s="1"/>
  <c r="W625" i="2"/>
  <c r="G625" i="3" s="1"/>
  <c r="X624" i="2"/>
  <c r="D624" i="3" s="1"/>
  <c r="W624" i="2"/>
  <c r="G624" i="3" s="1"/>
  <c r="X623" i="2"/>
  <c r="D623" i="3" s="1"/>
  <c r="W623" i="2"/>
  <c r="G623" i="3" s="1"/>
  <c r="X622" i="2"/>
  <c r="D622" i="3" s="1"/>
  <c r="W622" i="2"/>
  <c r="G622" i="3" s="1"/>
  <c r="X621" i="2"/>
  <c r="D621" i="3" s="1"/>
  <c r="W621" i="2"/>
  <c r="G621" i="3" s="1"/>
  <c r="X620" i="2"/>
  <c r="D620" i="3" s="1"/>
  <c r="W620" i="2"/>
  <c r="G620" i="3" s="1"/>
  <c r="X619" i="2"/>
  <c r="D619" i="3" s="1"/>
  <c r="W619" i="2"/>
  <c r="G619" i="3" s="1"/>
  <c r="X618" i="2"/>
  <c r="D618" i="3" s="1"/>
  <c r="W618" i="2"/>
  <c r="G618" i="3" s="1"/>
  <c r="X617" i="2"/>
  <c r="D617" i="3" s="1"/>
  <c r="W617" i="2"/>
  <c r="G617" i="3" s="1"/>
  <c r="X616" i="2"/>
  <c r="D616" i="3" s="1"/>
  <c r="W616" i="2"/>
  <c r="G616" i="3" s="1"/>
  <c r="X615" i="2"/>
  <c r="D615" i="3" s="1"/>
  <c r="W615" i="2"/>
  <c r="G615" i="3" s="1"/>
  <c r="X614" i="2"/>
  <c r="D614" i="3" s="1"/>
  <c r="W614" i="2"/>
  <c r="G614" i="3" s="1"/>
  <c r="X613" i="2"/>
  <c r="D613" i="3" s="1"/>
  <c r="W613" i="2"/>
  <c r="G613" i="3" s="1"/>
  <c r="X612" i="2"/>
  <c r="D612" i="3" s="1"/>
  <c r="W612" i="2"/>
  <c r="G612" i="3" s="1"/>
  <c r="X611" i="2"/>
  <c r="D611" i="3" s="1"/>
  <c r="W611" i="2"/>
  <c r="G611" i="3" s="1"/>
  <c r="X610" i="2"/>
  <c r="D610" i="3" s="1"/>
  <c r="W610" i="2"/>
  <c r="G610" i="3" s="1"/>
  <c r="X609" i="2"/>
  <c r="D609" i="3" s="1"/>
  <c r="W609" i="2"/>
  <c r="G609" i="3" s="1"/>
  <c r="X608" i="2"/>
  <c r="D608" i="3" s="1"/>
  <c r="W608" i="2"/>
  <c r="G608" i="3" s="1"/>
  <c r="X607" i="2"/>
  <c r="D607" i="3" s="1"/>
  <c r="W607" i="2"/>
  <c r="G607" i="3" s="1"/>
  <c r="X606" i="2"/>
  <c r="D606" i="3" s="1"/>
  <c r="W606" i="2"/>
  <c r="G606" i="3" s="1"/>
  <c r="X605" i="2"/>
  <c r="D605" i="3" s="1"/>
  <c r="W605" i="2"/>
  <c r="G605" i="3" s="1"/>
  <c r="X604" i="2"/>
  <c r="D604" i="3" s="1"/>
  <c r="W604" i="2"/>
  <c r="G604" i="3" s="1"/>
  <c r="X603" i="2"/>
  <c r="D603" i="3" s="1"/>
  <c r="W603" i="2"/>
  <c r="G603" i="3" s="1"/>
  <c r="X602" i="2"/>
  <c r="D602" i="3" s="1"/>
  <c r="W602" i="2"/>
  <c r="G602" i="3" s="1"/>
  <c r="X601" i="2"/>
  <c r="D601" i="3" s="1"/>
  <c r="W601" i="2"/>
  <c r="G601" i="3" s="1"/>
  <c r="X600" i="2"/>
  <c r="D600" i="3" s="1"/>
  <c r="W600" i="2"/>
  <c r="G600" i="3" s="1"/>
  <c r="X599" i="2"/>
  <c r="D599" i="3" s="1"/>
  <c r="W599" i="2"/>
  <c r="G599" i="3" s="1"/>
  <c r="X598" i="2"/>
  <c r="D598" i="3" s="1"/>
  <c r="W598" i="2"/>
  <c r="G598" i="3" s="1"/>
  <c r="X597" i="2"/>
  <c r="D597" i="3" s="1"/>
  <c r="W597" i="2"/>
  <c r="G597" i="3" s="1"/>
  <c r="X596" i="2"/>
  <c r="D596" i="3" s="1"/>
  <c r="W596" i="2"/>
  <c r="G596" i="3" s="1"/>
  <c r="X595" i="2"/>
  <c r="D595" i="3" s="1"/>
  <c r="W595" i="2"/>
  <c r="G595" i="3" s="1"/>
  <c r="X594" i="2"/>
  <c r="D594" i="3" s="1"/>
  <c r="W594" i="2"/>
  <c r="G594" i="3" s="1"/>
  <c r="X593" i="2"/>
  <c r="D593" i="3" s="1"/>
  <c r="W593" i="2"/>
  <c r="G593" i="3" s="1"/>
  <c r="X592" i="2"/>
  <c r="D592" i="3" s="1"/>
  <c r="W592" i="2"/>
  <c r="G592" i="3" s="1"/>
  <c r="X591" i="2"/>
  <c r="D591" i="3" s="1"/>
  <c r="W591" i="2"/>
  <c r="G591" i="3" s="1"/>
  <c r="X590" i="2"/>
  <c r="D590" i="3" s="1"/>
  <c r="W590" i="2"/>
  <c r="G590" i="3" s="1"/>
  <c r="X589" i="2"/>
  <c r="D589" i="3" s="1"/>
  <c r="W589" i="2"/>
  <c r="G589" i="3" s="1"/>
  <c r="X588" i="2"/>
  <c r="D588" i="3" s="1"/>
  <c r="W588" i="2"/>
  <c r="G588" i="3" s="1"/>
  <c r="X587" i="2"/>
  <c r="D587" i="3" s="1"/>
  <c r="W587" i="2"/>
  <c r="G587" i="3" s="1"/>
  <c r="X586" i="2"/>
  <c r="D586" i="3" s="1"/>
  <c r="W586" i="2"/>
  <c r="G586" i="3" s="1"/>
  <c r="X585" i="2"/>
  <c r="D585" i="3" s="1"/>
  <c r="W585" i="2"/>
  <c r="G585" i="3" s="1"/>
  <c r="X584" i="2"/>
  <c r="D584" i="3" s="1"/>
  <c r="W584" i="2"/>
  <c r="G584" i="3" s="1"/>
  <c r="X583" i="2"/>
  <c r="D583" i="3" s="1"/>
  <c r="W583" i="2"/>
  <c r="G583" i="3" s="1"/>
  <c r="X582" i="2"/>
  <c r="D582" i="3" s="1"/>
  <c r="W582" i="2"/>
  <c r="G582" i="3" s="1"/>
  <c r="X581" i="2"/>
  <c r="D581" i="3" s="1"/>
  <c r="W581" i="2"/>
  <c r="G581" i="3" s="1"/>
  <c r="X580" i="2"/>
  <c r="D580" i="3" s="1"/>
  <c r="W580" i="2"/>
  <c r="G580" i="3" s="1"/>
  <c r="X579" i="2"/>
  <c r="D579" i="3" s="1"/>
  <c r="W579" i="2"/>
  <c r="G579" i="3" s="1"/>
  <c r="X578" i="2"/>
  <c r="D578" i="3" s="1"/>
  <c r="W578" i="2"/>
  <c r="G578" i="3" s="1"/>
  <c r="X577" i="2"/>
  <c r="D577" i="3" s="1"/>
  <c r="W577" i="2"/>
  <c r="G577" i="3" s="1"/>
  <c r="X576" i="2"/>
  <c r="D576" i="3" s="1"/>
  <c r="W576" i="2"/>
  <c r="G576" i="3" s="1"/>
  <c r="X575" i="2"/>
  <c r="D575" i="3" s="1"/>
  <c r="W575" i="2"/>
  <c r="G575" i="3" s="1"/>
  <c r="X574" i="2"/>
  <c r="D574" i="3" s="1"/>
  <c r="W574" i="2"/>
  <c r="G574" i="3" s="1"/>
  <c r="X573" i="2"/>
  <c r="D573" i="3" s="1"/>
  <c r="W573" i="2"/>
  <c r="G573" i="3" s="1"/>
  <c r="X572" i="2"/>
  <c r="D572" i="3" s="1"/>
  <c r="W572" i="2"/>
  <c r="G572" i="3" s="1"/>
  <c r="X571" i="2"/>
  <c r="D571" i="3" s="1"/>
  <c r="W571" i="2"/>
  <c r="G571" i="3" s="1"/>
  <c r="X570" i="2"/>
  <c r="D570" i="3" s="1"/>
  <c r="W570" i="2"/>
  <c r="G570" i="3" s="1"/>
  <c r="X569" i="2"/>
  <c r="D569" i="3" s="1"/>
  <c r="W569" i="2"/>
  <c r="G569" i="3" s="1"/>
  <c r="X568" i="2"/>
  <c r="D568" i="3" s="1"/>
  <c r="W568" i="2"/>
  <c r="G568" i="3" s="1"/>
  <c r="X567" i="2"/>
  <c r="D567" i="3" s="1"/>
  <c r="W567" i="2"/>
  <c r="G567" i="3" s="1"/>
  <c r="X566" i="2"/>
  <c r="D566" i="3" s="1"/>
  <c r="W566" i="2"/>
  <c r="G566" i="3" s="1"/>
  <c r="X565" i="2"/>
  <c r="D565" i="3" s="1"/>
  <c r="W565" i="2"/>
  <c r="G565" i="3" s="1"/>
  <c r="X564" i="2"/>
  <c r="D564" i="3" s="1"/>
  <c r="W564" i="2"/>
  <c r="G564" i="3" s="1"/>
  <c r="X563" i="2"/>
  <c r="D563" i="3" s="1"/>
  <c r="W563" i="2"/>
  <c r="G563" i="3" s="1"/>
  <c r="X562" i="2"/>
  <c r="D562" i="3" s="1"/>
  <c r="W562" i="2"/>
  <c r="G562" i="3" s="1"/>
  <c r="X561" i="2"/>
  <c r="D561" i="3" s="1"/>
  <c r="W561" i="2"/>
  <c r="G561" i="3" s="1"/>
  <c r="X560" i="2"/>
  <c r="D560" i="3" s="1"/>
  <c r="W560" i="2"/>
  <c r="G560" i="3" s="1"/>
  <c r="X559" i="2"/>
  <c r="D559" i="3" s="1"/>
  <c r="W559" i="2"/>
  <c r="G559" i="3" s="1"/>
  <c r="X558" i="2"/>
  <c r="D558" i="3" s="1"/>
  <c r="W558" i="2"/>
  <c r="G558" i="3" s="1"/>
  <c r="X557" i="2"/>
  <c r="D557" i="3" s="1"/>
  <c r="W557" i="2"/>
  <c r="G557" i="3" s="1"/>
  <c r="X556" i="2"/>
  <c r="D556" i="3" s="1"/>
  <c r="W556" i="2"/>
  <c r="G556" i="3" s="1"/>
  <c r="X555" i="2"/>
  <c r="D555" i="3" s="1"/>
  <c r="W555" i="2"/>
  <c r="G555" i="3" s="1"/>
  <c r="X554" i="2"/>
  <c r="D554" i="3" s="1"/>
  <c r="W554" i="2"/>
  <c r="G554" i="3" s="1"/>
  <c r="X553" i="2"/>
  <c r="D553" i="3" s="1"/>
  <c r="W553" i="2"/>
  <c r="G553" i="3" s="1"/>
  <c r="X552" i="2"/>
  <c r="D552" i="3" s="1"/>
  <c r="W552" i="2"/>
  <c r="G552" i="3" s="1"/>
  <c r="X551" i="2"/>
  <c r="D551" i="3" s="1"/>
  <c r="W551" i="2"/>
  <c r="G551" i="3" s="1"/>
  <c r="X550" i="2"/>
  <c r="D550" i="3" s="1"/>
  <c r="W550" i="2"/>
  <c r="G550" i="3" s="1"/>
  <c r="X549" i="2"/>
  <c r="D549" i="3" s="1"/>
  <c r="W549" i="2"/>
  <c r="G549" i="3" s="1"/>
  <c r="X548" i="2"/>
  <c r="D548" i="3" s="1"/>
  <c r="W548" i="2"/>
  <c r="G548" i="3" s="1"/>
  <c r="X547" i="2"/>
  <c r="D547" i="3" s="1"/>
  <c r="W547" i="2"/>
  <c r="G547" i="3" s="1"/>
  <c r="X546" i="2"/>
  <c r="D546" i="3" s="1"/>
  <c r="W546" i="2"/>
  <c r="G546" i="3" s="1"/>
  <c r="X545" i="2"/>
  <c r="D545" i="3" s="1"/>
  <c r="W545" i="2"/>
  <c r="G545" i="3" s="1"/>
  <c r="X544" i="2"/>
  <c r="W544" i="2"/>
  <c r="G544" i="3" s="1"/>
  <c r="X543" i="2"/>
  <c r="D543" i="3" s="1"/>
  <c r="W543" i="2"/>
  <c r="G543" i="3" s="1"/>
  <c r="X542" i="2"/>
  <c r="D542" i="3" s="1"/>
  <c r="W542" i="2"/>
  <c r="G542" i="3" s="1"/>
  <c r="X541" i="2"/>
  <c r="D541" i="3" s="1"/>
  <c r="W541" i="2"/>
  <c r="G541" i="3" s="1"/>
  <c r="X540" i="2"/>
  <c r="D540" i="3" s="1"/>
  <c r="W540" i="2"/>
  <c r="G540" i="3" s="1"/>
  <c r="X539" i="2"/>
  <c r="D539" i="3" s="1"/>
  <c r="W539" i="2"/>
  <c r="G539" i="3" s="1"/>
  <c r="X538" i="2"/>
  <c r="D538" i="3" s="1"/>
  <c r="W538" i="2"/>
  <c r="G538" i="3" s="1"/>
  <c r="X537" i="2"/>
  <c r="D537" i="3" s="1"/>
  <c r="W537" i="2"/>
  <c r="G537" i="3" s="1"/>
  <c r="X536" i="2"/>
  <c r="D536" i="3" s="1"/>
  <c r="W536" i="2"/>
  <c r="G536" i="3" s="1"/>
  <c r="X535" i="2"/>
  <c r="D535" i="3" s="1"/>
  <c r="W535" i="2"/>
  <c r="G535" i="3" s="1"/>
  <c r="X534" i="2"/>
  <c r="D534" i="3" s="1"/>
  <c r="W534" i="2"/>
  <c r="G534" i="3" s="1"/>
  <c r="X533" i="2"/>
  <c r="D533" i="3" s="1"/>
  <c r="W533" i="2"/>
  <c r="G533" i="3" s="1"/>
  <c r="X532" i="2"/>
  <c r="D532" i="3" s="1"/>
  <c r="W532" i="2"/>
  <c r="G532" i="3" s="1"/>
  <c r="X531" i="2"/>
  <c r="D531" i="3" s="1"/>
  <c r="W531" i="2"/>
  <c r="G531" i="3" s="1"/>
  <c r="X530" i="2"/>
  <c r="D530" i="3" s="1"/>
  <c r="W530" i="2"/>
  <c r="G530" i="3" s="1"/>
  <c r="X529" i="2"/>
  <c r="D529" i="3" s="1"/>
  <c r="W529" i="2"/>
  <c r="G529" i="3" s="1"/>
  <c r="X528" i="2"/>
  <c r="D528" i="3" s="1"/>
  <c r="W528" i="2"/>
  <c r="G528" i="3" s="1"/>
  <c r="X527" i="2"/>
  <c r="D527" i="3" s="1"/>
  <c r="W527" i="2"/>
  <c r="X526" i="2"/>
  <c r="D526" i="3" s="1"/>
  <c r="W526" i="2"/>
  <c r="G526" i="3" s="1"/>
  <c r="X525" i="2"/>
  <c r="D525" i="3" s="1"/>
  <c r="W525" i="2"/>
  <c r="G525" i="3" s="1"/>
  <c r="X524" i="2"/>
  <c r="D524" i="3" s="1"/>
  <c r="W524" i="2"/>
  <c r="G524" i="3" s="1"/>
  <c r="X523" i="2"/>
  <c r="D523" i="3" s="1"/>
  <c r="W523" i="2"/>
  <c r="G523" i="3" s="1"/>
  <c r="X522" i="2"/>
  <c r="D522" i="3" s="1"/>
  <c r="W522" i="2"/>
  <c r="G522" i="3" s="1"/>
  <c r="X521" i="2"/>
  <c r="D521" i="3" s="1"/>
  <c r="W521" i="2"/>
  <c r="G521" i="3" s="1"/>
  <c r="X520" i="2"/>
  <c r="D520" i="3" s="1"/>
  <c r="W520" i="2"/>
  <c r="G520" i="3" s="1"/>
  <c r="X519" i="2"/>
  <c r="D519" i="3" s="1"/>
  <c r="W519" i="2"/>
  <c r="G519" i="3" s="1"/>
  <c r="X518" i="2"/>
  <c r="D518" i="3" s="1"/>
  <c r="W518" i="2"/>
  <c r="G518" i="3" s="1"/>
  <c r="X517" i="2"/>
  <c r="D517" i="3" s="1"/>
  <c r="W517" i="2"/>
  <c r="G517" i="3" s="1"/>
  <c r="X516" i="2"/>
  <c r="D516" i="3" s="1"/>
  <c r="W516" i="2"/>
  <c r="G516" i="3" s="1"/>
  <c r="X515" i="2"/>
  <c r="D515" i="3" s="1"/>
  <c r="W515" i="2"/>
  <c r="G515" i="3" s="1"/>
  <c r="X514" i="2"/>
  <c r="D514" i="3" s="1"/>
  <c r="W514" i="2"/>
  <c r="G514" i="3" s="1"/>
  <c r="X513" i="2"/>
  <c r="D513" i="3" s="1"/>
  <c r="W513" i="2"/>
  <c r="G513" i="3" s="1"/>
  <c r="X512" i="2"/>
  <c r="D512" i="3" s="1"/>
  <c r="W512" i="2"/>
  <c r="G512" i="3" s="1"/>
  <c r="X511" i="2"/>
  <c r="D511" i="3" s="1"/>
  <c r="W511" i="2"/>
  <c r="G511" i="3" s="1"/>
  <c r="X510" i="2"/>
  <c r="D510" i="3" s="1"/>
  <c r="W510" i="2"/>
  <c r="G510" i="3" s="1"/>
  <c r="X509" i="2"/>
  <c r="D509" i="3" s="1"/>
  <c r="W509" i="2"/>
  <c r="G509" i="3" s="1"/>
  <c r="X508" i="2"/>
  <c r="D508" i="3" s="1"/>
  <c r="W508" i="2"/>
  <c r="G508" i="3" s="1"/>
  <c r="X507" i="2"/>
  <c r="D507" i="3" s="1"/>
  <c r="W507" i="2"/>
  <c r="G507" i="3" s="1"/>
  <c r="X506" i="2"/>
  <c r="D506" i="3" s="1"/>
  <c r="W506" i="2"/>
  <c r="G506" i="3" s="1"/>
  <c r="X505" i="2"/>
  <c r="D505" i="3" s="1"/>
  <c r="W505" i="2"/>
  <c r="G505" i="3" s="1"/>
  <c r="X504" i="2"/>
  <c r="D504" i="3" s="1"/>
  <c r="W504" i="2"/>
  <c r="G504" i="3" s="1"/>
  <c r="X503" i="2"/>
  <c r="D503" i="3" s="1"/>
  <c r="W503" i="2"/>
  <c r="G503" i="3" s="1"/>
  <c r="X502" i="2"/>
  <c r="D502" i="3" s="1"/>
  <c r="W502" i="2"/>
  <c r="G502" i="3" s="1"/>
  <c r="X501" i="2"/>
  <c r="D501" i="3" s="1"/>
  <c r="W501" i="2"/>
  <c r="G501" i="3" s="1"/>
  <c r="X500" i="2"/>
  <c r="D500" i="3" s="1"/>
  <c r="W500" i="2"/>
  <c r="G500" i="3" s="1"/>
  <c r="X499" i="2"/>
  <c r="D499" i="3" s="1"/>
  <c r="W499" i="2"/>
  <c r="G499" i="3" s="1"/>
  <c r="X498" i="2"/>
  <c r="D498" i="3" s="1"/>
  <c r="W498" i="2"/>
  <c r="G498" i="3" s="1"/>
  <c r="X497" i="2"/>
  <c r="D497" i="3" s="1"/>
  <c r="W497" i="2"/>
  <c r="G497" i="3" s="1"/>
  <c r="X496" i="2"/>
  <c r="D496" i="3" s="1"/>
  <c r="W496" i="2"/>
  <c r="G496" i="3" s="1"/>
  <c r="X495" i="2"/>
  <c r="D495" i="3" s="1"/>
  <c r="W495" i="2"/>
  <c r="G495" i="3" s="1"/>
  <c r="X494" i="2"/>
  <c r="D494" i="3" s="1"/>
  <c r="W494" i="2"/>
  <c r="G494" i="3" s="1"/>
  <c r="X493" i="2"/>
  <c r="D493" i="3" s="1"/>
  <c r="W493" i="2"/>
  <c r="G493" i="3" s="1"/>
  <c r="X492" i="2"/>
  <c r="D492" i="3" s="1"/>
  <c r="W492" i="2"/>
  <c r="G492" i="3" s="1"/>
  <c r="X491" i="2"/>
  <c r="D491" i="3" s="1"/>
  <c r="W491" i="2"/>
  <c r="G491" i="3" s="1"/>
  <c r="X490" i="2"/>
  <c r="D490" i="3" s="1"/>
  <c r="W490" i="2"/>
  <c r="G490" i="3" s="1"/>
  <c r="X489" i="2"/>
  <c r="D489" i="3" s="1"/>
  <c r="W489" i="2"/>
  <c r="G489" i="3" s="1"/>
  <c r="X488" i="2"/>
  <c r="D488" i="3" s="1"/>
  <c r="W488" i="2"/>
  <c r="G488" i="3" s="1"/>
  <c r="X487" i="2"/>
  <c r="D487" i="3" s="1"/>
  <c r="W487" i="2"/>
  <c r="G487" i="3" s="1"/>
  <c r="X486" i="2"/>
  <c r="D486" i="3" s="1"/>
  <c r="W486" i="2"/>
  <c r="G486" i="3" s="1"/>
  <c r="X485" i="2"/>
  <c r="D485" i="3" s="1"/>
  <c r="W485" i="2"/>
  <c r="G485" i="3" s="1"/>
  <c r="X484" i="2"/>
  <c r="D484" i="3" s="1"/>
  <c r="W484" i="2"/>
  <c r="G484" i="3" s="1"/>
  <c r="X483" i="2"/>
  <c r="D483" i="3" s="1"/>
  <c r="W483" i="2"/>
  <c r="G483" i="3" s="1"/>
  <c r="X482" i="2"/>
  <c r="D482" i="3" s="1"/>
  <c r="W482" i="2"/>
  <c r="G482" i="3" s="1"/>
  <c r="X481" i="2"/>
  <c r="D481" i="3" s="1"/>
  <c r="W481" i="2"/>
  <c r="G481" i="3" s="1"/>
  <c r="X480" i="2"/>
  <c r="W480" i="2"/>
  <c r="G480" i="3" s="1"/>
  <c r="X479" i="2"/>
  <c r="D479" i="3" s="1"/>
  <c r="W479" i="2"/>
  <c r="G479" i="3" s="1"/>
  <c r="X478" i="2"/>
  <c r="D478" i="3" s="1"/>
  <c r="W478" i="2"/>
  <c r="G478" i="3" s="1"/>
  <c r="X477" i="2"/>
  <c r="D477" i="3" s="1"/>
  <c r="W477" i="2"/>
  <c r="G477" i="3" s="1"/>
  <c r="X476" i="2"/>
  <c r="D476" i="3" s="1"/>
  <c r="W476" i="2"/>
  <c r="G476" i="3" s="1"/>
  <c r="X475" i="2"/>
  <c r="D475" i="3" s="1"/>
  <c r="W475" i="2"/>
  <c r="G475" i="3" s="1"/>
  <c r="X474" i="2"/>
  <c r="D474" i="3" s="1"/>
  <c r="W474" i="2"/>
  <c r="G474" i="3" s="1"/>
  <c r="X473" i="2"/>
  <c r="D473" i="3" s="1"/>
  <c r="W473" i="2"/>
  <c r="G473" i="3" s="1"/>
  <c r="X472" i="2"/>
  <c r="D472" i="3" s="1"/>
  <c r="W472" i="2"/>
  <c r="G472" i="3" s="1"/>
  <c r="X471" i="2"/>
  <c r="D471" i="3" s="1"/>
  <c r="W471" i="2"/>
  <c r="G471" i="3" s="1"/>
  <c r="X470" i="2"/>
  <c r="D470" i="3" s="1"/>
  <c r="W470" i="2"/>
  <c r="G470" i="3" s="1"/>
  <c r="X469" i="2"/>
  <c r="D469" i="3" s="1"/>
  <c r="W469" i="2"/>
  <c r="G469" i="3" s="1"/>
  <c r="X468" i="2"/>
  <c r="D468" i="3" s="1"/>
  <c r="W468" i="2"/>
  <c r="G468" i="3" s="1"/>
  <c r="X467" i="2"/>
  <c r="D467" i="3" s="1"/>
  <c r="W467" i="2"/>
  <c r="G467" i="3" s="1"/>
  <c r="X466" i="2"/>
  <c r="D466" i="3" s="1"/>
  <c r="W466" i="2"/>
  <c r="G466" i="3" s="1"/>
  <c r="X465" i="2"/>
  <c r="D465" i="3" s="1"/>
  <c r="W465" i="2"/>
  <c r="G465" i="3" s="1"/>
  <c r="X464" i="2"/>
  <c r="D464" i="3" s="1"/>
  <c r="W464" i="2"/>
  <c r="G464" i="3" s="1"/>
  <c r="X463" i="2"/>
  <c r="D463" i="3" s="1"/>
  <c r="W463" i="2"/>
  <c r="X462" i="2"/>
  <c r="D462" i="3" s="1"/>
  <c r="W462" i="2"/>
  <c r="G462" i="3" s="1"/>
  <c r="X461" i="2"/>
  <c r="D461" i="3" s="1"/>
  <c r="W461" i="2"/>
  <c r="G461" i="3" s="1"/>
  <c r="X460" i="2"/>
  <c r="D460" i="3" s="1"/>
  <c r="W460" i="2"/>
  <c r="G460" i="3" s="1"/>
  <c r="X459" i="2"/>
  <c r="D459" i="3" s="1"/>
  <c r="W459" i="2"/>
  <c r="G459" i="3" s="1"/>
  <c r="X458" i="2"/>
  <c r="D458" i="3" s="1"/>
  <c r="W458" i="2"/>
  <c r="G458" i="3" s="1"/>
  <c r="X457" i="2"/>
  <c r="D457" i="3" s="1"/>
  <c r="W457" i="2"/>
  <c r="G457" i="3" s="1"/>
  <c r="X456" i="2"/>
  <c r="D456" i="3" s="1"/>
  <c r="W456" i="2"/>
  <c r="G456" i="3" s="1"/>
  <c r="X455" i="2"/>
  <c r="D455" i="3" s="1"/>
  <c r="W455" i="2"/>
  <c r="G455" i="3" s="1"/>
  <c r="X454" i="2"/>
  <c r="D454" i="3" s="1"/>
  <c r="W454" i="2"/>
  <c r="G454" i="3" s="1"/>
  <c r="X453" i="2"/>
  <c r="D453" i="3" s="1"/>
  <c r="W453" i="2"/>
  <c r="G453" i="3" s="1"/>
  <c r="X452" i="2"/>
  <c r="D452" i="3" s="1"/>
  <c r="W452" i="2"/>
  <c r="G452" i="3" s="1"/>
  <c r="X451" i="2"/>
  <c r="D451" i="3" s="1"/>
  <c r="W451" i="2"/>
  <c r="G451" i="3" s="1"/>
  <c r="X450" i="2"/>
  <c r="D450" i="3" s="1"/>
  <c r="W450" i="2"/>
  <c r="G450" i="3" s="1"/>
  <c r="X449" i="2"/>
  <c r="D449" i="3" s="1"/>
  <c r="W449" i="2"/>
  <c r="G449" i="3" s="1"/>
  <c r="X448" i="2"/>
  <c r="D448" i="3" s="1"/>
  <c r="W448" i="2"/>
  <c r="G448" i="3" s="1"/>
  <c r="X447" i="2"/>
  <c r="D447" i="3" s="1"/>
  <c r="W447" i="2"/>
  <c r="G447" i="3" s="1"/>
  <c r="X446" i="2"/>
  <c r="D446" i="3" s="1"/>
  <c r="W446" i="2"/>
  <c r="G446" i="3" s="1"/>
  <c r="X445" i="2"/>
  <c r="D445" i="3" s="1"/>
  <c r="W445" i="2"/>
  <c r="G445" i="3" s="1"/>
  <c r="X444" i="2"/>
  <c r="D444" i="3" s="1"/>
  <c r="W444" i="2"/>
  <c r="G444" i="3" s="1"/>
  <c r="X443" i="2"/>
  <c r="D443" i="3" s="1"/>
  <c r="W443" i="2"/>
  <c r="G443" i="3" s="1"/>
  <c r="X442" i="2"/>
  <c r="D442" i="3" s="1"/>
  <c r="W442" i="2"/>
  <c r="G442" i="3" s="1"/>
  <c r="X441" i="2"/>
  <c r="D441" i="3" s="1"/>
  <c r="W441" i="2"/>
  <c r="G441" i="3" s="1"/>
  <c r="X440" i="2"/>
  <c r="W440" i="2"/>
  <c r="G440" i="3" s="1"/>
  <c r="X439" i="2"/>
  <c r="D439" i="3" s="1"/>
  <c r="W439" i="2"/>
  <c r="G439" i="3" s="1"/>
  <c r="X438" i="2"/>
  <c r="D438" i="3" s="1"/>
  <c r="W438" i="2"/>
  <c r="G438" i="3" s="1"/>
  <c r="X437" i="2"/>
  <c r="D437" i="3" s="1"/>
  <c r="W437" i="2"/>
  <c r="G437" i="3" s="1"/>
  <c r="X436" i="2"/>
  <c r="D436" i="3" s="1"/>
  <c r="W436" i="2"/>
  <c r="G436" i="3" s="1"/>
  <c r="X435" i="2"/>
  <c r="D435" i="3" s="1"/>
  <c r="W435" i="2"/>
  <c r="G435" i="3" s="1"/>
  <c r="X434" i="2"/>
  <c r="D434" i="3" s="1"/>
  <c r="W434" i="2"/>
  <c r="G434" i="3" s="1"/>
  <c r="X433" i="2"/>
  <c r="D433" i="3" s="1"/>
  <c r="W433" i="2"/>
  <c r="G433" i="3" s="1"/>
  <c r="X432" i="2"/>
  <c r="D432" i="3" s="1"/>
  <c r="W432" i="2"/>
  <c r="G432" i="3" s="1"/>
  <c r="X431" i="2"/>
  <c r="D431" i="3" s="1"/>
  <c r="W431" i="2"/>
  <c r="X430" i="2"/>
  <c r="D430" i="3" s="1"/>
  <c r="W430" i="2"/>
  <c r="G430" i="3" s="1"/>
  <c r="X429" i="2"/>
  <c r="D429" i="3" s="1"/>
  <c r="W429" i="2"/>
  <c r="G429" i="3" s="1"/>
  <c r="X428" i="2"/>
  <c r="D428" i="3" s="1"/>
  <c r="W428" i="2"/>
  <c r="G428" i="3" s="1"/>
  <c r="X427" i="2"/>
  <c r="D427" i="3" s="1"/>
  <c r="W427" i="2"/>
  <c r="G427" i="3" s="1"/>
  <c r="X426" i="2"/>
  <c r="D426" i="3" s="1"/>
  <c r="W426" i="2"/>
  <c r="G426" i="3" s="1"/>
  <c r="X425" i="2"/>
  <c r="D425" i="3" s="1"/>
  <c r="W425" i="2"/>
  <c r="G425" i="3" s="1"/>
  <c r="X424" i="2"/>
  <c r="D424" i="3" s="1"/>
  <c r="W424" i="2"/>
  <c r="G424" i="3" s="1"/>
  <c r="X423" i="2"/>
  <c r="D423" i="3" s="1"/>
  <c r="W423" i="2"/>
  <c r="G423" i="3" s="1"/>
  <c r="X422" i="2"/>
  <c r="D422" i="3" s="1"/>
  <c r="W422" i="2"/>
  <c r="G422" i="3" s="1"/>
  <c r="X421" i="2"/>
  <c r="D421" i="3" s="1"/>
  <c r="W421" i="2"/>
  <c r="G421" i="3" s="1"/>
  <c r="X420" i="2"/>
  <c r="D420" i="3" s="1"/>
  <c r="W420" i="2"/>
  <c r="G420" i="3" s="1"/>
  <c r="X419" i="2"/>
  <c r="D419" i="3" s="1"/>
  <c r="W419" i="2"/>
  <c r="G419" i="3" s="1"/>
  <c r="X418" i="2"/>
  <c r="D418" i="3" s="1"/>
  <c r="W418" i="2"/>
  <c r="G418" i="3" s="1"/>
  <c r="X417" i="2"/>
  <c r="D417" i="3" s="1"/>
  <c r="W417" i="2"/>
  <c r="G417" i="3" s="1"/>
  <c r="X416" i="2"/>
  <c r="D416" i="3" s="1"/>
  <c r="W416" i="2"/>
  <c r="G416" i="3" s="1"/>
  <c r="X415" i="2"/>
  <c r="D415" i="3" s="1"/>
  <c r="W415" i="2"/>
  <c r="G415" i="3" s="1"/>
  <c r="X414" i="2"/>
  <c r="D414" i="3" s="1"/>
  <c r="W414" i="2"/>
  <c r="G414" i="3" s="1"/>
  <c r="X413" i="2"/>
  <c r="D413" i="3" s="1"/>
  <c r="W413" i="2"/>
  <c r="G413" i="3" s="1"/>
  <c r="X412" i="2"/>
  <c r="D412" i="3" s="1"/>
  <c r="W412" i="2"/>
  <c r="G412" i="3" s="1"/>
  <c r="X411" i="2"/>
  <c r="D411" i="3" s="1"/>
  <c r="W411" i="2"/>
  <c r="G411" i="3" s="1"/>
  <c r="X410" i="2"/>
  <c r="D410" i="3" s="1"/>
  <c r="W410" i="2"/>
  <c r="G410" i="3" s="1"/>
  <c r="X409" i="2"/>
  <c r="D409" i="3" s="1"/>
  <c r="W409" i="2"/>
  <c r="G409" i="3" s="1"/>
  <c r="X408" i="2"/>
  <c r="W408" i="2"/>
  <c r="G408" i="3" s="1"/>
  <c r="X407" i="2"/>
  <c r="D407" i="3" s="1"/>
  <c r="W407" i="2"/>
  <c r="G407" i="3" s="1"/>
  <c r="X406" i="2"/>
  <c r="D406" i="3" s="1"/>
  <c r="W406" i="2"/>
  <c r="G406" i="3" s="1"/>
  <c r="X405" i="2"/>
  <c r="D405" i="3" s="1"/>
  <c r="W405" i="2"/>
  <c r="G405" i="3" s="1"/>
  <c r="X404" i="2"/>
  <c r="D404" i="3" s="1"/>
  <c r="W404" i="2"/>
  <c r="G404" i="3" s="1"/>
  <c r="X403" i="2"/>
  <c r="D403" i="3" s="1"/>
  <c r="W403" i="2"/>
  <c r="G403" i="3" s="1"/>
  <c r="X402" i="2"/>
  <c r="D402" i="3" s="1"/>
  <c r="W402" i="2"/>
  <c r="G402" i="3" s="1"/>
  <c r="X401" i="2"/>
  <c r="D401" i="3" s="1"/>
  <c r="W401" i="2"/>
  <c r="G401" i="3" s="1"/>
  <c r="X400" i="2"/>
  <c r="D400" i="3" s="1"/>
  <c r="W400" i="2"/>
  <c r="G400" i="3" s="1"/>
  <c r="X399" i="2"/>
  <c r="D399" i="3" s="1"/>
  <c r="W399" i="2"/>
  <c r="X398" i="2"/>
  <c r="D398" i="3" s="1"/>
  <c r="W398" i="2"/>
  <c r="G398" i="3" s="1"/>
  <c r="X397" i="2"/>
  <c r="D397" i="3" s="1"/>
  <c r="W397" i="2"/>
  <c r="G397" i="3" s="1"/>
  <c r="X396" i="2"/>
  <c r="D396" i="3" s="1"/>
  <c r="W396" i="2"/>
  <c r="G396" i="3" s="1"/>
  <c r="X395" i="2"/>
  <c r="D395" i="3" s="1"/>
  <c r="W395" i="2"/>
  <c r="G395" i="3" s="1"/>
  <c r="X394" i="2"/>
  <c r="D394" i="3" s="1"/>
  <c r="W394" i="2"/>
  <c r="G394" i="3" s="1"/>
  <c r="X393" i="2"/>
  <c r="D393" i="3" s="1"/>
  <c r="W393" i="2"/>
  <c r="G393" i="3" s="1"/>
  <c r="X392" i="2"/>
  <c r="D392" i="3" s="1"/>
  <c r="W392" i="2"/>
  <c r="G392" i="3" s="1"/>
  <c r="X391" i="2"/>
  <c r="W391" i="2"/>
  <c r="G391" i="3" s="1"/>
  <c r="X390" i="2"/>
  <c r="D390" i="3" s="1"/>
  <c r="W390" i="2"/>
  <c r="G390" i="3" s="1"/>
  <c r="X389" i="2"/>
  <c r="D389" i="3" s="1"/>
  <c r="W389" i="2"/>
  <c r="G389" i="3" s="1"/>
  <c r="X388" i="2"/>
  <c r="D388" i="3" s="1"/>
  <c r="W388" i="2"/>
  <c r="G388" i="3" s="1"/>
  <c r="X387" i="2"/>
  <c r="D387" i="3" s="1"/>
  <c r="W387" i="2"/>
  <c r="G387" i="3" s="1"/>
  <c r="X386" i="2"/>
  <c r="D386" i="3" s="1"/>
  <c r="W386" i="2"/>
  <c r="G386" i="3" s="1"/>
  <c r="X385" i="2"/>
  <c r="D385" i="3" s="1"/>
  <c r="W385" i="2"/>
  <c r="G385" i="3" s="1"/>
  <c r="X384" i="2"/>
  <c r="D384" i="3" s="1"/>
  <c r="W384" i="2"/>
  <c r="G384" i="3" s="1"/>
  <c r="X383" i="2"/>
  <c r="D383" i="3" s="1"/>
  <c r="W383" i="2"/>
  <c r="G383" i="3" s="1"/>
  <c r="X382" i="2"/>
  <c r="D382" i="3" s="1"/>
  <c r="W382" i="2"/>
  <c r="G382" i="3" s="1"/>
  <c r="X381" i="2"/>
  <c r="D381" i="3" s="1"/>
  <c r="W381" i="2"/>
  <c r="G381" i="3" s="1"/>
  <c r="X380" i="2"/>
  <c r="D380" i="3" s="1"/>
  <c r="W380" i="2"/>
  <c r="G380" i="3" s="1"/>
  <c r="X379" i="2"/>
  <c r="D379" i="3" s="1"/>
  <c r="W379" i="2"/>
  <c r="G379" i="3" s="1"/>
  <c r="X378" i="2"/>
  <c r="D378" i="3" s="1"/>
  <c r="W378" i="2"/>
  <c r="G378" i="3" s="1"/>
  <c r="X377" i="2"/>
  <c r="D377" i="3" s="1"/>
  <c r="W377" i="2"/>
  <c r="G377" i="3" s="1"/>
  <c r="X376" i="2"/>
  <c r="D376" i="3" s="1"/>
  <c r="W376" i="2"/>
  <c r="G376" i="3" s="1"/>
  <c r="X375" i="2"/>
  <c r="D375" i="3" s="1"/>
  <c r="W375" i="2"/>
  <c r="G375" i="3" s="1"/>
  <c r="X374" i="2"/>
  <c r="D374" i="3" s="1"/>
  <c r="W374" i="2"/>
  <c r="G374" i="3" s="1"/>
  <c r="X373" i="2"/>
  <c r="D373" i="3" s="1"/>
  <c r="W373" i="2"/>
  <c r="G373" i="3" s="1"/>
  <c r="X372" i="2"/>
  <c r="D372" i="3" s="1"/>
  <c r="W372" i="2"/>
  <c r="G372" i="3" s="1"/>
  <c r="X371" i="2"/>
  <c r="W371" i="2"/>
  <c r="G371" i="3" s="1"/>
  <c r="X370" i="2"/>
  <c r="D370" i="3" s="1"/>
  <c r="W370" i="2"/>
  <c r="X369" i="2"/>
  <c r="D369" i="3" s="1"/>
  <c r="W369" i="2"/>
  <c r="G369" i="3" s="1"/>
  <c r="X368" i="2"/>
  <c r="D368" i="3" s="1"/>
  <c r="W368" i="2"/>
  <c r="G368" i="3" s="1"/>
  <c r="X367" i="2"/>
  <c r="D367" i="3" s="1"/>
  <c r="W367" i="2"/>
  <c r="G367" i="3" s="1"/>
  <c r="X366" i="2"/>
  <c r="D366" i="3" s="1"/>
  <c r="W366" i="2"/>
  <c r="G366" i="3" s="1"/>
  <c r="X365" i="2"/>
  <c r="D365" i="3" s="1"/>
  <c r="W365" i="2"/>
  <c r="G365" i="3" s="1"/>
  <c r="X364" i="2"/>
  <c r="W364" i="2"/>
  <c r="G364" i="3" s="1"/>
  <c r="X363" i="2"/>
  <c r="D363" i="3" s="1"/>
  <c r="W363" i="2"/>
  <c r="G363" i="3" s="1"/>
  <c r="X362" i="2"/>
  <c r="D362" i="3" s="1"/>
  <c r="W362" i="2"/>
  <c r="G362" i="3" s="1"/>
  <c r="X361" i="2"/>
  <c r="D361" i="3" s="1"/>
  <c r="W361" i="2"/>
  <c r="G361" i="3" s="1"/>
  <c r="X360" i="2"/>
  <c r="D360" i="3" s="1"/>
  <c r="W360" i="2"/>
  <c r="G360" i="3" s="1"/>
  <c r="X359" i="2"/>
  <c r="D359" i="3" s="1"/>
  <c r="W359" i="2"/>
  <c r="G359" i="3" s="1"/>
  <c r="X358" i="2"/>
  <c r="D358" i="3" s="1"/>
  <c r="W358" i="2"/>
  <c r="G358" i="3" s="1"/>
  <c r="X357" i="2"/>
  <c r="D357" i="3" s="1"/>
  <c r="W357" i="2"/>
  <c r="G357" i="3" s="1"/>
  <c r="X356" i="2"/>
  <c r="D356" i="3" s="1"/>
  <c r="W356" i="2"/>
  <c r="G356" i="3" s="1"/>
  <c r="X355" i="2"/>
  <c r="D355" i="3" s="1"/>
  <c r="W355" i="2"/>
  <c r="G355" i="3" s="1"/>
  <c r="X354" i="2"/>
  <c r="D354" i="3" s="1"/>
  <c r="W354" i="2"/>
  <c r="G354" i="3" s="1"/>
  <c r="X353" i="2"/>
  <c r="D353" i="3" s="1"/>
  <c r="W353" i="2"/>
  <c r="G353" i="3" s="1"/>
  <c r="X352" i="2"/>
  <c r="D352" i="3" s="1"/>
  <c r="W352" i="2"/>
  <c r="G352" i="3" s="1"/>
  <c r="X351" i="2"/>
  <c r="W351" i="2"/>
  <c r="G351" i="3" s="1"/>
  <c r="X350" i="2"/>
  <c r="D350" i="3" s="1"/>
  <c r="W350" i="2"/>
  <c r="G350" i="3" s="1"/>
  <c r="X349" i="2"/>
  <c r="D349" i="3" s="1"/>
  <c r="W349" i="2"/>
  <c r="G349" i="3" s="1"/>
  <c r="X348" i="2"/>
  <c r="D348" i="3" s="1"/>
  <c r="W348" i="2"/>
  <c r="G348" i="3" s="1"/>
  <c r="X347" i="2"/>
  <c r="D347" i="3" s="1"/>
  <c r="W347" i="2"/>
  <c r="G347" i="3" s="1"/>
  <c r="X346" i="2"/>
  <c r="D346" i="3" s="1"/>
  <c r="W346" i="2"/>
  <c r="G346" i="3" s="1"/>
  <c r="X345" i="2"/>
  <c r="D345" i="3" s="1"/>
  <c r="W345" i="2"/>
  <c r="G345" i="3" s="1"/>
  <c r="X344" i="2"/>
  <c r="D344" i="3" s="1"/>
  <c r="W344" i="2"/>
  <c r="G344" i="3" s="1"/>
  <c r="X343" i="2"/>
  <c r="D343" i="3" s="1"/>
  <c r="W343" i="2"/>
  <c r="G343" i="3" s="1"/>
  <c r="X342" i="2"/>
  <c r="D342" i="3" s="1"/>
  <c r="W342" i="2"/>
  <c r="G342" i="3" s="1"/>
  <c r="X341" i="2"/>
  <c r="D341" i="3" s="1"/>
  <c r="W341" i="2"/>
  <c r="G341" i="3" s="1"/>
  <c r="X340" i="2"/>
  <c r="D340" i="3" s="1"/>
  <c r="W340" i="2"/>
  <c r="G340" i="3" s="1"/>
  <c r="X339" i="2"/>
  <c r="D339" i="3" s="1"/>
  <c r="W339" i="2"/>
  <c r="G339" i="3" s="1"/>
  <c r="X338" i="2"/>
  <c r="D338" i="3" s="1"/>
  <c r="W338" i="2"/>
  <c r="G338" i="3" s="1"/>
  <c r="X337" i="2"/>
  <c r="D337" i="3" s="1"/>
  <c r="W337" i="2"/>
  <c r="G337" i="3" s="1"/>
  <c r="X336" i="2"/>
  <c r="D336" i="3" s="1"/>
  <c r="W336" i="2"/>
  <c r="G336" i="3" s="1"/>
  <c r="X335" i="2"/>
  <c r="D335" i="3" s="1"/>
  <c r="W335" i="2"/>
  <c r="G335" i="3" s="1"/>
  <c r="X334" i="2"/>
  <c r="D334" i="3" s="1"/>
  <c r="W334" i="2"/>
  <c r="X333" i="2"/>
  <c r="D333" i="3" s="1"/>
  <c r="W333" i="2"/>
  <c r="G333" i="3" s="1"/>
  <c r="X332" i="2"/>
  <c r="W332" i="2"/>
  <c r="G332" i="3" s="1"/>
  <c r="X331" i="2"/>
  <c r="D331" i="3" s="1"/>
  <c r="W331" i="2"/>
  <c r="G331" i="3" s="1"/>
  <c r="X330" i="2"/>
  <c r="D330" i="3" s="1"/>
  <c r="W330" i="2"/>
  <c r="G330" i="3" s="1"/>
  <c r="X329" i="2"/>
  <c r="D329" i="3" s="1"/>
  <c r="W329" i="2"/>
  <c r="G329" i="3" s="1"/>
  <c r="X328" i="2"/>
  <c r="D328" i="3" s="1"/>
  <c r="W328" i="2"/>
  <c r="G328" i="3" s="1"/>
  <c r="X327" i="2"/>
  <c r="D327" i="3" s="1"/>
  <c r="W327" i="2"/>
  <c r="G327" i="3" s="1"/>
  <c r="X326" i="2"/>
  <c r="D326" i="3" s="1"/>
  <c r="W326" i="2"/>
  <c r="X325" i="2"/>
  <c r="D325" i="3" s="1"/>
  <c r="W325" i="2"/>
  <c r="G325" i="3" s="1"/>
  <c r="X324" i="2"/>
  <c r="W324" i="2"/>
  <c r="G324" i="3" s="1"/>
  <c r="X323" i="2"/>
  <c r="D323" i="3" s="1"/>
  <c r="W323" i="2"/>
  <c r="G323" i="3" s="1"/>
  <c r="X322" i="2"/>
  <c r="D322" i="3" s="1"/>
  <c r="W322" i="2"/>
  <c r="G322" i="3" s="1"/>
  <c r="X321" i="2"/>
  <c r="D321" i="3" s="1"/>
  <c r="W321" i="2"/>
  <c r="G321" i="3" s="1"/>
  <c r="X320" i="2"/>
  <c r="D320" i="3" s="1"/>
  <c r="W320" i="2"/>
  <c r="G320" i="3" s="1"/>
  <c r="X319" i="2"/>
  <c r="D319" i="3" s="1"/>
  <c r="W319" i="2"/>
  <c r="G319" i="3" s="1"/>
  <c r="X318" i="2"/>
  <c r="D318" i="3" s="1"/>
  <c r="W318" i="2"/>
  <c r="X317" i="2"/>
  <c r="D317" i="3" s="1"/>
  <c r="W317" i="2"/>
  <c r="G317" i="3" s="1"/>
  <c r="X316" i="2"/>
  <c r="W316" i="2"/>
  <c r="G316" i="3" s="1"/>
  <c r="X315" i="2"/>
  <c r="D315" i="3" s="1"/>
  <c r="W315" i="2"/>
  <c r="G315" i="3" s="1"/>
  <c r="X314" i="2"/>
  <c r="D314" i="3" s="1"/>
  <c r="W314" i="2"/>
  <c r="G314" i="3" s="1"/>
  <c r="X313" i="2"/>
  <c r="D313" i="3" s="1"/>
  <c r="W313" i="2"/>
  <c r="G313" i="3" s="1"/>
  <c r="X312" i="2"/>
  <c r="D312" i="3" s="1"/>
  <c r="W312" i="2"/>
  <c r="G312" i="3" s="1"/>
  <c r="X311" i="2"/>
  <c r="D311" i="3" s="1"/>
  <c r="W311" i="2"/>
  <c r="G311" i="3" s="1"/>
  <c r="X310" i="2"/>
  <c r="D310" i="3" s="1"/>
  <c r="W310" i="2"/>
  <c r="X309" i="2"/>
  <c r="D309" i="3" s="1"/>
  <c r="W309" i="2"/>
  <c r="G309" i="3" s="1"/>
  <c r="X308" i="2"/>
  <c r="W308" i="2"/>
  <c r="G308" i="3" s="1"/>
  <c r="X307" i="2"/>
  <c r="D307" i="3" s="1"/>
  <c r="W307" i="2"/>
  <c r="G307" i="3" s="1"/>
  <c r="X306" i="2"/>
  <c r="D306" i="3" s="1"/>
  <c r="W306" i="2"/>
  <c r="G306" i="3" s="1"/>
  <c r="X305" i="2"/>
  <c r="D305" i="3" s="1"/>
  <c r="W305" i="2"/>
  <c r="G305" i="3" s="1"/>
  <c r="X304" i="2"/>
  <c r="D304" i="3" s="1"/>
  <c r="W304" i="2"/>
  <c r="G304" i="3" s="1"/>
  <c r="X303" i="2"/>
  <c r="D303" i="3" s="1"/>
  <c r="W303" i="2"/>
  <c r="G303" i="3" s="1"/>
  <c r="X302" i="2"/>
  <c r="D302" i="3" s="1"/>
  <c r="W302" i="2"/>
  <c r="X301" i="2"/>
  <c r="D301" i="3" s="1"/>
  <c r="W301" i="2"/>
  <c r="G301" i="3" s="1"/>
  <c r="X300" i="2"/>
  <c r="W300" i="2"/>
  <c r="G300" i="3" s="1"/>
  <c r="X299" i="2"/>
  <c r="D299" i="3" s="1"/>
  <c r="W299" i="2"/>
  <c r="G299" i="3" s="1"/>
  <c r="X298" i="2"/>
  <c r="D298" i="3" s="1"/>
  <c r="W298" i="2"/>
  <c r="G298" i="3" s="1"/>
  <c r="X297" i="2"/>
  <c r="D297" i="3" s="1"/>
  <c r="W297" i="2"/>
  <c r="G297" i="3" s="1"/>
  <c r="X296" i="2"/>
  <c r="D296" i="3" s="1"/>
  <c r="W296" i="2"/>
  <c r="G296" i="3" s="1"/>
  <c r="X295" i="2"/>
  <c r="D295" i="3" s="1"/>
  <c r="W295" i="2"/>
  <c r="G295" i="3" s="1"/>
  <c r="X294" i="2"/>
  <c r="D294" i="3" s="1"/>
  <c r="W294" i="2"/>
  <c r="X293" i="2"/>
  <c r="D293" i="3" s="1"/>
  <c r="W293" i="2"/>
  <c r="G293" i="3" s="1"/>
  <c r="X292" i="2"/>
  <c r="W292" i="2"/>
  <c r="G292" i="3" s="1"/>
  <c r="X291" i="2"/>
  <c r="D291" i="3" s="1"/>
  <c r="W291" i="2"/>
  <c r="G291" i="3" s="1"/>
  <c r="X290" i="2"/>
  <c r="D290" i="3" s="1"/>
  <c r="W290" i="2"/>
  <c r="G290" i="3" s="1"/>
  <c r="X289" i="2"/>
  <c r="D289" i="3" s="1"/>
  <c r="W289" i="2"/>
  <c r="G289" i="3" s="1"/>
  <c r="X288" i="2"/>
  <c r="D288" i="3" s="1"/>
  <c r="W288" i="2"/>
  <c r="G288" i="3" s="1"/>
  <c r="X287" i="2"/>
  <c r="D287" i="3" s="1"/>
  <c r="W287" i="2"/>
  <c r="G287" i="3" s="1"/>
  <c r="X286" i="2"/>
  <c r="D286" i="3" s="1"/>
  <c r="W286" i="2"/>
  <c r="X285" i="2"/>
  <c r="D285" i="3" s="1"/>
  <c r="W285" i="2"/>
  <c r="G285" i="3" s="1"/>
  <c r="X284" i="2"/>
  <c r="W284" i="2"/>
  <c r="G284" i="3" s="1"/>
  <c r="X283" i="2"/>
  <c r="D283" i="3" s="1"/>
  <c r="W283" i="2"/>
  <c r="G283" i="3" s="1"/>
  <c r="X282" i="2"/>
  <c r="D282" i="3" s="1"/>
  <c r="W282" i="2"/>
  <c r="G282" i="3" s="1"/>
  <c r="X281" i="2"/>
  <c r="D281" i="3" s="1"/>
  <c r="W281" i="2"/>
  <c r="G281" i="3" s="1"/>
  <c r="X280" i="2"/>
  <c r="D280" i="3" s="1"/>
  <c r="W280" i="2"/>
  <c r="G280" i="3" s="1"/>
  <c r="X279" i="2"/>
  <c r="D279" i="3" s="1"/>
  <c r="W279" i="2"/>
  <c r="G279" i="3" s="1"/>
  <c r="X278" i="2"/>
  <c r="D278" i="3" s="1"/>
  <c r="W278" i="2"/>
  <c r="X277" i="2"/>
  <c r="D277" i="3" s="1"/>
  <c r="W277" i="2"/>
  <c r="G277" i="3" s="1"/>
  <c r="X276" i="2"/>
  <c r="W276" i="2"/>
  <c r="G276" i="3" s="1"/>
  <c r="X275" i="2"/>
  <c r="D275" i="3" s="1"/>
  <c r="W275" i="2"/>
  <c r="G275" i="3" s="1"/>
  <c r="X274" i="2"/>
  <c r="D274" i="3" s="1"/>
  <c r="W274" i="2"/>
  <c r="G274" i="3" s="1"/>
  <c r="X273" i="2"/>
  <c r="D273" i="3" s="1"/>
  <c r="W273" i="2"/>
  <c r="G273" i="3" s="1"/>
  <c r="X272" i="2"/>
  <c r="D272" i="3" s="1"/>
  <c r="W272" i="2"/>
  <c r="G272" i="3" s="1"/>
  <c r="X271" i="2"/>
  <c r="D271" i="3" s="1"/>
  <c r="W271" i="2"/>
  <c r="G271" i="3" s="1"/>
  <c r="X270" i="2"/>
  <c r="D270" i="3" s="1"/>
  <c r="W270" i="2"/>
  <c r="X269" i="2"/>
  <c r="D269" i="3" s="1"/>
  <c r="W269" i="2"/>
  <c r="G269" i="3" s="1"/>
  <c r="X268" i="2"/>
  <c r="W268" i="2"/>
  <c r="G268" i="3" s="1"/>
  <c r="X267" i="2"/>
  <c r="D267" i="3" s="1"/>
  <c r="W267" i="2"/>
  <c r="G267" i="3" s="1"/>
  <c r="X266" i="2"/>
  <c r="D266" i="3" s="1"/>
  <c r="W266" i="2"/>
  <c r="G266" i="3" s="1"/>
  <c r="X265" i="2"/>
  <c r="D265" i="3" s="1"/>
  <c r="W265" i="2"/>
  <c r="G265" i="3" s="1"/>
  <c r="X264" i="2"/>
  <c r="D264" i="3" s="1"/>
  <c r="W264" i="2"/>
  <c r="G264" i="3" s="1"/>
  <c r="X263" i="2"/>
  <c r="D263" i="3" s="1"/>
  <c r="W263" i="2"/>
  <c r="G263" i="3" s="1"/>
  <c r="X262" i="2"/>
  <c r="D262" i="3" s="1"/>
  <c r="W262" i="2"/>
  <c r="X261" i="2"/>
  <c r="D261" i="3" s="1"/>
  <c r="W261" i="2"/>
  <c r="G261" i="3" s="1"/>
  <c r="X260" i="2"/>
  <c r="W260" i="2"/>
  <c r="G260" i="3" s="1"/>
  <c r="X259" i="2"/>
  <c r="D259" i="3" s="1"/>
  <c r="W259" i="2"/>
  <c r="X258" i="2"/>
  <c r="D258" i="3" s="1"/>
  <c r="W258" i="2"/>
  <c r="G258" i="3" s="1"/>
  <c r="X257" i="2"/>
  <c r="D257" i="3" s="1"/>
  <c r="W257" i="2"/>
  <c r="G257" i="3" s="1"/>
  <c r="X256" i="2"/>
  <c r="D256" i="3" s="1"/>
  <c r="W256" i="2"/>
  <c r="G256" i="3" s="1"/>
  <c r="X255" i="2"/>
  <c r="D255" i="3" s="1"/>
  <c r="W255" i="2"/>
  <c r="G255" i="3" s="1"/>
  <c r="X254" i="2"/>
  <c r="D254" i="3" s="1"/>
  <c r="W254" i="2"/>
  <c r="G254" i="3" s="1"/>
  <c r="X253" i="2"/>
  <c r="D253" i="3" s="1"/>
  <c r="W253" i="2"/>
  <c r="G253" i="3" s="1"/>
  <c r="X252" i="2"/>
  <c r="W252" i="2"/>
  <c r="G252" i="3" s="1"/>
  <c r="X251" i="2"/>
  <c r="D251" i="3" s="1"/>
  <c r="W251" i="2"/>
  <c r="X250" i="2"/>
  <c r="D250" i="3" s="1"/>
  <c r="W250" i="2"/>
  <c r="G250" i="3" s="1"/>
  <c r="X249" i="2"/>
  <c r="D249" i="3" s="1"/>
  <c r="W249" i="2"/>
  <c r="G249" i="3" s="1"/>
  <c r="X248" i="2"/>
  <c r="D248" i="3" s="1"/>
  <c r="W248" i="2"/>
  <c r="G248" i="3" s="1"/>
  <c r="X247" i="2"/>
  <c r="D247" i="3" s="1"/>
  <c r="W247" i="2"/>
  <c r="G247" i="3" s="1"/>
  <c r="X246" i="2"/>
  <c r="D246" i="3" s="1"/>
  <c r="W246" i="2"/>
  <c r="G246" i="3" s="1"/>
  <c r="X245" i="2"/>
  <c r="D245" i="3" s="1"/>
  <c r="W245" i="2"/>
  <c r="G245" i="3" s="1"/>
  <c r="X244" i="2"/>
  <c r="W244" i="2"/>
  <c r="G244" i="3" s="1"/>
  <c r="X243" i="2"/>
  <c r="D243" i="3" s="1"/>
  <c r="W243" i="2"/>
  <c r="X242" i="2"/>
  <c r="D242" i="3" s="1"/>
  <c r="W242" i="2"/>
  <c r="G242" i="3" s="1"/>
  <c r="X241" i="2"/>
  <c r="D241" i="3" s="1"/>
  <c r="W241" i="2"/>
  <c r="G241" i="3" s="1"/>
  <c r="X240" i="2"/>
  <c r="D240" i="3" s="1"/>
  <c r="W240" i="2"/>
  <c r="G240" i="3" s="1"/>
  <c r="X239" i="2"/>
  <c r="D239" i="3" s="1"/>
  <c r="W239" i="2"/>
  <c r="G239" i="3" s="1"/>
  <c r="X238" i="2"/>
  <c r="D238" i="3" s="1"/>
  <c r="W238" i="2"/>
  <c r="G238" i="3" s="1"/>
  <c r="X237" i="2"/>
  <c r="D237" i="3" s="1"/>
  <c r="W237" i="2"/>
  <c r="G237" i="3" s="1"/>
  <c r="X236" i="2"/>
  <c r="W236" i="2"/>
  <c r="G236" i="3" s="1"/>
  <c r="X235" i="2"/>
  <c r="D235" i="3" s="1"/>
  <c r="W235" i="2"/>
  <c r="X234" i="2"/>
  <c r="D234" i="3" s="1"/>
  <c r="W234" i="2"/>
  <c r="G234" i="3" s="1"/>
  <c r="X233" i="2"/>
  <c r="D233" i="3" s="1"/>
  <c r="W233" i="2"/>
  <c r="G233" i="3" s="1"/>
  <c r="X232" i="2"/>
  <c r="D232" i="3" s="1"/>
  <c r="W232" i="2"/>
  <c r="G232" i="3" s="1"/>
  <c r="X231" i="2"/>
  <c r="D231" i="3" s="1"/>
  <c r="W231" i="2"/>
  <c r="G231" i="3" s="1"/>
  <c r="X230" i="2"/>
  <c r="D230" i="3" s="1"/>
  <c r="W230" i="2"/>
  <c r="G230" i="3" s="1"/>
  <c r="X229" i="2"/>
  <c r="D229" i="3" s="1"/>
  <c r="W229" i="2"/>
  <c r="G229" i="3" s="1"/>
  <c r="X228" i="2"/>
  <c r="W228" i="2"/>
  <c r="G228" i="3" s="1"/>
  <c r="X227" i="2"/>
  <c r="D227" i="3" s="1"/>
  <c r="W227" i="2"/>
  <c r="X226" i="2"/>
  <c r="D226" i="3" s="1"/>
  <c r="W226" i="2"/>
  <c r="G226" i="3" s="1"/>
  <c r="X225" i="2"/>
  <c r="D225" i="3" s="1"/>
  <c r="W225" i="2"/>
  <c r="G225" i="3" s="1"/>
  <c r="X224" i="2"/>
  <c r="D224" i="3" s="1"/>
  <c r="W224" i="2"/>
  <c r="G224" i="3" s="1"/>
  <c r="X223" i="2"/>
  <c r="D223" i="3" s="1"/>
  <c r="W223" i="2"/>
  <c r="G223" i="3" s="1"/>
  <c r="X222" i="2"/>
  <c r="D222" i="3" s="1"/>
  <c r="W222" i="2"/>
  <c r="G222" i="3" s="1"/>
  <c r="X221" i="2"/>
  <c r="D221" i="3" s="1"/>
  <c r="W221" i="2"/>
  <c r="G221" i="3" s="1"/>
  <c r="X220" i="2"/>
  <c r="W220" i="2"/>
  <c r="G220" i="3" s="1"/>
  <c r="X219" i="2"/>
  <c r="D219" i="3" s="1"/>
  <c r="W219" i="2"/>
  <c r="X218" i="2"/>
  <c r="D218" i="3" s="1"/>
  <c r="W218" i="2"/>
  <c r="G218" i="3" s="1"/>
  <c r="X217" i="2"/>
  <c r="D217" i="3" s="1"/>
  <c r="W217" i="2"/>
  <c r="G217" i="3" s="1"/>
  <c r="X216" i="2"/>
  <c r="D216" i="3" s="1"/>
  <c r="W216" i="2"/>
  <c r="G216" i="3" s="1"/>
  <c r="X215" i="2"/>
  <c r="D215" i="3" s="1"/>
  <c r="W215" i="2"/>
  <c r="G215" i="3" s="1"/>
  <c r="X214" i="2"/>
  <c r="D214" i="3" s="1"/>
  <c r="W214" i="2"/>
  <c r="G214" i="3" s="1"/>
  <c r="X213" i="2"/>
  <c r="D213" i="3" s="1"/>
  <c r="W213" i="2"/>
  <c r="G213" i="3" s="1"/>
  <c r="X212" i="2"/>
  <c r="W212" i="2"/>
  <c r="G212" i="3" s="1"/>
  <c r="X211" i="2"/>
  <c r="D211" i="3" s="1"/>
  <c r="W211" i="2"/>
  <c r="X210" i="2"/>
  <c r="D210" i="3" s="1"/>
  <c r="W210" i="2"/>
  <c r="G210" i="3" s="1"/>
  <c r="X209" i="2"/>
  <c r="D209" i="3" s="1"/>
  <c r="W209" i="2"/>
  <c r="G209" i="3" s="1"/>
  <c r="X208" i="2"/>
  <c r="D208" i="3" s="1"/>
  <c r="W208" i="2"/>
  <c r="G208" i="3" s="1"/>
  <c r="X207" i="2"/>
  <c r="D207" i="3" s="1"/>
  <c r="W207" i="2"/>
  <c r="G207" i="3" s="1"/>
  <c r="X206" i="2"/>
  <c r="D206" i="3" s="1"/>
  <c r="W206" i="2"/>
  <c r="G206" i="3" s="1"/>
  <c r="X205" i="2"/>
  <c r="D205" i="3" s="1"/>
  <c r="W205" i="2"/>
  <c r="G205" i="3" s="1"/>
  <c r="X204" i="2"/>
  <c r="W204" i="2"/>
  <c r="G204" i="3" s="1"/>
  <c r="X203" i="2"/>
  <c r="D203" i="3" s="1"/>
  <c r="W203" i="2"/>
  <c r="X202" i="2"/>
  <c r="D202" i="3" s="1"/>
  <c r="W202" i="2"/>
  <c r="G202" i="3" s="1"/>
  <c r="X201" i="2"/>
  <c r="D201" i="3" s="1"/>
  <c r="W201" i="2"/>
  <c r="G201" i="3" s="1"/>
  <c r="X200" i="2"/>
  <c r="D200" i="3" s="1"/>
  <c r="W200" i="2"/>
  <c r="G200" i="3" s="1"/>
  <c r="X199" i="2"/>
  <c r="D199" i="3" s="1"/>
  <c r="W199" i="2"/>
  <c r="G199" i="3" s="1"/>
  <c r="X198" i="2"/>
  <c r="D198" i="3" s="1"/>
  <c r="W198" i="2"/>
  <c r="G198" i="3" s="1"/>
  <c r="X197" i="2"/>
  <c r="D197" i="3" s="1"/>
  <c r="W197" i="2"/>
  <c r="G197" i="3" s="1"/>
  <c r="X196" i="2"/>
  <c r="W196" i="2"/>
  <c r="G196" i="3" s="1"/>
  <c r="X195" i="2"/>
  <c r="D195" i="3" s="1"/>
  <c r="W195" i="2"/>
  <c r="X194" i="2"/>
  <c r="D194" i="3" s="1"/>
  <c r="W194" i="2"/>
  <c r="G194" i="3" s="1"/>
  <c r="X193" i="2"/>
  <c r="D193" i="3" s="1"/>
  <c r="W193" i="2"/>
  <c r="G193" i="3" s="1"/>
  <c r="X192" i="2"/>
  <c r="D192" i="3" s="1"/>
  <c r="W192" i="2"/>
  <c r="G192" i="3" s="1"/>
  <c r="X191" i="2"/>
  <c r="D191" i="3" s="1"/>
  <c r="W191" i="2"/>
  <c r="G191" i="3" s="1"/>
  <c r="X190" i="2"/>
  <c r="D190" i="3" s="1"/>
  <c r="W190" i="2"/>
  <c r="G190" i="3" s="1"/>
  <c r="X189" i="2"/>
  <c r="D189" i="3" s="1"/>
  <c r="W189" i="2"/>
  <c r="G189" i="3" s="1"/>
  <c r="X188" i="2"/>
  <c r="W188" i="2"/>
  <c r="G188" i="3" s="1"/>
  <c r="X187" i="2"/>
  <c r="D187" i="3" s="1"/>
  <c r="W187" i="2"/>
  <c r="X186" i="2"/>
  <c r="D186" i="3" s="1"/>
  <c r="W186" i="2"/>
  <c r="G186" i="3" s="1"/>
  <c r="X185" i="2"/>
  <c r="D185" i="3" s="1"/>
  <c r="W185" i="2"/>
  <c r="G185" i="3" s="1"/>
  <c r="X184" i="2"/>
  <c r="D184" i="3" s="1"/>
  <c r="W184" i="2"/>
  <c r="G184" i="3" s="1"/>
  <c r="X183" i="2"/>
  <c r="D183" i="3" s="1"/>
  <c r="W183" i="2"/>
  <c r="G183" i="3" s="1"/>
  <c r="X182" i="2"/>
  <c r="D182" i="3" s="1"/>
  <c r="W182" i="2"/>
  <c r="G182" i="3" s="1"/>
  <c r="X181" i="2"/>
  <c r="D181" i="3" s="1"/>
  <c r="W181" i="2"/>
  <c r="G181" i="3" s="1"/>
  <c r="X180" i="2"/>
  <c r="W180" i="2"/>
  <c r="G180" i="3" s="1"/>
  <c r="X179" i="2"/>
  <c r="D179" i="3" s="1"/>
  <c r="W179" i="2"/>
  <c r="X178" i="2"/>
  <c r="D178" i="3" s="1"/>
  <c r="W178" i="2"/>
  <c r="G178" i="3" s="1"/>
  <c r="X177" i="2"/>
  <c r="D177" i="3" s="1"/>
  <c r="W177" i="2"/>
  <c r="G177" i="3" s="1"/>
  <c r="X176" i="2"/>
  <c r="D176" i="3" s="1"/>
  <c r="W176" i="2"/>
  <c r="G176" i="3" s="1"/>
  <c r="X175" i="2"/>
  <c r="D175" i="3" s="1"/>
  <c r="W175" i="2"/>
  <c r="G175" i="3" s="1"/>
  <c r="X174" i="2"/>
  <c r="D174" i="3" s="1"/>
  <c r="W174" i="2"/>
  <c r="G174" i="3" s="1"/>
  <c r="X173" i="2"/>
  <c r="D173" i="3" s="1"/>
  <c r="W173" i="2"/>
  <c r="G173" i="3" s="1"/>
  <c r="X172" i="2"/>
  <c r="W172" i="2"/>
  <c r="G172" i="3" s="1"/>
  <c r="X171" i="2"/>
  <c r="D171" i="3" s="1"/>
  <c r="W171" i="2"/>
  <c r="X170" i="2"/>
  <c r="D170" i="3" s="1"/>
  <c r="W170" i="2"/>
  <c r="G170" i="3" s="1"/>
  <c r="X169" i="2"/>
  <c r="D169" i="3" s="1"/>
  <c r="W169" i="2"/>
  <c r="G169" i="3" s="1"/>
  <c r="X168" i="2"/>
  <c r="D168" i="3" s="1"/>
  <c r="W168" i="2"/>
  <c r="G168" i="3" s="1"/>
  <c r="X167" i="2"/>
  <c r="D167" i="3" s="1"/>
  <c r="W167" i="2"/>
  <c r="G167" i="3" s="1"/>
  <c r="X166" i="2"/>
  <c r="D166" i="3" s="1"/>
  <c r="W166" i="2"/>
  <c r="G166" i="3" s="1"/>
  <c r="X165" i="2"/>
  <c r="D165" i="3" s="1"/>
  <c r="W165" i="2"/>
  <c r="G165" i="3" s="1"/>
  <c r="X164" i="2"/>
  <c r="W164" i="2"/>
  <c r="G164" i="3" s="1"/>
  <c r="X163" i="2"/>
  <c r="D163" i="3" s="1"/>
  <c r="W163" i="2"/>
  <c r="X162" i="2"/>
  <c r="D162" i="3" s="1"/>
  <c r="W162" i="2"/>
  <c r="G162" i="3" s="1"/>
  <c r="X161" i="2"/>
  <c r="D161" i="3" s="1"/>
  <c r="W161" i="2"/>
  <c r="G161" i="3" s="1"/>
  <c r="X160" i="2"/>
  <c r="D160" i="3" s="1"/>
  <c r="W160" i="2"/>
  <c r="G160" i="3" s="1"/>
  <c r="X159" i="2"/>
  <c r="D159" i="3" s="1"/>
  <c r="W159" i="2"/>
  <c r="G159" i="3" s="1"/>
  <c r="X158" i="2"/>
  <c r="D158" i="3" s="1"/>
  <c r="W158" i="2"/>
  <c r="G158" i="3" s="1"/>
  <c r="X157" i="2"/>
  <c r="D157" i="3" s="1"/>
  <c r="W157" i="2"/>
  <c r="G157" i="3" s="1"/>
  <c r="X156" i="2"/>
  <c r="W156" i="2"/>
  <c r="G156" i="3" s="1"/>
  <c r="X155" i="2"/>
  <c r="D155" i="3" s="1"/>
  <c r="W155" i="2"/>
  <c r="X154" i="2"/>
  <c r="D154" i="3" s="1"/>
  <c r="W154" i="2"/>
  <c r="G154" i="3" s="1"/>
  <c r="X153" i="2"/>
  <c r="D153" i="3" s="1"/>
  <c r="W153" i="2"/>
  <c r="G153" i="3" s="1"/>
  <c r="X152" i="2"/>
  <c r="D152" i="3" s="1"/>
  <c r="W152" i="2"/>
  <c r="G152" i="3" s="1"/>
  <c r="X151" i="2"/>
  <c r="D151" i="3" s="1"/>
  <c r="W151" i="2"/>
  <c r="G151" i="3" s="1"/>
  <c r="X150" i="2"/>
  <c r="D150" i="3" s="1"/>
  <c r="W150" i="2"/>
  <c r="G150" i="3" s="1"/>
  <c r="X149" i="2"/>
  <c r="D149" i="3" s="1"/>
  <c r="W149" i="2"/>
  <c r="G149" i="3" s="1"/>
  <c r="X148" i="2"/>
  <c r="W148" i="2"/>
  <c r="G148" i="3" s="1"/>
  <c r="X147" i="2"/>
  <c r="D147" i="3" s="1"/>
  <c r="W147" i="2"/>
  <c r="X146" i="2"/>
  <c r="D146" i="3" s="1"/>
  <c r="W146" i="2"/>
  <c r="G146" i="3" s="1"/>
  <c r="X145" i="2"/>
  <c r="D145" i="3" s="1"/>
  <c r="W145" i="2"/>
  <c r="G145" i="3" s="1"/>
  <c r="X144" i="2"/>
  <c r="D144" i="3" s="1"/>
  <c r="W144" i="2"/>
  <c r="G144" i="3" s="1"/>
  <c r="X143" i="2"/>
  <c r="D143" i="3" s="1"/>
  <c r="W143" i="2"/>
  <c r="G143" i="3" s="1"/>
  <c r="X142" i="2"/>
  <c r="D142" i="3" s="1"/>
  <c r="W142" i="2"/>
  <c r="G142" i="3" s="1"/>
  <c r="X141" i="2"/>
  <c r="D141" i="3" s="1"/>
  <c r="W141" i="2"/>
  <c r="G141" i="3" s="1"/>
  <c r="X140" i="2"/>
  <c r="W140" i="2"/>
  <c r="G140" i="3" s="1"/>
  <c r="X139" i="2"/>
  <c r="D139" i="3" s="1"/>
  <c r="W139" i="2"/>
  <c r="X138" i="2"/>
  <c r="D138" i="3" s="1"/>
  <c r="W138" i="2"/>
  <c r="G138" i="3" s="1"/>
  <c r="X137" i="2"/>
  <c r="D137" i="3" s="1"/>
  <c r="W137" i="2"/>
  <c r="G137" i="3" s="1"/>
  <c r="X136" i="2"/>
  <c r="D136" i="3" s="1"/>
  <c r="W136" i="2"/>
  <c r="G136" i="3" s="1"/>
  <c r="X135" i="2"/>
  <c r="D135" i="3" s="1"/>
  <c r="W135" i="2"/>
  <c r="G135" i="3" s="1"/>
  <c r="X134" i="2"/>
  <c r="D134" i="3" s="1"/>
  <c r="W134" i="2"/>
  <c r="G134" i="3" s="1"/>
  <c r="X133" i="2"/>
  <c r="D133" i="3" s="1"/>
  <c r="W133" i="2"/>
  <c r="G133" i="3" s="1"/>
  <c r="X132" i="2"/>
  <c r="W132" i="2"/>
  <c r="G132" i="3" s="1"/>
  <c r="X131" i="2"/>
  <c r="D131" i="3" s="1"/>
  <c r="W131" i="2"/>
  <c r="X130" i="2"/>
  <c r="D130" i="3" s="1"/>
  <c r="W130" i="2"/>
  <c r="G130" i="3" s="1"/>
  <c r="X129" i="2"/>
  <c r="D129" i="3" s="1"/>
  <c r="W129" i="2"/>
  <c r="G129" i="3" s="1"/>
  <c r="X128" i="2"/>
  <c r="D128" i="3" s="1"/>
  <c r="W128" i="2"/>
  <c r="G128" i="3" s="1"/>
  <c r="X127" i="2"/>
  <c r="D127" i="3" s="1"/>
  <c r="W127" i="2"/>
  <c r="G127" i="3" s="1"/>
  <c r="X126" i="2"/>
  <c r="D126" i="3" s="1"/>
  <c r="W126" i="2"/>
  <c r="G126" i="3" s="1"/>
  <c r="X125" i="2"/>
  <c r="D125" i="3" s="1"/>
  <c r="W125" i="2"/>
  <c r="G125" i="3" s="1"/>
  <c r="X124" i="2"/>
  <c r="W124" i="2"/>
  <c r="G124" i="3" s="1"/>
  <c r="X123" i="2"/>
  <c r="D123" i="3" s="1"/>
  <c r="W123" i="2"/>
  <c r="X122" i="2"/>
  <c r="D122" i="3" s="1"/>
  <c r="W122" i="2"/>
  <c r="G122" i="3" s="1"/>
  <c r="X121" i="2"/>
  <c r="D121" i="3" s="1"/>
  <c r="W121" i="2"/>
  <c r="G121" i="3" s="1"/>
  <c r="X120" i="2"/>
  <c r="D120" i="3" s="1"/>
  <c r="W120" i="2"/>
  <c r="G120" i="3" s="1"/>
  <c r="X119" i="2"/>
  <c r="D119" i="3" s="1"/>
  <c r="W119" i="2"/>
  <c r="G119" i="3" s="1"/>
  <c r="X118" i="2"/>
  <c r="D118" i="3" s="1"/>
  <c r="W118" i="2"/>
  <c r="G118" i="3" s="1"/>
  <c r="X117" i="2"/>
  <c r="D117" i="3" s="1"/>
  <c r="W117" i="2"/>
  <c r="G117" i="3" s="1"/>
  <c r="X116" i="2"/>
  <c r="W116" i="2"/>
  <c r="G116" i="3" s="1"/>
  <c r="X115" i="2"/>
  <c r="D115" i="3" s="1"/>
  <c r="W115" i="2"/>
  <c r="X114" i="2"/>
  <c r="D114" i="3" s="1"/>
  <c r="W114" i="2"/>
  <c r="G114" i="3" s="1"/>
  <c r="X113" i="2"/>
  <c r="D113" i="3" s="1"/>
  <c r="W113" i="2"/>
  <c r="G113" i="3" s="1"/>
  <c r="X112" i="2"/>
  <c r="D112" i="3" s="1"/>
  <c r="W112" i="2"/>
  <c r="G112" i="3" s="1"/>
  <c r="X111" i="2"/>
  <c r="D111" i="3" s="1"/>
  <c r="W111" i="2"/>
  <c r="G111" i="3" s="1"/>
  <c r="X110" i="2"/>
  <c r="D110" i="3" s="1"/>
  <c r="W110" i="2"/>
  <c r="G110" i="3" s="1"/>
  <c r="X109" i="2"/>
  <c r="D109" i="3" s="1"/>
  <c r="W109" i="2"/>
  <c r="G109" i="3" s="1"/>
  <c r="X108" i="2"/>
  <c r="W108" i="2"/>
  <c r="G108" i="3" s="1"/>
  <c r="X107" i="2"/>
  <c r="D107" i="3" s="1"/>
  <c r="W107" i="2"/>
  <c r="X106" i="2"/>
  <c r="D106" i="3" s="1"/>
  <c r="W106" i="2"/>
  <c r="G106" i="3" s="1"/>
  <c r="X105" i="2"/>
  <c r="D105" i="3" s="1"/>
  <c r="W105" i="2"/>
  <c r="G105" i="3" s="1"/>
  <c r="X104" i="2"/>
  <c r="D104" i="3" s="1"/>
  <c r="W104" i="2"/>
  <c r="G104" i="3" s="1"/>
  <c r="X103" i="2"/>
  <c r="D103" i="3" s="1"/>
  <c r="W103" i="2"/>
  <c r="G103" i="3" s="1"/>
  <c r="X102" i="2"/>
  <c r="D102" i="3" s="1"/>
  <c r="W102" i="2"/>
  <c r="G102" i="3" s="1"/>
  <c r="X101" i="2"/>
  <c r="D101" i="3" s="1"/>
  <c r="W101" i="2"/>
  <c r="G101" i="3" s="1"/>
  <c r="X100" i="2"/>
  <c r="W100" i="2"/>
  <c r="G100" i="3" s="1"/>
  <c r="X99" i="2"/>
  <c r="D99" i="3" s="1"/>
  <c r="W99" i="2"/>
  <c r="X98" i="2"/>
  <c r="D98" i="3" s="1"/>
  <c r="W98" i="2"/>
  <c r="G98" i="3" s="1"/>
  <c r="X97" i="2"/>
  <c r="D97" i="3" s="1"/>
  <c r="W97" i="2"/>
  <c r="G97" i="3" s="1"/>
  <c r="X96" i="2"/>
  <c r="D96" i="3" s="1"/>
  <c r="W96" i="2"/>
  <c r="G96" i="3" s="1"/>
  <c r="X95" i="2"/>
  <c r="D95" i="3" s="1"/>
  <c r="W95" i="2"/>
  <c r="G95" i="3" s="1"/>
  <c r="X94" i="2"/>
  <c r="D94" i="3" s="1"/>
  <c r="W94" i="2"/>
  <c r="G94" i="3" s="1"/>
  <c r="X93" i="2"/>
  <c r="D93" i="3" s="1"/>
  <c r="W93" i="2"/>
  <c r="G93" i="3" s="1"/>
  <c r="X92" i="2"/>
  <c r="W92" i="2"/>
  <c r="G92" i="3" s="1"/>
  <c r="X91" i="2"/>
  <c r="D91" i="3" s="1"/>
  <c r="W91" i="2"/>
  <c r="X90" i="2"/>
  <c r="D90" i="3" s="1"/>
  <c r="W90" i="2"/>
  <c r="G90" i="3" s="1"/>
  <c r="X89" i="2"/>
  <c r="D89" i="3" s="1"/>
  <c r="W89" i="2"/>
  <c r="G89" i="3" s="1"/>
  <c r="X88" i="2"/>
  <c r="D88" i="3" s="1"/>
  <c r="W88" i="2"/>
  <c r="G88" i="3" s="1"/>
  <c r="X87" i="2"/>
  <c r="D87" i="3" s="1"/>
  <c r="W87" i="2"/>
  <c r="G87" i="3" s="1"/>
  <c r="X86" i="2"/>
  <c r="D86" i="3" s="1"/>
  <c r="W86" i="2"/>
  <c r="G86" i="3" s="1"/>
  <c r="X85" i="2"/>
  <c r="D85" i="3" s="1"/>
  <c r="W85" i="2"/>
  <c r="G85" i="3" s="1"/>
  <c r="X84" i="2"/>
  <c r="W84" i="2"/>
  <c r="G84" i="3" s="1"/>
  <c r="X83" i="2"/>
  <c r="D83" i="3" s="1"/>
  <c r="W83" i="2"/>
  <c r="X82" i="2"/>
  <c r="D82" i="3" s="1"/>
  <c r="W82" i="2"/>
  <c r="G82" i="3" s="1"/>
  <c r="X81" i="2"/>
  <c r="D81" i="3" s="1"/>
  <c r="W81" i="2"/>
  <c r="G81" i="3" s="1"/>
  <c r="X80" i="2"/>
  <c r="D80" i="3" s="1"/>
  <c r="W80" i="2"/>
  <c r="G80" i="3" s="1"/>
  <c r="X79" i="2"/>
  <c r="D79" i="3" s="1"/>
  <c r="W79" i="2"/>
  <c r="G79" i="3" s="1"/>
  <c r="X78" i="2"/>
  <c r="D78" i="3" s="1"/>
  <c r="W78" i="2"/>
  <c r="G78" i="3" s="1"/>
  <c r="Z75" i="2"/>
  <c r="O75" i="5" s="1"/>
  <c r="Y75" i="2"/>
  <c r="N75" i="5" s="1"/>
  <c r="X75" i="2"/>
  <c r="D75" i="3" s="1"/>
  <c r="W75" i="2"/>
  <c r="Z74" i="2"/>
  <c r="O74" i="5" s="1"/>
  <c r="Y74" i="2"/>
  <c r="N74" i="5" s="1"/>
  <c r="X74" i="2"/>
  <c r="D74" i="3" s="1"/>
  <c r="W74" i="2"/>
  <c r="G74" i="3" s="1"/>
  <c r="Z73" i="2"/>
  <c r="O73" i="5" s="1"/>
  <c r="Y73" i="2"/>
  <c r="N73" i="5" s="1"/>
  <c r="X73" i="2"/>
  <c r="D73" i="3" s="1"/>
  <c r="W73" i="2"/>
  <c r="G73" i="3" s="1"/>
  <c r="Z72" i="2"/>
  <c r="O72" i="5" s="1"/>
  <c r="Y72" i="2"/>
  <c r="N72" i="5" s="1"/>
  <c r="X72" i="2"/>
  <c r="D72" i="3" s="1"/>
  <c r="W72" i="2"/>
  <c r="G72" i="3" s="1"/>
  <c r="Z71" i="2"/>
  <c r="O71" i="5" s="1"/>
  <c r="Y71" i="2"/>
  <c r="N71" i="5" s="1"/>
  <c r="X71" i="2"/>
  <c r="D71" i="3" s="1"/>
  <c r="W71" i="2"/>
  <c r="G71" i="3" s="1"/>
  <c r="Z70" i="2"/>
  <c r="O70" i="5" s="1"/>
  <c r="Y70" i="2"/>
  <c r="N70" i="5" s="1"/>
  <c r="X70" i="2"/>
  <c r="D70" i="3" s="1"/>
  <c r="W70" i="2"/>
  <c r="G70" i="3" s="1"/>
  <c r="R70" i="2"/>
  <c r="K70" i="3" s="1"/>
  <c r="Q70" i="2"/>
  <c r="Z69" i="2"/>
  <c r="O69" i="5" s="1"/>
  <c r="Y69" i="2"/>
  <c r="N69" i="5" s="1"/>
  <c r="X69" i="2"/>
  <c r="D69" i="3" s="1"/>
  <c r="W69" i="2"/>
  <c r="G69" i="3" s="1"/>
  <c r="Y68" i="2"/>
  <c r="N68" i="5" s="1"/>
  <c r="X68" i="2"/>
  <c r="W68" i="2"/>
  <c r="G68" i="3" s="1"/>
  <c r="R68" i="2"/>
  <c r="K68" i="3" s="1"/>
  <c r="Y67" i="2"/>
  <c r="N67" i="5" s="1"/>
  <c r="X67" i="2"/>
  <c r="D67" i="3" s="1"/>
  <c r="W67" i="2"/>
  <c r="G67" i="3" s="1"/>
  <c r="Z66" i="2"/>
  <c r="O66" i="5" s="1"/>
  <c r="Y66" i="2"/>
  <c r="N66" i="5" s="1"/>
  <c r="X66" i="2"/>
  <c r="D66" i="3" s="1"/>
  <c r="W66" i="2"/>
  <c r="G66" i="3" s="1"/>
  <c r="Z65" i="2"/>
  <c r="O65" i="5" s="1"/>
  <c r="Y65" i="2"/>
  <c r="N65" i="5" s="1"/>
  <c r="X65" i="2"/>
  <c r="D65" i="3" s="1"/>
  <c r="W65" i="2"/>
  <c r="G65" i="3" s="1"/>
  <c r="Z64" i="2"/>
  <c r="O64" i="5" s="1"/>
  <c r="Y64" i="2"/>
  <c r="N64" i="5" s="1"/>
  <c r="X64" i="2"/>
  <c r="D64" i="3" s="1"/>
  <c r="W64" i="2"/>
  <c r="G64" i="3" s="1"/>
  <c r="Y63" i="2"/>
  <c r="N63" i="5" s="1"/>
  <c r="X63" i="2"/>
  <c r="D63" i="3" s="1"/>
  <c r="W63" i="2"/>
  <c r="G63" i="3" s="1"/>
  <c r="Y62" i="2"/>
  <c r="N62" i="5" s="1"/>
  <c r="X62" i="2"/>
  <c r="D62" i="3" s="1"/>
  <c r="W62" i="2"/>
  <c r="G62" i="3" s="1"/>
  <c r="X61" i="2"/>
  <c r="D61" i="3" s="1"/>
  <c r="W61" i="2"/>
  <c r="G61" i="3" s="1"/>
  <c r="X60" i="2"/>
  <c r="W60" i="2"/>
  <c r="G60" i="3" s="1"/>
  <c r="X59" i="2"/>
  <c r="D59" i="3" s="1"/>
  <c r="W59" i="2"/>
  <c r="G59" i="3" s="1"/>
  <c r="Z58" i="2"/>
  <c r="O58" i="5" s="1"/>
  <c r="Y58" i="2"/>
  <c r="N58" i="5" s="1"/>
  <c r="X58" i="2"/>
  <c r="D58" i="3" s="1"/>
  <c r="W58" i="2"/>
  <c r="G58" i="3" s="1"/>
  <c r="X57" i="2"/>
  <c r="D57" i="3" s="1"/>
  <c r="W57" i="2"/>
  <c r="G57" i="3" s="1"/>
  <c r="X56" i="2"/>
  <c r="D56" i="3" s="1"/>
  <c r="W56" i="2"/>
  <c r="G56" i="3" s="1"/>
  <c r="X55" i="2"/>
  <c r="D55" i="3" s="1"/>
  <c r="W55" i="2"/>
  <c r="G55" i="3" s="1"/>
  <c r="Z54" i="2"/>
  <c r="O54" i="5" s="1"/>
  <c r="Y54" i="2"/>
  <c r="N54" i="5" s="1"/>
  <c r="X54" i="2"/>
  <c r="D54" i="3" s="1"/>
  <c r="W54" i="2"/>
  <c r="G54" i="3" s="1"/>
  <c r="Y53" i="2"/>
  <c r="N53" i="5" s="1"/>
  <c r="X53" i="2"/>
  <c r="D53" i="3" s="1"/>
  <c r="W53" i="2"/>
  <c r="G53" i="3" s="1"/>
  <c r="Y52" i="2"/>
  <c r="N52" i="5" s="1"/>
  <c r="X52" i="2"/>
  <c r="W52" i="2"/>
  <c r="G52" i="3" s="1"/>
  <c r="Y51" i="2"/>
  <c r="N51" i="5" s="1"/>
  <c r="X51" i="2"/>
  <c r="D51" i="3" s="1"/>
  <c r="W51" i="2"/>
  <c r="X50" i="2"/>
  <c r="D50" i="3" s="1"/>
  <c r="W50" i="2"/>
  <c r="G50" i="3" s="1"/>
  <c r="Z49" i="2"/>
  <c r="O49" i="5" s="1"/>
  <c r="Y49" i="2"/>
  <c r="N49" i="5" s="1"/>
  <c r="X49" i="2"/>
  <c r="D49" i="3" s="1"/>
  <c r="W49" i="2"/>
  <c r="G49" i="3" s="1"/>
  <c r="Y48" i="2"/>
  <c r="N48" i="5" s="1"/>
  <c r="X48" i="2"/>
  <c r="D48" i="3" s="1"/>
  <c r="W48" i="2"/>
  <c r="G48" i="3" s="1"/>
  <c r="Y47" i="2"/>
  <c r="N47" i="5" s="1"/>
  <c r="X47" i="2"/>
  <c r="D47" i="3" s="1"/>
  <c r="W47" i="2"/>
  <c r="G47" i="3" s="1"/>
  <c r="X46" i="2"/>
  <c r="D46" i="3" s="1"/>
  <c r="W46" i="2"/>
  <c r="G46" i="3" s="1"/>
  <c r="Z45" i="2"/>
  <c r="O45" i="5" s="1"/>
  <c r="Y45" i="2"/>
  <c r="N45" i="5" s="1"/>
  <c r="X45" i="2"/>
  <c r="D45" i="3" s="1"/>
  <c r="W45" i="2"/>
  <c r="G45" i="3" s="1"/>
  <c r="AD44" i="2"/>
  <c r="Y44" i="2"/>
  <c r="N44" i="5" s="1"/>
  <c r="X44" i="2"/>
  <c r="W44" i="2"/>
  <c r="G44" i="3" s="1"/>
  <c r="Y43" i="2"/>
  <c r="N43" i="5" s="1"/>
  <c r="X43" i="2"/>
  <c r="D43" i="3" s="1"/>
  <c r="W43" i="2"/>
  <c r="G43" i="3" s="1"/>
  <c r="Y42" i="2"/>
  <c r="N42" i="5" s="1"/>
  <c r="X42" i="2"/>
  <c r="D42" i="3" s="1"/>
  <c r="W42" i="2"/>
  <c r="G42" i="3" s="1"/>
  <c r="Y41" i="2"/>
  <c r="N41" i="5" s="1"/>
  <c r="X41" i="2"/>
  <c r="D41" i="3" s="1"/>
  <c r="W41" i="2"/>
  <c r="G41" i="3" s="1"/>
  <c r="Y40" i="2"/>
  <c r="N40" i="5" s="1"/>
  <c r="X40" i="2"/>
  <c r="D40" i="3" s="1"/>
  <c r="W40" i="2"/>
  <c r="G40" i="3" s="1"/>
  <c r="Y39" i="2"/>
  <c r="N39" i="5" s="1"/>
  <c r="X39" i="2"/>
  <c r="D39" i="3" s="1"/>
  <c r="W39" i="2"/>
  <c r="G39" i="3" s="1"/>
  <c r="Y38" i="2"/>
  <c r="N38" i="5" s="1"/>
  <c r="X38" i="2"/>
  <c r="D38" i="3" s="1"/>
  <c r="W38" i="2"/>
  <c r="G38" i="3" s="1"/>
  <c r="Y37" i="2"/>
  <c r="N37" i="5" s="1"/>
  <c r="X37" i="2"/>
  <c r="D37" i="3" s="1"/>
  <c r="W37" i="2"/>
  <c r="G37" i="3" s="1"/>
  <c r="Y36" i="2"/>
  <c r="N36" i="5" s="1"/>
  <c r="X36" i="2"/>
  <c r="W36" i="2"/>
  <c r="G36" i="3" s="1"/>
  <c r="Y35" i="2"/>
  <c r="N35" i="5" s="1"/>
  <c r="X35" i="2"/>
  <c r="D35" i="3" s="1"/>
  <c r="W35" i="2"/>
  <c r="G35" i="3" s="1"/>
  <c r="X34" i="2"/>
  <c r="D34" i="3" s="1"/>
  <c r="W34" i="2"/>
  <c r="G34" i="3" s="1"/>
  <c r="X33" i="2"/>
  <c r="D33" i="3" s="1"/>
  <c r="W33" i="2"/>
  <c r="G33" i="3" s="1"/>
  <c r="X32" i="2"/>
  <c r="D32" i="3" s="1"/>
  <c r="W32" i="2"/>
  <c r="G32" i="3" s="1"/>
  <c r="X31" i="2"/>
  <c r="D31" i="3" s="1"/>
  <c r="W31" i="2"/>
  <c r="G31" i="3" s="1"/>
  <c r="Z30" i="2"/>
  <c r="O30" i="5" s="1"/>
  <c r="Y30" i="2"/>
  <c r="N30" i="5" s="1"/>
  <c r="X30" i="2"/>
  <c r="D30" i="3" s="1"/>
  <c r="W30" i="2"/>
  <c r="G30" i="3" s="1"/>
  <c r="Y29" i="2"/>
  <c r="N29" i="5" s="1"/>
  <c r="X29" i="2"/>
  <c r="D29" i="3" s="1"/>
  <c r="W29" i="2"/>
  <c r="G29" i="3" s="1"/>
  <c r="Y28" i="2"/>
  <c r="N28" i="5" s="1"/>
  <c r="X28" i="2"/>
  <c r="W28" i="2"/>
  <c r="G28" i="3" s="1"/>
  <c r="Y27" i="2"/>
  <c r="N27" i="5" s="1"/>
  <c r="X27" i="2"/>
  <c r="D27" i="3" s="1"/>
  <c r="W27" i="2"/>
  <c r="Y26" i="2"/>
  <c r="N26" i="5" s="1"/>
  <c r="X26" i="2"/>
  <c r="D26" i="3" s="1"/>
  <c r="W26" i="2"/>
  <c r="G26" i="3" s="1"/>
  <c r="Y25" i="2"/>
  <c r="N25" i="5" s="1"/>
  <c r="X25" i="2"/>
  <c r="D25" i="3" s="1"/>
  <c r="W25" i="2"/>
  <c r="G25" i="3" s="1"/>
  <c r="Y24" i="2"/>
  <c r="N24" i="5" s="1"/>
  <c r="X24" i="2"/>
  <c r="D24" i="3" s="1"/>
  <c r="W24" i="2"/>
  <c r="G24" i="3" s="1"/>
  <c r="Y23" i="2"/>
  <c r="N23" i="5" s="1"/>
  <c r="X23" i="2"/>
  <c r="D23" i="3" s="1"/>
  <c r="W23" i="2"/>
  <c r="G23" i="3" s="1"/>
  <c r="Y22" i="2"/>
  <c r="N22" i="5" s="1"/>
  <c r="X22" i="2"/>
  <c r="D22" i="3" s="1"/>
  <c r="W22" i="2"/>
  <c r="G22" i="3" s="1"/>
  <c r="Y21" i="2"/>
  <c r="N21" i="5" s="1"/>
  <c r="X21" i="2"/>
  <c r="D21" i="3" s="1"/>
  <c r="W21" i="2"/>
  <c r="G21" i="3" s="1"/>
  <c r="Y20" i="2"/>
  <c r="N20" i="5" s="1"/>
  <c r="X20" i="2"/>
  <c r="W20" i="2"/>
  <c r="G20" i="3" s="1"/>
  <c r="Y19" i="2"/>
  <c r="N19" i="5" s="1"/>
  <c r="X19" i="2"/>
  <c r="D19" i="3" s="1"/>
  <c r="W19" i="2"/>
  <c r="Y18" i="2"/>
  <c r="N18" i="5" s="1"/>
  <c r="X18" i="2"/>
  <c r="D18" i="3" s="1"/>
  <c r="W18" i="2"/>
  <c r="G18" i="3" s="1"/>
  <c r="Y17" i="2"/>
  <c r="N17" i="5" s="1"/>
  <c r="X17" i="2"/>
  <c r="D17" i="3" s="1"/>
  <c r="W17" i="2"/>
  <c r="G17" i="3" s="1"/>
  <c r="Y16" i="2"/>
  <c r="N16" i="5" s="1"/>
  <c r="X16" i="2"/>
  <c r="D16" i="3" s="1"/>
  <c r="W16" i="2"/>
  <c r="G16" i="3" s="1"/>
  <c r="Y15" i="2"/>
  <c r="N15" i="5" s="1"/>
  <c r="X15" i="2"/>
  <c r="D15" i="3" s="1"/>
  <c r="W15" i="2"/>
  <c r="G15" i="3" s="1"/>
  <c r="Y14" i="2"/>
  <c r="N14" i="5" s="1"/>
  <c r="X14" i="2"/>
  <c r="D14" i="3" s="1"/>
  <c r="W14" i="2"/>
  <c r="G14" i="3" s="1"/>
  <c r="Y13" i="2"/>
  <c r="N13" i="5" s="1"/>
  <c r="X13" i="2"/>
  <c r="D13" i="3" s="1"/>
  <c r="W13" i="2"/>
  <c r="G13" i="3" s="1"/>
  <c r="Z12" i="2"/>
  <c r="O12" i="5" s="1"/>
  <c r="Y12" i="2"/>
  <c r="N12" i="5" s="1"/>
  <c r="X12" i="2"/>
  <c r="W12" i="2"/>
  <c r="G12" i="3" s="1"/>
  <c r="Y11" i="2"/>
  <c r="N11" i="5" s="1"/>
  <c r="X11" i="2"/>
  <c r="D11" i="3" s="1"/>
  <c r="W11" i="2"/>
  <c r="Y10" i="2"/>
  <c r="N10" i="5" s="1"/>
  <c r="X10" i="2"/>
  <c r="D10" i="3" s="1"/>
  <c r="W10" i="2"/>
  <c r="G10" i="3" s="1"/>
  <c r="Y9" i="2"/>
  <c r="N9" i="5" s="1"/>
  <c r="X9" i="2"/>
  <c r="D9" i="3" s="1"/>
  <c r="W9" i="2"/>
  <c r="G9" i="3" s="1"/>
  <c r="Z64" i="1"/>
  <c r="X64" i="1"/>
  <c r="T64" i="1"/>
  <c r="R64" i="1"/>
  <c r="O64" i="1"/>
  <c r="N64" i="1"/>
  <c r="L64" i="1"/>
  <c r="Z63" i="1"/>
  <c r="T63" i="1"/>
  <c r="X63" i="1" s="1"/>
  <c r="S63" i="1"/>
  <c r="W63" i="1" s="1"/>
  <c r="R63" i="1"/>
  <c r="O63" i="1"/>
  <c r="N63" i="1"/>
  <c r="Y63" i="1" s="1"/>
  <c r="AA63" i="1" s="1"/>
  <c r="L63" i="1"/>
  <c r="P63" i="1" s="1"/>
  <c r="Z62" i="1"/>
  <c r="T62" i="1"/>
  <c r="X62" i="1" s="1"/>
  <c r="R62" i="1"/>
  <c r="S62" i="1" s="1"/>
  <c r="P62" i="1"/>
  <c r="O62" i="1"/>
  <c r="N62" i="1"/>
  <c r="L62" i="1"/>
  <c r="Z61" i="1"/>
  <c r="X61" i="1"/>
  <c r="T61" i="1"/>
  <c r="R61" i="1"/>
  <c r="O61" i="1"/>
  <c r="N61" i="1"/>
  <c r="S61" i="1" s="1"/>
  <c r="L61" i="1"/>
  <c r="Z43" i="1"/>
  <c r="T43" i="1"/>
  <c r="X43" i="1" s="1"/>
  <c r="S43" i="1"/>
  <c r="W43" i="1" s="1"/>
  <c r="P43" i="1"/>
  <c r="O43" i="1"/>
  <c r="N43" i="1"/>
  <c r="Y43" i="1" s="1"/>
  <c r="AA43" i="1" s="1"/>
  <c r="L43" i="1"/>
  <c r="Z42" i="1"/>
  <c r="X42" i="1"/>
  <c r="T42" i="1"/>
  <c r="R42" i="1"/>
  <c r="O42" i="1"/>
  <c r="N42" i="1"/>
  <c r="S42" i="1" s="1"/>
  <c r="L42" i="1"/>
  <c r="Z41" i="1"/>
  <c r="T41" i="1"/>
  <c r="X41" i="1" s="1"/>
  <c r="S41" i="1"/>
  <c r="U41" i="1" s="1"/>
  <c r="R41" i="1"/>
  <c r="O41" i="1"/>
  <c r="N41" i="1"/>
  <c r="Y41" i="1" s="1"/>
  <c r="AA41" i="1" s="1"/>
  <c r="L41" i="1"/>
  <c r="P41" i="1" s="1"/>
  <c r="Z40" i="1"/>
  <c r="T40" i="1"/>
  <c r="X40" i="1" s="1"/>
  <c r="R40" i="1"/>
  <c r="S40" i="1" s="1"/>
  <c r="P40" i="1"/>
  <c r="O40" i="1"/>
  <c r="N40" i="1"/>
  <c r="L40" i="1"/>
  <c r="Z39" i="1"/>
  <c r="X39" i="1"/>
  <c r="T39" i="1"/>
  <c r="R39" i="1"/>
  <c r="O39" i="1"/>
  <c r="N39" i="1"/>
  <c r="S39" i="1" s="1"/>
  <c r="L39" i="1"/>
  <c r="Q12" i="1"/>
  <c r="R12" i="1" s="1"/>
  <c r="S12" i="1" s="1"/>
  <c r="O12" i="1"/>
  <c r="N12" i="1"/>
  <c r="L12" i="1"/>
  <c r="I12" i="1"/>
  <c r="I20" i="1" s="1"/>
  <c r="G12" i="1"/>
  <c r="F12" i="1"/>
  <c r="E12" i="1"/>
  <c r="Z12" i="1" s="1"/>
  <c r="Q11" i="1"/>
  <c r="R11" i="1" s="1"/>
  <c r="O11" i="1"/>
  <c r="N11" i="1"/>
  <c r="L11" i="1"/>
  <c r="I11" i="1"/>
  <c r="G11" i="1"/>
  <c r="F11" i="1"/>
  <c r="E11" i="1"/>
  <c r="T11" i="1" s="1"/>
  <c r="X11" i="1" s="1"/>
  <c r="Q10" i="1"/>
  <c r="R10" i="1" s="1"/>
  <c r="S10" i="1" s="1"/>
  <c r="P10" i="1"/>
  <c r="O10" i="1"/>
  <c r="N10" i="1"/>
  <c r="L10" i="1"/>
  <c r="I10" i="1"/>
  <c r="F10" i="1"/>
  <c r="G10" i="1" s="1"/>
  <c r="E10" i="1"/>
  <c r="T10" i="1" s="1"/>
  <c r="X10" i="1" s="1"/>
  <c r="R9" i="1"/>
  <c r="S9" i="1" s="1"/>
  <c r="P9" i="1"/>
  <c r="O9" i="1"/>
  <c r="N9" i="1"/>
  <c r="L9" i="1"/>
  <c r="I9" i="1"/>
  <c r="F9" i="1"/>
  <c r="G9" i="1" s="1"/>
  <c r="E9" i="1"/>
  <c r="Z9" i="1" s="1"/>
  <c r="S8" i="1"/>
  <c r="Y8" i="1" s="1"/>
  <c r="R8" i="1"/>
  <c r="Q8" i="1"/>
  <c r="O8" i="1"/>
  <c r="N8" i="1"/>
  <c r="L8" i="1"/>
  <c r="P8" i="1" s="1"/>
  <c r="I8" i="1"/>
  <c r="G8" i="1"/>
  <c r="F8" i="1"/>
  <c r="E8" i="1"/>
  <c r="Z8" i="1" s="1"/>
  <c r="R7" i="1"/>
  <c r="Q7" i="1"/>
  <c r="O7" i="1"/>
  <c r="N7" i="1"/>
  <c r="S7" i="1" s="1"/>
  <c r="L7" i="1"/>
  <c r="L20" i="1" s="1"/>
  <c r="I7" i="1"/>
  <c r="F7" i="1"/>
  <c r="G7" i="1" s="1"/>
  <c r="E7" i="1"/>
  <c r="Z7" i="1" s="1"/>
  <c r="Q6" i="1"/>
  <c r="R6" i="1" s="1"/>
  <c r="O6" i="1"/>
  <c r="N6" i="1"/>
  <c r="N19" i="1" s="1"/>
  <c r="L6" i="1"/>
  <c r="I6" i="1"/>
  <c r="F6" i="1"/>
  <c r="G6" i="1" s="1"/>
  <c r="E6" i="1"/>
  <c r="T6" i="1" s="1"/>
  <c r="X6" i="1" s="1"/>
  <c r="Q5" i="1"/>
  <c r="R5" i="1" s="1"/>
  <c r="S5" i="1" s="1"/>
  <c r="P5" i="1"/>
  <c r="O5" i="1"/>
  <c r="N5" i="1"/>
  <c r="M5" i="1"/>
  <c r="L5" i="1"/>
  <c r="I5" i="1"/>
  <c r="F5" i="1"/>
  <c r="G5" i="1" s="1"/>
  <c r="E5" i="1"/>
  <c r="T5" i="1" s="1"/>
  <c r="X5" i="1" s="1"/>
  <c r="N234" i="7"/>
  <c r="N200" i="7"/>
  <c r="N174" i="7"/>
  <c r="N139" i="7"/>
  <c r="N109" i="7"/>
  <c r="N83" i="7"/>
  <c r="N49" i="7"/>
  <c r="N20" i="7"/>
  <c r="N3" i="7"/>
  <c r="N259" i="7"/>
  <c r="N233" i="7"/>
  <c r="N199" i="7"/>
  <c r="N164" i="7"/>
  <c r="N138" i="7"/>
  <c r="N108" i="7"/>
  <c r="N77" i="7"/>
  <c r="N48" i="7"/>
  <c r="N19" i="7"/>
  <c r="N258" i="7"/>
  <c r="N223" i="7"/>
  <c r="N198" i="7"/>
  <c r="N163" i="7"/>
  <c r="N131" i="7"/>
  <c r="N107" i="7"/>
  <c r="N76" i="7"/>
  <c r="N39" i="7"/>
  <c r="N18" i="7"/>
  <c r="N257" i="7"/>
  <c r="N222" i="7"/>
  <c r="N188" i="7"/>
  <c r="N162" i="7"/>
  <c r="N130" i="7"/>
  <c r="N97" i="7"/>
  <c r="N75" i="7"/>
  <c r="N38" i="7"/>
  <c r="N247" i="7"/>
  <c r="N221" i="7"/>
  <c r="N187" i="7"/>
  <c r="N152" i="7"/>
  <c r="N129" i="7"/>
  <c r="N96" i="7"/>
  <c r="N61" i="7"/>
  <c r="N37" i="7"/>
  <c r="N245" i="7"/>
  <c r="N210" i="7"/>
  <c r="N176" i="7"/>
  <c r="N150" i="7"/>
  <c r="N118" i="7"/>
  <c r="N85" i="7"/>
  <c r="N59" i="7"/>
  <c r="N28" i="7"/>
  <c r="N5" i="7"/>
  <c r="N140" i="7"/>
  <c r="N27" i="7"/>
  <c r="N246" i="7"/>
  <c r="N119" i="7"/>
  <c r="N235" i="7"/>
  <c r="N117" i="7"/>
  <c r="N211" i="7"/>
  <c r="N95" i="7"/>
  <c r="N4" i="7"/>
  <c r="N209" i="7"/>
  <c r="N84" i="7"/>
  <c r="N186" i="7"/>
  <c r="N60" i="7"/>
  <c r="N175" i="7"/>
  <c r="N50" i="7"/>
  <c r="N151" i="7"/>
  <c r="N29" i="7"/>
  <c r="W60" i="5" l="1"/>
  <c r="X60" i="5" s="1"/>
  <c r="AC10" i="5"/>
  <c r="AB17" i="5"/>
  <c r="AD25" i="5"/>
  <c r="AC31" i="5"/>
  <c r="AC32" i="5"/>
  <c r="AD39" i="5"/>
  <c r="V48" i="5"/>
  <c r="AE49" i="5"/>
  <c r="V51" i="5"/>
  <c r="W51" i="5" s="1"/>
  <c r="X51" i="5" s="1"/>
  <c r="AE52" i="5"/>
  <c r="AE57" i="5"/>
  <c r="V60" i="5"/>
  <c r="AE60" i="5"/>
  <c r="AE64" i="5"/>
  <c r="AC65" i="5"/>
  <c r="V72" i="5"/>
  <c r="W72" i="5" s="1"/>
  <c r="AB25" i="5"/>
  <c r="AC39" i="5"/>
  <c r="AE65" i="5"/>
  <c r="AB11" i="5"/>
  <c r="AE12" i="5"/>
  <c r="AC20" i="5"/>
  <c r="V28" i="5"/>
  <c r="AB29" i="5"/>
  <c r="V38" i="5"/>
  <c r="W38" i="5" s="1"/>
  <c r="X38" i="5" s="1"/>
  <c r="AC42" i="5"/>
  <c r="V49" i="5"/>
  <c r="V52" i="5"/>
  <c r="W53" i="5" s="1"/>
  <c r="X53" i="5" s="1"/>
  <c r="AC53" i="5"/>
  <c r="V55" i="5"/>
  <c r="W57" i="5" s="1"/>
  <c r="X57" i="5" s="1"/>
  <c r="V57" i="5"/>
  <c r="V62" i="5"/>
  <c r="T8" i="1"/>
  <c r="X8" i="1" s="1"/>
  <c r="AC11" i="5"/>
  <c r="V24" i="5"/>
  <c r="AB43" i="5"/>
  <c r="AB47" i="5"/>
  <c r="AE53" i="5"/>
  <c r="AC56" i="5"/>
  <c r="V63" i="5"/>
  <c r="V64" i="5"/>
  <c r="T7" i="1"/>
  <c r="X7" i="1" s="1"/>
  <c r="T12" i="1"/>
  <c r="X12" i="1" s="1"/>
  <c r="Z5" i="1"/>
  <c r="V26" i="5"/>
  <c r="W26" i="5" s="1"/>
  <c r="X26" i="5" s="1"/>
  <c r="AB35" i="5"/>
  <c r="V40" i="5"/>
  <c r="W41" i="5" s="1"/>
  <c r="X41" i="5" s="1"/>
  <c r="AE48" i="5"/>
  <c r="V50" i="5"/>
  <c r="V59" i="5"/>
  <c r="W61" i="5" s="1"/>
  <c r="X61" i="5" s="1"/>
  <c r="V61" i="5"/>
  <c r="V68" i="5"/>
  <c r="W68" i="5" s="1"/>
  <c r="X68" i="5" s="1"/>
  <c r="AE68" i="5"/>
  <c r="AC69" i="5"/>
  <c r="AE72" i="5"/>
  <c r="AC73" i="5"/>
  <c r="W10" i="1"/>
  <c r="U10" i="1"/>
  <c r="Y10" i="1"/>
  <c r="Z20" i="1"/>
  <c r="Z23" i="1" s="1"/>
  <c r="W23" i="1"/>
  <c r="S23" i="1"/>
  <c r="W42" i="1"/>
  <c r="U42" i="1"/>
  <c r="W12" i="1"/>
  <c r="U12" i="1"/>
  <c r="W7" i="1"/>
  <c r="U7" i="1"/>
  <c r="Y62" i="1"/>
  <c r="AA62" i="1" s="1"/>
  <c r="W62" i="1"/>
  <c r="U62" i="1"/>
  <c r="W9" i="1"/>
  <c r="U39" i="1"/>
  <c r="W39" i="1"/>
  <c r="Y5" i="1"/>
  <c r="W5" i="1"/>
  <c r="U5" i="1"/>
  <c r="W30" i="1"/>
  <c r="S30" i="1"/>
  <c r="Y9" i="1"/>
  <c r="AA9" i="1" s="1"/>
  <c r="Y40" i="1"/>
  <c r="AA40" i="1" s="1"/>
  <c r="W40" i="1"/>
  <c r="U40" i="1"/>
  <c r="S11" i="1"/>
  <c r="Y12" i="1"/>
  <c r="AA12" i="1" s="1"/>
  <c r="U61" i="1"/>
  <c r="W61" i="1"/>
  <c r="AA8" i="1"/>
  <c r="C392" i="3"/>
  <c r="B392" i="3"/>
  <c r="C553" i="3"/>
  <c r="B553" i="3"/>
  <c r="C693" i="3"/>
  <c r="B693" i="3"/>
  <c r="Z10" i="1"/>
  <c r="Y42" i="1"/>
  <c r="AA42" i="1" s="1"/>
  <c r="B13" i="3"/>
  <c r="B21" i="3"/>
  <c r="B29" i="3"/>
  <c r="B37" i="3"/>
  <c r="B45" i="3"/>
  <c r="B53" i="3"/>
  <c r="B61" i="3"/>
  <c r="B69" i="3"/>
  <c r="B77" i="3"/>
  <c r="B85" i="3"/>
  <c r="B93" i="3"/>
  <c r="B101" i="3"/>
  <c r="B109" i="3"/>
  <c r="B117" i="3"/>
  <c r="B125" i="3"/>
  <c r="B133" i="3"/>
  <c r="B141" i="3"/>
  <c r="B149" i="3"/>
  <c r="B157" i="3"/>
  <c r="B165" i="3"/>
  <c r="B173" i="3"/>
  <c r="B181" i="3"/>
  <c r="B189" i="3"/>
  <c r="B197" i="3"/>
  <c r="B205" i="3"/>
  <c r="B213" i="3"/>
  <c r="B221" i="3"/>
  <c r="B229" i="3"/>
  <c r="B237" i="3"/>
  <c r="B245" i="3"/>
  <c r="B253" i="3"/>
  <c r="B261" i="3"/>
  <c r="B265" i="3"/>
  <c r="B269" i="3"/>
  <c r="B273" i="3"/>
  <c r="B277" i="3"/>
  <c r="B281" i="3"/>
  <c r="B285" i="3"/>
  <c r="B289" i="3"/>
  <c r="B293" i="3"/>
  <c r="B297" i="3"/>
  <c r="B301" i="3"/>
  <c r="B305" i="3"/>
  <c r="B309" i="3"/>
  <c r="B313" i="3"/>
  <c r="B317" i="3"/>
  <c r="B321" i="3"/>
  <c r="B325" i="3"/>
  <c r="B329" i="3"/>
  <c r="B333" i="3"/>
  <c r="B337" i="3"/>
  <c r="B342" i="3"/>
  <c r="C352" i="3"/>
  <c r="C384" i="3"/>
  <c r="B384" i="3"/>
  <c r="B393" i="3"/>
  <c r="C417" i="3"/>
  <c r="B417" i="3"/>
  <c r="C449" i="3"/>
  <c r="B449" i="3"/>
  <c r="C497" i="3"/>
  <c r="B497" i="3"/>
  <c r="P6" i="1"/>
  <c r="C348" i="3"/>
  <c r="B348" i="3"/>
  <c r="C360" i="3"/>
  <c r="B360" i="3"/>
  <c r="C376" i="3"/>
  <c r="B376" i="3"/>
  <c r="C505" i="3"/>
  <c r="B505" i="3"/>
  <c r="C757" i="3"/>
  <c r="B757" i="3"/>
  <c r="W8" i="1"/>
  <c r="Z11" i="1"/>
  <c r="P61" i="1"/>
  <c r="B115" i="3"/>
  <c r="B123" i="3"/>
  <c r="B131" i="3"/>
  <c r="B139" i="3"/>
  <c r="B147" i="3"/>
  <c r="B155" i="3"/>
  <c r="B163" i="3"/>
  <c r="B171" i="3"/>
  <c r="B179" i="3"/>
  <c r="B187" i="3"/>
  <c r="B195" i="3"/>
  <c r="B203" i="3"/>
  <c r="B211" i="3"/>
  <c r="B219" i="3"/>
  <c r="B227" i="3"/>
  <c r="B235" i="3"/>
  <c r="B243" i="3"/>
  <c r="B251" i="3"/>
  <c r="B259" i="3"/>
  <c r="B262" i="3"/>
  <c r="B270" i="3"/>
  <c r="B278" i="3"/>
  <c r="B286" i="3"/>
  <c r="B294" i="3"/>
  <c r="B302" i="3"/>
  <c r="B310" i="3"/>
  <c r="B318" i="3"/>
  <c r="B326" i="3"/>
  <c r="B334" i="3"/>
  <c r="B361" i="3"/>
  <c r="C368" i="3"/>
  <c r="B368" i="3"/>
  <c r="B377" i="3"/>
  <c r="C425" i="3"/>
  <c r="B425" i="3"/>
  <c r="C457" i="3"/>
  <c r="B457" i="3"/>
  <c r="C513" i="3"/>
  <c r="B513" i="3"/>
  <c r="C556" i="3"/>
  <c r="B556" i="3"/>
  <c r="C564" i="3"/>
  <c r="B564" i="3"/>
  <c r="C572" i="3"/>
  <c r="B572" i="3"/>
  <c r="C580" i="3"/>
  <c r="B580" i="3"/>
  <c r="C588" i="3"/>
  <c r="B588" i="3"/>
  <c r="C596" i="3"/>
  <c r="B596" i="3"/>
  <c r="C604" i="3"/>
  <c r="B604" i="3"/>
  <c r="C612" i="3"/>
  <c r="B612" i="3"/>
  <c r="C620" i="3"/>
  <c r="B620" i="3"/>
  <c r="U63" i="1"/>
  <c r="Z6" i="1"/>
  <c r="U8" i="1"/>
  <c r="Y11" i="1"/>
  <c r="AA11" i="1" s="1"/>
  <c r="P42" i="1"/>
  <c r="U43" i="1"/>
  <c r="Y61" i="1"/>
  <c r="AA61" i="1" s="1"/>
  <c r="P64" i="1"/>
  <c r="P7" i="1"/>
  <c r="Y7" i="1"/>
  <c r="AA7" i="1" s="1"/>
  <c r="P39" i="1"/>
  <c r="S6" i="1"/>
  <c r="P12" i="1"/>
  <c r="S64" i="1"/>
  <c r="B349" i="3"/>
  <c r="B369" i="3"/>
  <c r="C521" i="3"/>
  <c r="B521" i="3"/>
  <c r="P11" i="1"/>
  <c r="Y39" i="1"/>
  <c r="AA39" i="1" s="1"/>
  <c r="W41" i="1"/>
  <c r="C388" i="3"/>
  <c r="B388" i="3"/>
  <c r="C400" i="3"/>
  <c r="B400" i="3"/>
  <c r="C401" i="3"/>
  <c r="B401" i="3"/>
  <c r="C433" i="3"/>
  <c r="B433" i="3"/>
  <c r="C465" i="3"/>
  <c r="B465" i="3"/>
  <c r="C529" i="3"/>
  <c r="B529" i="3"/>
  <c r="T9" i="1"/>
  <c r="X9" i="1" s="1"/>
  <c r="B12" i="3"/>
  <c r="B20" i="3"/>
  <c r="B28" i="3"/>
  <c r="B36" i="3"/>
  <c r="B44" i="3"/>
  <c r="B52" i="3"/>
  <c r="B60" i="3"/>
  <c r="B68" i="3"/>
  <c r="B76" i="3"/>
  <c r="B84" i="3"/>
  <c r="B92" i="3"/>
  <c r="B100" i="3"/>
  <c r="B108" i="3"/>
  <c r="B116" i="3"/>
  <c r="B124" i="3"/>
  <c r="B132" i="3"/>
  <c r="B140" i="3"/>
  <c r="B148" i="3"/>
  <c r="B156" i="3"/>
  <c r="B164" i="3"/>
  <c r="B172" i="3"/>
  <c r="B180" i="3"/>
  <c r="B188" i="3"/>
  <c r="B196" i="3"/>
  <c r="B204" i="3"/>
  <c r="B212" i="3"/>
  <c r="B220" i="3"/>
  <c r="B228" i="3"/>
  <c r="B236" i="3"/>
  <c r="B244" i="3"/>
  <c r="B252" i="3"/>
  <c r="B260" i="3"/>
  <c r="C263" i="3"/>
  <c r="C340" i="3"/>
  <c r="B340" i="3"/>
  <c r="C356" i="3"/>
  <c r="B356" i="3"/>
  <c r="C380" i="3"/>
  <c r="B380" i="3"/>
  <c r="C473" i="3"/>
  <c r="B473" i="3"/>
  <c r="C537" i="3"/>
  <c r="B537" i="3"/>
  <c r="C489" i="3"/>
  <c r="B489" i="3"/>
  <c r="B268" i="3"/>
  <c r="B276" i="3"/>
  <c r="B284" i="3"/>
  <c r="B292" i="3"/>
  <c r="B300" i="3"/>
  <c r="B308" i="3"/>
  <c r="B316" i="3"/>
  <c r="B324" i="3"/>
  <c r="B332" i="3"/>
  <c r="C364" i="3"/>
  <c r="B364" i="3"/>
  <c r="C372" i="3"/>
  <c r="B372" i="3"/>
  <c r="C409" i="3"/>
  <c r="B409" i="3"/>
  <c r="C441" i="3"/>
  <c r="B441" i="3"/>
  <c r="C481" i="3"/>
  <c r="B481" i="3"/>
  <c r="C545" i="3"/>
  <c r="B545" i="3"/>
  <c r="C632" i="3"/>
  <c r="B632" i="3"/>
  <c r="C664" i="3"/>
  <c r="B664" i="3"/>
  <c r="C672" i="3"/>
  <c r="B672" i="3"/>
  <c r="C717" i="3"/>
  <c r="B717" i="3"/>
  <c r="C781" i="3"/>
  <c r="B781" i="3"/>
  <c r="C805" i="3"/>
  <c r="B805" i="3"/>
  <c r="B396" i="3"/>
  <c r="B404" i="3"/>
  <c r="B412" i="3"/>
  <c r="B420" i="3"/>
  <c r="B428" i="3"/>
  <c r="B436" i="3"/>
  <c r="B444" i="3"/>
  <c r="B452" i="3"/>
  <c r="B460" i="3"/>
  <c r="B468" i="3"/>
  <c r="B476" i="3"/>
  <c r="B484" i="3"/>
  <c r="B492" i="3"/>
  <c r="B500" i="3"/>
  <c r="B508" i="3"/>
  <c r="B516" i="3"/>
  <c r="B524" i="3"/>
  <c r="B532" i="3"/>
  <c r="B540" i="3"/>
  <c r="B548" i="3"/>
  <c r="C560" i="3"/>
  <c r="C568" i="3"/>
  <c r="C576" i="3"/>
  <c r="C584" i="3"/>
  <c r="C592" i="3"/>
  <c r="C600" i="3"/>
  <c r="C608" i="3"/>
  <c r="C616" i="3"/>
  <c r="B621" i="3"/>
  <c r="C633" i="3"/>
  <c r="C639" i="3"/>
  <c r="B653" i="3"/>
  <c r="C665" i="3"/>
  <c r="C741" i="3"/>
  <c r="B741" i="3"/>
  <c r="B471" i="3"/>
  <c r="B479" i="3"/>
  <c r="B487" i="3"/>
  <c r="B495" i="3"/>
  <c r="B503" i="3"/>
  <c r="B511" i="3"/>
  <c r="B519" i="3"/>
  <c r="B527" i="3"/>
  <c r="B535" i="3"/>
  <c r="B543" i="3"/>
  <c r="B551" i="3"/>
  <c r="B557" i="3"/>
  <c r="B561" i="3"/>
  <c r="B565" i="3"/>
  <c r="B569" i="3"/>
  <c r="B573" i="3"/>
  <c r="B577" i="3"/>
  <c r="B581" i="3"/>
  <c r="B585" i="3"/>
  <c r="B589" i="3"/>
  <c r="B593" i="3"/>
  <c r="B597" i="3"/>
  <c r="B601" i="3"/>
  <c r="B605" i="3"/>
  <c r="B609" i="3"/>
  <c r="B613" i="3"/>
  <c r="B617" i="3"/>
  <c r="C640" i="3"/>
  <c r="B640" i="3"/>
  <c r="B685" i="3"/>
  <c r="C701" i="3"/>
  <c r="B701" i="3"/>
  <c r="C765" i="3"/>
  <c r="B765" i="3"/>
  <c r="C725" i="3"/>
  <c r="B725" i="3"/>
  <c r="C789" i="3"/>
  <c r="B789" i="3"/>
  <c r="C648" i="3"/>
  <c r="B648" i="3"/>
  <c r="C688" i="3"/>
  <c r="B688" i="3"/>
  <c r="C749" i="3"/>
  <c r="B749" i="3"/>
  <c r="B408" i="3"/>
  <c r="B416" i="3"/>
  <c r="B424" i="3"/>
  <c r="B432" i="3"/>
  <c r="B440" i="3"/>
  <c r="B448" i="3"/>
  <c r="B456" i="3"/>
  <c r="B464" i="3"/>
  <c r="B472" i="3"/>
  <c r="B480" i="3"/>
  <c r="B488" i="3"/>
  <c r="B496" i="3"/>
  <c r="B504" i="3"/>
  <c r="B512" i="3"/>
  <c r="B520" i="3"/>
  <c r="B528" i="3"/>
  <c r="B536" i="3"/>
  <c r="B544" i="3"/>
  <c r="B552" i="3"/>
  <c r="C623" i="3"/>
  <c r="B637" i="3"/>
  <c r="C649" i="3"/>
  <c r="C655" i="3"/>
  <c r="B669" i="3"/>
  <c r="C709" i="3"/>
  <c r="B709" i="3"/>
  <c r="C773" i="3"/>
  <c r="B773" i="3"/>
  <c r="C624" i="3"/>
  <c r="B624" i="3"/>
  <c r="C656" i="3"/>
  <c r="B656" i="3"/>
  <c r="C680" i="3"/>
  <c r="B680" i="3"/>
  <c r="C733" i="3"/>
  <c r="B733" i="3"/>
  <c r="C797" i="3"/>
  <c r="B797" i="3"/>
  <c r="C907" i="3"/>
  <c r="B907" i="3"/>
  <c r="C915" i="3"/>
  <c r="B915" i="3"/>
  <c r="C923" i="3"/>
  <c r="B923" i="3"/>
  <c r="C931" i="3"/>
  <c r="B931" i="3"/>
  <c r="C939" i="3"/>
  <c r="B939" i="3"/>
  <c r="C947" i="3"/>
  <c r="B947" i="3"/>
  <c r="C955" i="3"/>
  <c r="B955" i="3"/>
  <c r="B813" i="3"/>
  <c r="B821" i="3"/>
  <c r="B829" i="3"/>
  <c r="B837" i="3"/>
  <c r="B845" i="3"/>
  <c r="B848" i="3"/>
  <c r="B851" i="3"/>
  <c r="C855" i="3"/>
  <c r="B855" i="3"/>
  <c r="C859" i="3"/>
  <c r="B865" i="3"/>
  <c r="C875" i="3"/>
  <c r="B881" i="3"/>
  <c r="C891" i="3"/>
  <c r="B897" i="3"/>
  <c r="B908" i="3"/>
  <c r="B916" i="3"/>
  <c r="B924" i="3"/>
  <c r="B932" i="3"/>
  <c r="B940" i="3"/>
  <c r="B948" i="3"/>
  <c r="B956" i="3"/>
  <c r="C967" i="3"/>
  <c r="B967" i="3"/>
  <c r="B696" i="3"/>
  <c r="B704" i="3"/>
  <c r="B712" i="3"/>
  <c r="B720" i="3"/>
  <c r="B728" i="3"/>
  <c r="B736" i="3"/>
  <c r="B744" i="3"/>
  <c r="B752" i="3"/>
  <c r="B760" i="3"/>
  <c r="B768" i="3"/>
  <c r="B776" i="3"/>
  <c r="B784" i="3"/>
  <c r="B792" i="3"/>
  <c r="B800" i="3"/>
  <c r="B808" i="3"/>
  <c r="B816" i="3"/>
  <c r="B824" i="3"/>
  <c r="B832" i="3"/>
  <c r="B840" i="3"/>
  <c r="B860" i="3"/>
  <c r="C871" i="3"/>
  <c r="B871" i="3"/>
  <c r="B876" i="3"/>
  <c r="C887" i="3"/>
  <c r="B887" i="3"/>
  <c r="B892" i="3"/>
  <c r="C903" i="3"/>
  <c r="B903" i="3"/>
  <c r="B852" i="3"/>
  <c r="C971" i="3"/>
  <c r="B971" i="3"/>
  <c r="C911" i="3"/>
  <c r="B911" i="3"/>
  <c r="C919" i="3"/>
  <c r="B919" i="3"/>
  <c r="C927" i="3"/>
  <c r="B927" i="3"/>
  <c r="C935" i="3"/>
  <c r="B935" i="3"/>
  <c r="C943" i="3"/>
  <c r="B943" i="3"/>
  <c r="C951" i="3"/>
  <c r="B951" i="3"/>
  <c r="C959" i="3"/>
  <c r="B959" i="3"/>
  <c r="C867" i="3"/>
  <c r="C883" i="3"/>
  <c r="C899" i="3"/>
  <c r="B912" i="3"/>
  <c r="B920" i="3"/>
  <c r="B928" i="3"/>
  <c r="B936" i="3"/>
  <c r="B944" i="3"/>
  <c r="B952" i="3"/>
  <c r="B960" i="3"/>
  <c r="C975" i="3"/>
  <c r="B975" i="3"/>
  <c r="C863" i="3"/>
  <c r="B863" i="3"/>
  <c r="C879" i="3"/>
  <c r="B879" i="3"/>
  <c r="C895" i="3"/>
  <c r="B895" i="3"/>
  <c r="B847" i="3"/>
  <c r="C850" i="3"/>
  <c r="C963" i="3"/>
  <c r="B963" i="3"/>
  <c r="C979" i="3"/>
  <c r="B979" i="3"/>
  <c r="B983" i="3"/>
  <c r="B991" i="3"/>
  <c r="B999" i="3"/>
  <c r="B1007" i="3"/>
  <c r="B1015" i="3"/>
  <c r="B1023" i="3"/>
  <c r="B1031" i="3"/>
  <c r="B1039" i="3"/>
  <c r="B1047" i="3"/>
  <c r="B1055" i="3"/>
  <c r="B1063" i="3"/>
  <c r="B1071" i="3"/>
  <c r="B1079" i="3"/>
  <c r="B1087" i="3"/>
  <c r="B1095" i="3"/>
  <c r="B1103" i="3"/>
  <c r="B1111" i="3"/>
  <c r="B1119" i="3"/>
  <c r="B1132" i="3"/>
  <c r="B1135" i="3"/>
  <c r="B1148" i="3"/>
  <c r="B1151" i="3"/>
  <c r="C1170" i="3"/>
  <c r="C1186" i="3"/>
  <c r="C1202" i="3"/>
  <c r="C1218" i="3"/>
  <c r="C1234" i="3"/>
  <c r="C1248" i="3"/>
  <c r="B1248" i="3"/>
  <c r="B1142" i="3"/>
  <c r="B1145" i="3"/>
  <c r="B1158" i="3"/>
  <c r="B1161" i="3"/>
  <c r="B1166" i="3"/>
  <c r="C1176" i="3"/>
  <c r="B1182" i="3"/>
  <c r="C1192" i="3"/>
  <c r="B1198" i="3"/>
  <c r="C1208" i="3"/>
  <c r="B1214" i="3"/>
  <c r="C1224" i="3"/>
  <c r="B1230" i="3"/>
  <c r="C1240" i="3"/>
  <c r="C1249" i="3"/>
  <c r="C1264" i="3"/>
  <c r="B1264" i="3"/>
  <c r="C1265" i="3"/>
  <c r="B1265" i="3"/>
  <c r="B987" i="3"/>
  <c r="B995" i="3"/>
  <c r="B1003" i="3"/>
  <c r="B1011" i="3"/>
  <c r="B1019" i="3"/>
  <c r="B1027" i="3"/>
  <c r="B1035" i="3"/>
  <c r="B1043" i="3"/>
  <c r="B1051" i="3"/>
  <c r="B1059" i="3"/>
  <c r="B1067" i="3"/>
  <c r="B1075" i="3"/>
  <c r="B1083" i="3"/>
  <c r="B1091" i="3"/>
  <c r="B1099" i="3"/>
  <c r="B1107" i="3"/>
  <c r="B1115" i="3"/>
  <c r="B1124" i="3"/>
  <c r="B1127" i="3"/>
  <c r="B1140" i="3"/>
  <c r="B1143" i="3"/>
  <c r="B1156" i="3"/>
  <c r="B1159" i="3"/>
  <c r="C1178" i="3"/>
  <c r="C1194" i="3"/>
  <c r="C1210" i="3"/>
  <c r="C1226" i="3"/>
  <c r="B1150" i="3"/>
  <c r="B1153" i="3"/>
  <c r="C1168" i="3"/>
  <c r="C1255" i="3"/>
  <c r="B1255" i="3"/>
  <c r="C1272" i="3"/>
  <c r="B1272" i="3"/>
  <c r="C1273" i="3"/>
  <c r="B1273" i="3"/>
  <c r="C1256" i="3"/>
  <c r="B1256" i="3"/>
  <c r="C1247" i="3"/>
  <c r="B1247" i="3"/>
  <c r="C1481" i="3"/>
  <c r="B1481" i="3"/>
  <c r="C1546" i="3"/>
  <c r="B1546" i="3"/>
  <c r="C1547" i="3"/>
  <c r="B1547" i="3"/>
  <c r="C1562" i="3"/>
  <c r="B1562" i="3"/>
  <c r="C1563" i="3"/>
  <c r="B1563" i="3"/>
  <c r="C1595" i="3"/>
  <c r="B1595" i="3"/>
  <c r="C1627" i="3"/>
  <c r="B1627" i="3"/>
  <c r="C1659" i="3"/>
  <c r="B1659" i="3"/>
  <c r="C1803" i="3"/>
  <c r="B1803" i="3"/>
  <c r="B1812" i="3"/>
  <c r="C1812" i="3"/>
  <c r="B1280" i="3"/>
  <c r="B1288" i="3"/>
  <c r="B1296" i="3"/>
  <c r="B1304" i="3"/>
  <c r="B1312" i="3"/>
  <c r="B1320" i="3"/>
  <c r="B1328" i="3"/>
  <c r="B1336" i="3"/>
  <c r="B1344" i="3"/>
  <c r="B1352" i="3"/>
  <c r="B1360" i="3"/>
  <c r="B1368" i="3"/>
  <c r="B1376" i="3"/>
  <c r="B1384" i="3"/>
  <c r="B1392" i="3"/>
  <c r="B1400" i="3"/>
  <c r="B1408" i="3"/>
  <c r="B1416" i="3"/>
  <c r="B1424" i="3"/>
  <c r="B1430" i="3"/>
  <c r="B1433" i="3"/>
  <c r="B1437" i="3"/>
  <c r="B1441" i="3"/>
  <c r="B1445" i="3"/>
  <c r="B1449" i="3"/>
  <c r="B1453" i="3"/>
  <c r="B1457" i="3"/>
  <c r="B1461" i="3"/>
  <c r="B1465" i="3"/>
  <c r="B1469" i="3"/>
  <c r="B1473" i="3"/>
  <c r="B1477" i="3"/>
  <c r="B1488" i="3"/>
  <c r="C1507" i="3"/>
  <c r="B1748" i="3"/>
  <c r="C1748" i="3"/>
  <c r="C1811" i="3"/>
  <c r="B1811" i="3"/>
  <c r="C1826" i="3"/>
  <c r="B1826" i="3"/>
  <c r="C1489" i="3"/>
  <c r="B1489" i="3"/>
  <c r="C1571" i="3"/>
  <c r="B1571" i="3"/>
  <c r="C1603" i="3"/>
  <c r="B1603" i="3"/>
  <c r="C1635" i="3"/>
  <c r="B1635" i="3"/>
  <c r="C1667" i="3"/>
  <c r="B1667" i="3"/>
  <c r="C1675" i="3"/>
  <c r="B1675" i="3"/>
  <c r="C1722" i="3"/>
  <c r="B1722" i="3"/>
  <c r="B1756" i="3"/>
  <c r="C1756" i="3"/>
  <c r="B1281" i="3"/>
  <c r="B1289" i="3"/>
  <c r="B1297" i="3"/>
  <c r="B1305" i="3"/>
  <c r="B1313" i="3"/>
  <c r="B1321" i="3"/>
  <c r="B1329" i="3"/>
  <c r="B1337" i="3"/>
  <c r="B1345" i="3"/>
  <c r="B1353" i="3"/>
  <c r="B1361" i="3"/>
  <c r="B1369" i="3"/>
  <c r="B1377" i="3"/>
  <c r="B1385" i="3"/>
  <c r="B1393" i="3"/>
  <c r="B1401" i="3"/>
  <c r="B1409" i="3"/>
  <c r="B1417" i="3"/>
  <c r="B1425" i="3"/>
  <c r="C1490" i="3"/>
  <c r="C1497" i="3"/>
  <c r="B1497" i="3"/>
  <c r="C1529" i="3"/>
  <c r="B1529" i="3"/>
  <c r="C1538" i="3"/>
  <c r="B1538" i="3"/>
  <c r="C1539" i="3"/>
  <c r="B1539" i="3"/>
  <c r="C1554" i="3"/>
  <c r="B1554" i="3"/>
  <c r="C1555" i="3"/>
  <c r="B1555" i="3"/>
  <c r="C1579" i="3"/>
  <c r="B1579" i="3"/>
  <c r="C1611" i="3"/>
  <c r="B1611" i="3"/>
  <c r="C1643" i="3"/>
  <c r="B1643" i="3"/>
  <c r="C1683" i="3"/>
  <c r="B1683" i="3"/>
  <c r="C1719" i="3"/>
  <c r="B1719" i="3"/>
  <c r="C1521" i="3"/>
  <c r="B1521" i="3"/>
  <c r="C1530" i="3"/>
  <c r="B1530" i="3"/>
  <c r="C1691" i="3"/>
  <c r="B1691" i="3"/>
  <c r="B1732" i="3"/>
  <c r="C1732" i="3"/>
  <c r="C1762" i="3"/>
  <c r="B1762" i="3"/>
  <c r="B1789" i="3"/>
  <c r="C1789" i="3"/>
  <c r="B1263" i="3"/>
  <c r="B1271" i="3"/>
  <c r="B1279" i="3"/>
  <c r="B1287" i="3"/>
  <c r="B1295" i="3"/>
  <c r="B1303" i="3"/>
  <c r="B1311" i="3"/>
  <c r="B1319" i="3"/>
  <c r="B1327" i="3"/>
  <c r="B1335" i="3"/>
  <c r="B1343" i="3"/>
  <c r="B1351" i="3"/>
  <c r="B1359" i="3"/>
  <c r="B1367" i="3"/>
  <c r="B1375" i="3"/>
  <c r="B1383" i="3"/>
  <c r="B1391" i="3"/>
  <c r="B1399" i="3"/>
  <c r="B1407" i="3"/>
  <c r="B1415" i="3"/>
  <c r="B1423" i="3"/>
  <c r="B1432" i="3"/>
  <c r="C1435" i="3"/>
  <c r="C1443" i="3"/>
  <c r="C1451" i="3"/>
  <c r="C1459" i="3"/>
  <c r="C1467" i="3"/>
  <c r="C1475" i="3"/>
  <c r="C1498" i="3"/>
  <c r="C1505" i="3"/>
  <c r="B1505" i="3"/>
  <c r="C1513" i="3"/>
  <c r="B1513" i="3"/>
  <c r="C1522" i="3"/>
  <c r="B1522" i="3"/>
  <c r="C1531" i="3"/>
  <c r="C1587" i="3"/>
  <c r="B1587" i="3"/>
  <c r="C1619" i="3"/>
  <c r="B1619" i="3"/>
  <c r="C1651" i="3"/>
  <c r="B1651" i="3"/>
  <c r="C1699" i="3"/>
  <c r="B1699" i="3"/>
  <c r="B1796" i="3"/>
  <c r="C1796" i="3"/>
  <c r="B1440" i="3"/>
  <c r="B1448" i="3"/>
  <c r="B1456" i="3"/>
  <c r="B1464" i="3"/>
  <c r="B1472" i="3"/>
  <c r="B1480" i="3"/>
  <c r="C1499" i="3"/>
  <c r="C1514" i="3"/>
  <c r="B1514" i="3"/>
  <c r="C1523" i="3"/>
  <c r="C1707" i="3"/>
  <c r="B1707" i="3"/>
  <c r="B1740" i="3"/>
  <c r="C1740" i="3"/>
  <c r="B1828" i="3"/>
  <c r="C1828" i="3"/>
  <c r="B1570" i="3"/>
  <c r="B1578" i="3"/>
  <c r="B1586" i="3"/>
  <c r="B1594" i="3"/>
  <c r="B1602" i="3"/>
  <c r="B1610" i="3"/>
  <c r="B1618" i="3"/>
  <c r="B1626" i="3"/>
  <c r="B1634" i="3"/>
  <c r="B1642" i="3"/>
  <c r="B1650" i="3"/>
  <c r="B1658" i="3"/>
  <c r="B1666" i="3"/>
  <c r="B1674" i="3"/>
  <c r="B1682" i="3"/>
  <c r="B1690" i="3"/>
  <c r="B1698" i="3"/>
  <c r="B1706" i="3"/>
  <c r="B1721" i="3"/>
  <c r="B1724" i="3"/>
  <c r="C1765" i="3"/>
  <c r="C1772" i="3"/>
  <c r="C1787" i="3"/>
  <c r="B1787" i="3"/>
  <c r="B1794" i="3"/>
  <c r="C1795" i="3"/>
  <c r="B1795" i="3"/>
  <c r="C1810" i="3"/>
  <c r="B1810" i="3"/>
  <c r="B1537" i="3"/>
  <c r="B1545" i="3"/>
  <c r="B1553" i="3"/>
  <c r="B1561" i="3"/>
  <c r="B1569" i="3"/>
  <c r="B1577" i="3"/>
  <c r="B1585" i="3"/>
  <c r="B1593" i="3"/>
  <c r="B1601" i="3"/>
  <c r="B1609" i="3"/>
  <c r="B1617" i="3"/>
  <c r="B1625" i="3"/>
  <c r="B1633" i="3"/>
  <c r="B1641" i="3"/>
  <c r="B1649" i="3"/>
  <c r="B1657" i="3"/>
  <c r="B1665" i="3"/>
  <c r="B1673" i="3"/>
  <c r="B1681" i="3"/>
  <c r="B1689" i="3"/>
  <c r="B1697" i="3"/>
  <c r="B1705" i="3"/>
  <c r="C1763" i="3"/>
  <c r="B1770" i="3"/>
  <c r="C1805" i="3"/>
  <c r="B1720" i="3"/>
  <c r="C1723" i="3"/>
  <c r="C1771" i="3"/>
  <c r="B1771" i="3"/>
  <c r="B1778" i="3"/>
  <c r="C1818" i="3"/>
  <c r="B1818" i="3"/>
  <c r="C1834" i="3"/>
  <c r="B1834" i="3"/>
  <c r="C1779" i="3"/>
  <c r="B1779" i="3"/>
  <c r="C1842" i="3"/>
  <c r="B1842" i="3"/>
  <c r="C1837" i="3"/>
  <c r="C1845" i="3"/>
  <c r="C1853" i="3"/>
  <c r="C1861" i="3"/>
  <c r="C1869" i="3"/>
  <c r="C1877" i="3"/>
  <c r="C1885" i="3"/>
  <c r="C1893" i="3"/>
  <c r="C1901" i="3"/>
  <c r="C1909" i="3"/>
  <c r="C1917" i="3"/>
  <c r="C1925" i="3"/>
  <c r="C1933" i="3"/>
  <c r="C1941" i="3"/>
  <c r="C1949" i="3"/>
  <c r="C1957" i="3"/>
  <c r="C1965" i="3"/>
  <c r="C1973" i="3"/>
  <c r="C1981" i="3"/>
  <c r="B2102" i="3"/>
  <c r="C2102" i="3"/>
  <c r="B1819" i="3"/>
  <c r="B1827" i="3"/>
  <c r="B1835" i="3"/>
  <c r="B1843" i="3"/>
  <c r="B1851" i="3"/>
  <c r="B1859" i="3"/>
  <c r="B1867" i="3"/>
  <c r="B1875" i="3"/>
  <c r="B1883" i="3"/>
  <c r="B1891" i="3"/>
  <c r="B1899" i="3"/>
  <c r="B1907" i="3"/>
  <c r="B1915" i="3"/>
  <c r="B1923" i="3"/>
  <c r="B1931" i="3"/>
  <c r="B1939" i="3"/>
  <c r="B1947" i="3"/>
  <c r="B1955" i="3"/>
  <c r="B1963" i="3"/>
  <c r="B1971" i="3"/>
  <c r="B1979" i="3"/>
  <c r="B1985" i="3"/>
  <c r="B1988" i="3"/>
  <c r="B2001" i="3"/>
  <c r="B2004" i="3"/>
  <c r="B2017" i="3"/>
  <c r="B2020" i="3"/>
  <c r="B2033" i="3"/>
  <c r="B2036" i="3"/>
  <c r="B2049" i="3"/>
  <c r="B2052" i="3"/>
  <c r="B2065" i="3"/>
  <c r="C2077" i="3"/>
  <c r="B2083" i="3"/>
  <c r="C2103" i="3"/>
  <c r="B2078" i="3"/>
  <c r="C2078" i="3"/>
  <c r="B2091" i="3"/>
  <c r="B2115" i="3"/>
  <c r="B2126" i="3"/>
  <c r="C2126" i="3"/>
  <c r="C2127" i="3"/>
  <c r="B2127" i="3"/>
  <c r="B1876" i="3"/>
  <c r="B1986" i="3"/>
  <c r="C1989" i="3"/>
  <c r="B2002" i="3"/>
  <c r="C2005" i="3"/>
  <c r="B2018" i="3"/>
  <c r="C2021" i="3"/>
  <c r="B2034" i="3"/>
  <c r="C2037" i="3"/>
  <c r="B2118" i="3"/>
  <c r="C2118" i="3"/>
  <c r="C2119" i="3"/>
  <c r="B2119" i="3"/>
  <c r="C2131" i="3"/>
  <c r="B2131" i="3"/>
  <c r="B1850" i="3"/>
  <c r="B1858" i="3"/>
  <c r="B1866" i="3"/>
  <c r="B1874" i="3"/>
  <c r="B1882" i="3"/>
  <c r="B1890" i="3"/>
  <c r="B1898" i="3"/>
  <c r="B1906" i="3"/>
  <c r="B1914" i="3"/>
  <c r="B1922" i="3"/>
  <c r="B1930" i="3"/>
  <c r="B1938" i="3"/>
  <c r="B1946" i="3"/>
  <c r="B1954" i="3"/>
  <c r="B1962" i="3"/>
  <c r="B1970" i="3"/>
  <c r="B1978" i="3"/>
  <c r="B1987" i="3"/>
  <c r="B1990" i="3"/>
  <c r="B2003" i="3"/>
  <c r="B2006" i="3"/>
  <c r="B2019" i="3"/>
  <c r="B2022" i="3"/>
  <c r="B2035" i="3"/>
  <c r="B2038" i="3"/>
  <c r="B2051" i="3"/>
  <c r="B2054" i="3"/>
  <c r="B2067" i="3"/>
  <c r="B2070" i="3"/>
  <c r="B2086" i="3"/>
  <c r="C2086" i="3"/>
  <c r="C2093" i="3"/>
  <c r="C2139" i="3"/>
  <c r="B2139" i="3"/>
  <c r="C2087" i="3"/>
  <c r="B2094" i="3"/>
  <c r="C2094" i="3"/>
  <c r="C2101" i="3"/>
  <c r="B2110" i="3"/>
  <c r="C2110" i="3"/>
  <c r="C2111" i="3"/>
  <c r="B2111" i="3"/>
  <c r="C2134" i="3"/>
  <c r="C2142" i="3"/>
  <c r="C2150" i="3"/>
  <c r="C2158" i="3"/>
  <c r="C2166" i="3"/>
  <c r="C2174" i="3"/>
  <c r="C2182" i="3"/>
  <c r="C2190" i="3"/>
  <c r="C2198" i="3"/>
  <c r="C2206" i="3"/>
  <c r="C2214" i="3"/>
  <c r="C2222" i="3"/>
  <c r="C2230" i="3"/>
  <c r="C2238" i="3"/>
  <c r="C2246" i="3"/>
  <c r="C2254" i="3"/>
  <c r="B2269" i="3"/>
  <c r="C2295" i="3"/>
  <c r="C2303" i="3"/>
  <c r="C2325" i="3"/>
  <c r="B2325" i="3"/>
  <c r="C2350" i="3"/>
  <c r="B2350" i="3"/>
  <c r="C2326" i="3"/>
  <c r="B2326" i="3"/>
  <c r="B2362" i="3"/>
  <c r="C2362" i="3"/>
  <c r="B2378" i="3"/>
  <c r="C2378" i="3"/>
  <c r="B2135" i="3"/>
  <c r="B2143" i="3"/>
  <c r="B2151" i="3"/>
  <c r="B2159" i="3"/>
  <c r="B2167" i="3"/>
  <c r="B2175" i="3"/>
  <c r="B2183" i="3"/>
  <c r="B2191" i="3"/>
  <c r="B2199" i="3"/>
  <c r="B2207" i="3"/>
  <c r="B2215" i="3"/>
  <c r="B2223" i="3"/>
  <c r="B2231" i="3"/>
  <c r="B2239" i="3"/>
  <c r="B2247" i="3"/>
  <c r="B2255" i="3"/>
  <c r="B2270" i="3"/>
  <c r="B2273" i="3"/>
  <c r="B2286" i="3"/>
  <c r="B2289" i="3"/>
  <c r="B2314" i="3"/>
  <c r="B2327" i="3"/>
  <c r="C2333" i="3"/>
  <c r="B2333" i="3"/>
  <c r="C2342" i="3"/>
  <c r="B2342" i="3"/>
  <c r="C2293" i="3"/>
  <c r="B2293" i="3"/>
  <c r="B2297" i="3"/>
  <c r="C2301" i="3"/>
  <c r="B2301" i="3"/>
  <c r="C2309" i="3"/>
  <c r="B2309" i="3"/>
  <c r="C2334" i="3"/>
  <c r="B2334" i="3"/>
  <c r="B2343" i="3"/>
  <c r="B2354" i="3"/>
  <c r="C2354" i="3"/>
  <c r="B2367" i="3"/>
  <c r="B2261" i="3"/>
  <c r="C2264" i="3"/>
  <c r="B2277" i="3"/>
  <c r="C2280" i="3"/>
  <c r="B2322" i="3"/>
  <c r="B2346" i="3"/>
  <c r="C2346" i="3"/>
  <c r="B2370" i="3"/>
  <c r="C2370" i="3"/>
  <c r="B2147" i="3"/>
  <c r="B2155" i="3"/>
  <c r="B2163" i="3"/>
  <c r="B2171" i="3"/>
  <c r="B2179" i="3"/>
  <c r="B2187" i="3"/>
  <c r="B2195" i="3"/>
  <c r="B2203" i="3"/>
  <c r="B2211" i="3"/>
  <c r="B2219" i="3"/>
  <c r="B2227" i="3"/>
  <c r="B2235" i="3"/>
  <c r="B2243" i="3"/>
  <c r="B2251" i="3"/>
  <c r="B2259" i="3"/>
  <c r="B2262" i="3"/>
  <c r="B2265" i="3"/>
  <c r="B2278" i="3"/>
  <c r="B2281" i="3"/>
  <c r="B2311" i="3"/>
  <c r="C2317" i="3"/>
  <c r="B2317" i="3"/>
  <c r="B2330" i="3"/>
  <c r="C2358" i="3"/>
  <c r="B2358" i="3"/>
  <c r="C2318" i="3"/>
  <c r="B2318" i="3"/>
  <c r="B2338" i="3"/>
  <c r="C2338" i="3"/>
  <c r="B2359" i="3"/>
  <c r="B2375" i="3"/>
  <c r="B2341" i="3"/>
  <c r="B2349" i="3"/>
  <c r="B2357" i="3"/>
  <c r="B2365" i="3"/>
  <c r="B2373" i="3"/>
  <c r="B2381" i="3"/>
  <c r="C2386" i="3"/>
  <c r="B2389" i="3"/>
  <c r="C2394" i="3"/>
  <c r="B2397" i="3"/>
  <c r="C2400" i="3"/>
  <c r="C2409" i="3"/>
  <c r="C2425" i="3"/>
  <c r="C2449" i="3"/>
  <c r="B2405" i="3"/>
  <c r="C2415" i="3"/>
  <c r="B2421" i="3"/>
  <c r="C2431" i="3"/>
  <c r="B2437" i="3"/>
  <c r="C2461" i="3"/>
  <c r="B2461" i="3"/>
  <c r="C2471" i="3"/>
  <c r="B2366" i="3"/>
  <c r="B2374" i="3"/>
  <c r="B2382" i="3"/>
  <c r="B2390" i="3"/>
  <c r="B2398" i="3"/>
  <c r="B2402" i="3"/>
  <c r="B2406" i="3"/>
  <c r="C2416" i="3"/>
  <c r="B2422" i="3"/>
  <c r="C2432" i="3"/>
  <c r="B2445" i="3"/>
  <c r="C2453" i="3"/>
  <c r="B2453" i="3"/>
  <c r="C2463" i="3"/>
  <c r="C2477" i="3"/>
  <c r="B2477" i="3"/>
  <c r="C2440" i="3"/>
  <c r="B2440" i="3"/>
  <c r="C2447" i="3"/>
  <c r="C2457" i="3"/>
  <c r="C2408" i="3"/>
  <c r="B2414" i="3"/>
  <c r="C2424" i="3"/>
  <c r="B2430" i="3"/>
  <c r="C2441" i="3"/>
  <c r="C2448" i="3"/>
  <c r="B2448" i="3"/>
  <c r="C2469" i="3"/>
  <c r="B2469" i="3"/>
  <c r="B2485" i="3"/>
  <c r="B2488" i="3"/>
  <c r="B2501" i="3"/>
  <c r="B2504" i="3"/>
  <c r="C2540" i="3"/>
  <c r="B2540" i="3"/>
  <c r="B2545" i="3"/>
  <c r="C2556" i="3"/>
  <c r="B2556" i="3"/>
  <c r="B2561" i="3"/>
  <c r="C2572" i="3"/>
  <c r="B2572" i="3"/>
  <c r="B2585" i="3"/>
  <c r="C2592" i="3"/>
  <c r="B2592" i="3"/>
  <c r="C2593" i="3"/>
  <c r="B2593" i="3"/>
  <c r="C2633" i="3"/>
  <c r="B2633" i="3"/>
  <c r="C2665" i="3"/>
  <c r="B2665" i="3"/>
  <c r="C2697" i="3"/>
  <c r="B2697" i="3"/>
  <c r="B2456" i="3"/>
  <c r="B2464" i="3"/>
  <c r="B2472" i="3"/>
  <c r="B2480" i="3"/>
  <c r="C2511" i="3"/>
  <c r="C2519" i="3"/>
  <c r="C2527" i="3"/>
  <c r="C2776" i="3"/>
  <c r="B2776" i="3"/>
  <c r="C2608" i="3"/>
  <c r="B2608" i="3"/>
  <c r="C2609" i="3"/>
  <c r="B2609" i="3"/>
  <c r="C2641" i="3"/>
  <c r="B2641" i="3"/>
  <c r="C2673" i="3"/>
  <c r="B2673" i="3"/>
  <c r="C2705" i="3"/>
  <c r="B2705" i="3"/>
  <c r="C2775" i="3"/>
  <c r="B2775" i="3"/>
  <c r="C2580" i="3"/>
  <c r="B2580" i="3"/>
  <c r="C2831" i="3"/>
  <c r="B2831" i="3"/>
  <c r="C2855" i="3"/>
  <c r="B2855" i="3"/>
  <c r="B2509" i="3"/>
  <c r="B2517" i="3"/>
  <c r="B2525" i="3"/>
  <c r="B2533" i="3"/>
  <c r="B2537" i="3"/>
  <c r="C2548" i="3"/>
  <c r="B2548" i="3"/>
  <c r="B2553" i="3"/>
  <c r="C2564" i="3"/>
  <c r="B2564" i="3"/>
  <c r="B2569" i="3"/>
  <c r="B2581" i="3"/>
  <c r="C2588" i="3"/>
  <c r="B2588" i="3"/>
  <c r="C2617" i="3"/>
  <c r="B2617" i="3"/>
  <c r="C2649" i="3"/>
  <c r="B2649" i="3"/>
  <c r="C2681" i="3"/>
  <c r="B2681" i="3"/>
  <c r="C2713" i="3"/>
  <c r="B2713" i="3"/>
  <c r="C2830" i="3"/>
  <c r="B2830" i="3"/>
  <c r="C2487" i="3"/>
  <c r="B2500" i="3"/>
  <c r="C2503" i="3"/>
  <c r="B2549" i="3"/>
  <c r="B2565" i="3"/>
  <c r="C2576" i="3"/>
  <c r="B2576" i="3"/>
  <c r="C2600" i="3"/>
  <c r="B2600" i="3"/>
  <c r="C2601" i="3"/>
  <c r="B2601" i="3"/>
  <c r="C2625" i="3"/>
  <c r="B2625" i="3"/>
  <c r="C2657" i="3"/>
  <c r="B2657" i="3"/>
  <c r="C2689" i="3"/>
  <c r="B2689" i="3"/>
  <c r="C2584" i="3"/>
  <c r="B2584" i="3"/>
  <c r="B2596" i="3"/>
  <c r="B2604" i="3"/>
  <c r="B2612" i="3"/>
  <c r="B2620" i="3"/>
  <c r="B2628" i="3"/>
  <c r="B2636" i="3"/>
  <c r="B2644" i="3"/>
  <c r="B2652" i="3"/>
  <c r="B2660" i="3"/>
  <c r="B2668" i="3"/>
  <c r="B2676" i="3"/>
  <c r="B2684" i="3"/>
  <c r="B2692" i="3"/>
  <c r="B2700" i="3"/>
  <c r="B2708" i="3"/>
  <c r="B2716" i="3"/>
  <c r="B2771" i="3"/>
  <c r="B2787" i="3"/>
  <c r="B2719" i="3"/>
  <c r="C2722" i="3"/>
  <c r="C2726" i="3"/>
  <c r="C2730" i="3"/>
  <c r="C2734" i="3"/>
  <c r="C2738" i="3"/>
  <c r="C2742" i="3"/>
  <c r="C2746" i="3"/>
  <c r="C2750" i="3"/>
  <c r="C2754" i="3"/>
  <c r="C2758" i="3"/>
  <c r="C2762" i="3"/>
  <c r="C2766" i="3"/>
  <c r="B2772" i="3"/>
  <c r="C2782" i="3"/>
  <c r="B2788" i="3"/>
  <c r="B2796" i="3"/>
  <c r="B2804" i="3"/>
  <c r="B2812" i="3"/>
  <c r="C2767" i="3"/>
  <c r="B2767" i="3"/>
  <c r="C2783" i="3"/>
  <c r="B2783" i="3"/>
  <c r="C2822" i="3"/>
  <c r="B2822" i="3"/>
  <c r="C2823" i="3"/>
  <c r="B2823" i="3"/>
  <c r="C2838" i="3"/>
  <c r="B2838" i="3"/>
  <c r="C2839" i="3"/>
  <c r="B2839" i="3"/>
  <c r="C2903" i="3"/>
  <c r="B2903" i="3"/>
  <c r="C2919" i="3"/>
  <c r="B2919" i="3"/>
  <c r="C2935" i="3"/>
  <c r="B2935" i="3"/>
  <c r="B2616" i="3"/>
  <c r="B2624" i="3"/>
  <c r="B2632" i="3"/>
  <c r="B2640" i="3"/>
  <c r="B2648" i="3"/>
  <c r="B2656" i="3"/>
  <c r="B2664" i="3"/>
  <c r="B2672" i="3"/>
  <c r="B2680" i="3"/>
  <c r="B2688" i="3"/>
  <c r="B2696" i="3"/>
  <c r="B2704" i="3"/>
  <c r="B2712" i="3"/>
  <c r="B2720" i="3"/>
  <c r="B2724" i="3"/>
  <c r="B2728" i="3"/>
  <c r="B2732" i="3"/>
  <c r="B2736" i="3"/>
  <c r="B2740" i="3"/>
  <c r="B2744" i="3"/>
  <c r="B2748" i="3"/>
  <c r="B2752" i="3"/>
  <c r="B2756" i="3"/>
  <c r="B2760" i="3"/>
  <c r="B2764" i="3"/>
  <c r="B2779" i="3"/>
  <c r="C2847" i="3"/>
  <c r="B2847" i="3"/>
  <c r="C2791" i="3"/>
  <c r="B2791" i="3"/>
  <c r="C2799" i="3"/>
  <c r="B2799" i="3"/>
  <c r="C2807" i="3"/>
  <c r="B2807" i="3"/>
  <c r="C2815" i="3"/>
  <c r="B2815" i="3"/>
  <c r="C2911" i="3"/>
  <c r="B2911" i="3"/>
  <c r="C2923" i="3"/>
  <c r="B2923" i="3"/>
  <c r="C2939" i="3"/>
  <c r="B2939" i="3"/>
  <c r="B2826" i="3"/>
  <c r="B2834" i="3"/>
  <c r="B2842" i="3"/>
  <c r="B2850" i="3"/>
  <c r="B2858" i="3"/>
  <c r="B2865" i="3"/>
  <c r="B2873" i="3"/>
  <c r="B2881" i="3"/>
  <c r="B2889" i="3"/>
  <c r="B2905" i="3"/>
  <c r="C2899" i="3"/>
  <c r="C2915" i="3"/>
  <c r="B2915" i="3"/>
  <c r="C2927" i="3"/>
  <c r="B2927" i="3"/>
  <c r="C2943" i="3"/>
  <c r="B2943" i="3"/>
  <c r="C2895" i="3"/>
  <c r="B2895" i="3"/>
  <c r="C2907" i="3"/>
  <c r="B2907" i="3"/>
  <c r="C2931" i="3"/>
  <c r="B2931" i="3"/>
  <c r="C2947" i="3"/>
  <c r="B2947" i="3"/>
  <c r="B2846" i="3"/>
  <c r="B2854" i="3"/>
  <c r="B2863" i="3"/>
  <c r="B2871" i="3"/>
  <c r="B2879" i="3"/>
  <c r="B2887" i="3"/>
  <c r="B2908" i="3"/>
  <c r="B2955" i="3"/>
  <c r="B2964" i="3"/>
  <c r="B2967" i="3"/>
  <c r="C2970" i="3"/>
  <c r="B2980" i="3"/>
  <c r="B2983" i="3"/>
  <c r="C2986" i="3"/>
  <c r="B2990" i="3"/>
  <c r="B2998" i="3"/>
  <c r="C3012" i="3"/>
  <c r="C3028" i="3"/>
  <c r="C3044" i="3"/>
  <c r="C3069" i="3"/>
  <c r="B3069" i="3"/>
  <c r="C3088" i="3"/>
  <c r="C3073" i="3"/>
  <c r="B3073" i="3"/>
  <c r="C3093" i="3"/>
  <c r="B3093" i="3"/>
  <c r="W15" i="5"/>
  <c r="X15" i="5" s="1"/>
  <c r="W17" i="5"/>
  <c r="W16" i="5"/>
  <c r="C3053" i="3"/>
  <c r="C3057" i="3"/>
  <c r="B3057" i="3"/>
  <c r="C3077" i="3"/>
  <c r="B3077" i="3"/>
  <c r="B3115" i="3"/>
  <c r="C3115" i="3"/>
  <c r="B2951" i="3"/>
  <c r="B2959" i="3"/>
  <c r="C2962" i="3"/>
  <c r="B2972" i="3"/>
  <c r="B2975" i="3"/>
  <c r="C2978" i="3"/>
  <c r="B2988" i="3"/>
  <c r="B2992" i="3"/>
  <c r="B3000" i="3"/>
  <c r="C3004" i="3"/>
  <c r="C3020" i="3"/>
  <c r="C3036" i="3"/>
  <c r="C3056" i="3"/>
  <c r="C3081" i="3"/>
  <c r="B3081" i="3"/>
  <c r="C3104" i="3"/>
  <c r="B3104" i="3"/>
  <c r="V74" i="5"/>
  <c r="T74" i="5"/>
  <c r="U74" i="5"/>
  <c r="B2922" i="3"/>
  <c r="B2930" i="3"/>
  <c r="B2938" i="3"/>
  <c r="B2946" i="3"/>
  <c r="B2954" i="3"/>
  <c r="B2966" i="3"/>
  <c r="B2969" i="3"/>
  <c r="B2982" i="3"/>
  <c r="B2985" i="3"/>
  <c r="C2996" i="3"/>
  <c r="C3010" i="3"/>
  <c r="B3016" i="3"/>
  <c r="C3026" i="3"/>
  <c r="B3032" i="3"/>
  <c r="C3042" i="3"/>
  <c r="B3048" i="3"/>
  <c r="C3061" i="3"/>
  <c r="B3061" i="3"/>
  <c r="C3080" i="3"/>
  <c r="C3112" i="3"/>
  <c r="B3112" i="3"/>
  <c r="C3132" i="3"/>
  <c r="B3132" i="3"/>
  <c r="C3065" i="3"/>
  <c r="B3065" i="3"/>
  <c r="C3085" i="3"/>
  <c r="B3085" i="3"/>
  <c r="C3089" i="3"/>
  <c r="B3089" i="3"/>
  <c r="C3121" i="3"/>
  <c r="B3121" i="3"/>
  <c r="AD24" i="5"/>
  <c r="AB24" i="5"/>
  <c r="AE24" i="5"/>
  <c r="AC24" i="5"/>
  <c r="AC27" i="5"/>
  <c r="Q32" i="5"/>
  <c r="Y32" i="5" s="1"/>
  <c r="AG29" i="5"/>
  <c r="AG33" i="5"/>
  <c r="Q28" i="5"/>
  <c r="Y28" i="5" s="1"/>
  <c r="AG31" i="5"/>
  <c r="AG27" i="5"/>
  <c r="Q34" i="5"/>
  <c r="Y34" i="5" s="1"/>
  <c r="Q30" i="5"/>
  <c r="Y30" i="5" s="1"/>
  <c r="AD27" i="5"/>
  <c r="AB27" i="5"/>
  <c r="B3097" i="3"/>
  <c r="B3101" i="3"/>
  <c r="B3105" i="3"/>
  <c r="B3109" i="3"/>
  <c r="C3123" i="3"/>
  <c r="W13" i="5"/>
  <c r="X13" i="5" s="1"/>
  <c r="AE14" i="5"/>
  <c r="AD14" i="5"/>
  <c r="AC14" i="5"/>
  <c r="V75" i="5"/>
  <c r="W75" i="5" s="1"/>
  <c r="X75" i="5" s="1"/>
  <c r="U75" i="5"/>
  <c r="T75" i="5"/>
  <c r="C3124" i="3"/>
  <c r="B3124" i="3"/>
  <c r="AE9" i="5"/>
  <c r="AD9" i="5"/>
  <c r="AC9" i="5"/>
  <c r="AB9" i="5"/>
  <c r="AB18" i="5"/>
  <c r="AE18" i="5"/>
  <c r="AD18" i="5"/>
  <c r="AC18" i="5"/>
  <c r="V66" i="5"/>
  <c r="T66" i="5"/>
  <c r="U66" i="5"/>
  <c r="AG12" i="5"/>
  <c r="Q9" i="5"/>
  <c r="Y9" i="5" s="1"/>
  <c r="Q11" i="5"/>
  <c r="Y11" i="5" s="1"/>
  <c r="AG11" i="5"/>
  <c r="Q10" i="5"/>
  <c r="Y10" i="5" s="1"/>
  <c r="AG9" i="5"/>
  <c r="AB38" i="5"/>
  <c r="AD38" i="5"/>
  <c r="AE38" i="5"/>
  <c r="AC38" i="5"/>
  <c r="W45" i="5"/>
  <c r="W46" i="5"/>
  <c r="W30" i="5"/>
  <c r="X30" i="5" s="1"/>
  <c r="X35" i="5"/>
  <c r="C3060" i="3"/>
  <c r="B3060" i="3"/>
  <c r="C3068" i="3"/>
  <c r="B3068" i="3"/>
  <c r="C3076" i="3"/>
  <c r="B3076" i="3"/>
  <c r="C3084" i="3"/>
  <c r="B3084" i="3"/>
  <c r="C3092" i="3"/>
  <c r="B3092" i="3"/>
  <c r="C3100" i="3"/>
  <c r="B3100" i="3"/>
  <c r="C3108" i="3"/>
  <c r="B3108" i="3"/>
  <c r="V9" i="5"/>
  <c r="AD10" i="5"/>
  <c r="AB10" i="5"/>
  <c r="V11" i="5"/>
  <c r="C3116" i="3"/>
  <c r="B3116" i="3"/>
  <c r="Q12" i="5"/>
  <c r="Y12" i="5" s="1"/>
  <c r="W21" i="5"/>
  <c r="W19" i="5"/>
  <c r="W18" i="5"/>
  <c r="X18" i="5" s="1"/>
  <c r="W20" i="5"/>
  <c r="AD11" i="5"/>
  <c r="AG13" i="5"/>
  <c r="AE16" i="5"/>
  <c r="AG20" i="5"/>
  <c r="AG21" i="5"/>
  <c r="Q23" i="5"/>
  <c r="Y23" i="5" s="1"/>
  <c r="Q25" i="5"/>
  <c r="Y25" i="5" s="1"/>
  <c r="AC23" i="5"/>
  <c r="AD31" i="5"/>
  <c r="V32" i="5"/>
  <c r="W32" i="5" s="1"/>
  <c r="X32" i="5" s="1"/>
  <c r="T32" i="5"/>
  <c r="AD34" i="5"/>
  <c r="AB34" i="5"/>
  <c r="AG39" i="5"/>
  <c r="W40" i="5"/>
  <c r="X40" i="5" s="1"/>
  <c r="W44" i="5"/>
  <c r="W43" i="5"/>
  <c r="AE44" i="5"/>
  <c r="AD44" i="5"/>
  <c r="AB44" i="5"/>
  <c r="W49" i="5"/>
  <c r="X49" i="5" s="1"/>
  <c r="X67" i="5"/>
  <c r="AG17" i="5"/>
  <c r="AG19" i="5"/>
  <c r="AB23" i="5"/>
  <c r="AG34" i="5"/>
  <c r="AB30" i="5"/>
  <c r="AD30" i="5"/>
  <c r="U32" i="5"/>
  <c r="AC34" i="5"/>
  <c r="AB37" i="5"/>
  <c r="AB41" i="5"/>
  <c r="Q44" i="5"/>
  <c r="Y44" i="5" s="1"/>
  <c r="AC44" i="5"/>
  <c r="AE51" i="5"/>
  <c r="AD51" i="5"/>
  <c r="AC51" i="5"/>
  <c r="AB51" i="5"/>
  <c r="W52" i="5"/>
  <c r="X52" i="5" s="1"/>
  <c r="AE58" i="5"/>
  <c r="AD58" i="5"/>
  <c r="AB58" i="5"/>
  <c r="AE62" i="5"/>
  <c r="AD62" i="5"/>
  <c r="AB62" i="5"/>
  <c r="V70" i="5"/>
  <c r="W70" i="5" s="1"/>
  <c r="X70" i="5" s="1"/>
  <c r="T70" i="5"/>
  <c r="V71" i="5"/>
  <c r="W71" i="5" s="1"/>
  <c r="X71" i="5" s="1"/>
  <c r="U71" i="5"/>
  <c r="T71" i="5"/>
  <c r="AC12" i="5"/>
  <c r="AB15" i="5"/>
  <c r="Q16" i="5"/>
  <c r="Y16" i="5" s="1"/>
  <c r="AD26" i="5"/>
  <c r="AB26" i="5"/>
  <c r="W28" i="5"/>
  <c r="X28" i="5" s="1"/>
  <c r="AC29" i="5"/>
  <c r="AE34" i="5"/>
  <c r="Q39" i="5"/>
  <c r="Y39" i="5" s="1"/>
  <c r="AD37" i="5"/>
  <c r="AD41" i="5"/>
  <c r="AE54" i="5"/>
  <c r="AD54" i="5"/>
  <c r="AB54" i="5"/>
  <c r="AC58" i="5"/>
  <c r="AC62" i="5"/>
  <c r="AE66" i="5"/>
  <c r="AD66" i="5"/>
  <c r="AB66" i="5"/>
  <c r="AE74" i="5"/>
  <c r="AD74" i="5"/>
  <c r="AB74" i="5"/>
  <c r="AE75" i="5"/>
  <c r="AD75" i="5"/>
  <c r="AC75" i="5"/>
  <c r="AB75" i="5"/>
  <c r="AC15" i="5"/>
  <c r="AB22" i="5"/>
  <c r="AD22" i="5"/>
  <c r="V34" i="5"/>
  <c r="W34" i="5" s="1"/>
  <c r="X34" i="5" s="1"/>
  <c r="T34" i="5"/>
  <c r="AD36" i="5"/>
  <c r="AB36" i="5"/>
  <c r="AD40" i="5"/>
  <c r="AB40" i="5"/>
  <c r="X42" i="5"/>
  <c r="AC45" i="5"/>
  <c r="Q46" i="5"/>
  <c r="Y46" i="5" s="1"/>
  <c r="AB45" i="5"/>
  <c r="AG46" i="5"/>
  <c r="Q45" i="5"/>
  <c r="Y45" i="5" s="1"/>
  <c r="W48" i="5"/>
  <c r="X48" i="5" s="1"/>
  <c r="X72" i="5"/>
  <c r="AC74" i="5"/>
  <c r="Q17" i="5"/>
  <c r="Y17" i="5" s="1"/>
  <c r="Q19" i="5"/>
  <c r="Y19" i="5" s="1"/>
  <c r="Q21" i="5"/>
  <c r="Y21" i="5" s="1"/>
  <c r="Q20" i="5"/>
  <c r="Y20" i="5" s="1"/>
  <c r="W29" i="5"/>
  <c r="W31" i="5"/>
  <c r="W33" i="5"/>
  <c r="X33" i="5" s="1"/>
  <c r="W27" i="5"/>
  <c r="AE63" i="5"/>
  <c r="AD63" i="5"/>
  <c r="AC63" i="5"/>
  <c r="AB63" i="5"/>
  <c r="AE70" i="5"/>
  <c r="AD70" i="5"/>
  <c r="AB70" i="5"/>
  <c r="AE71" i="5"/>
  <c r="AD71" i="5"/>
  <c r="AC71" i="5"/>
  <c r="AB71" i="5"/>
  <c r="AB16" i="5"/>
  <c r="Q18" i="5"/>
  <c r="Y18" i="5" s="1"/>
  <c r="AD20" i="5"/>
  <c r="AB20" i="5"/>
  <c r="V22" i="5"/>
  <c r="AD28" i="5"/>
  <c r="AB28" i="5"/>
  <c r="AD32" i="5"/>
  <c r="AB32" i="5"/>
  <c r="AC35" i="5"/>
  <c r="Q35" i="5"/>
  <c r="Y35" i="5" s="1"/>
  <c r="W37" i="5"/>
  <c r="X37" i="5" s="1"/>
  <c r="W39" i="5"/>
  <c r="X39" i="5" s="1"/>
  <c r="AB39" i="5"/>
  <c r="X47" i="5"/>
  <c r="W59" i="5"/>
  <c r="X59" i="5" s="1"/>
  <c r="W58" i="5"/>
  <c r="X58" i="5" s="1"/>
  <c r="AE59" i="5"/>
  <c r="AD59" i="5"/>
  <c r="AC59" i="5"/>
  <c r="AB59" i="5"/>
  <c r="W63" i="5"/>
  <c r="X63" i="5" s="1"/>
  <c r="W62" i="5"/>
  <c r="X62" i="5" s="1"/>
  <c r="AE67" i="5"/>
  <c r="AD67" i="5"/>
  <c r="AC67" i="5"/>
  <c r="AB67" i="5"/>
  <c r="AC70" i="5"/>
  <c r="AG15" i="5"/>
  <c r="AE17" i="5"/>
  <c r="AC17" i="5"/>
  <c r="AC19" i="5"/>
  <c r="AE19" i="5"/>
  <c r="AD42" i="5"/>
  <c r="AB42" i="5"/>
  <c r="AE50" i="5"/>
  <c r="AD50" i="5"/>
  <c r="AB50" i="5"/>
  <c r="W55" i="5"/>
  <c r="X55" i="5" s="1"/>
  <c r="W54" i="5"/>
  <c r="X54" i="5" s="1"/>
  <c r="AE55" i="5"/>
  <c r="AD55" i="5"/>
  <c r="AC55" i="5"/>
  <c r="AB55" i="5"/>
  <c r="AG24" i="5"/>
  <c r="AC25" i="5"/>
  <c r="Q29" i="5"/>
  <c r="Y29" i="5" s="1"/>
  <c r="AG32" i="5"/>
  <c r="AC33" i="5"/>
  <c r="Q37" i="5"/>
  <c r="Y37" i="5" s="1"/>
  <c r="AC41" i="5"/>
  <c r="AD46" i="5"/>
  <c r="AD49" i="5"/>
  <c r="AD53" i="5"/>
  <c r="AD57" i="5"/>
  <c r="AD61" i="5"/>
  <c r="V65" i="5"/>
  <c r="AD65" i="5"/>
  <c r="V69" i="5"/>
  <c r="W69" i="5" s="1"/>
  <c r="X69" i="5" s="1"/>
  <c r="AD69" i="5"/>
  <c r="V73" i="5"/>
  <c r="AD73" i="5"/>
  <c r="Q27" i="5"/>
  <c r="Y27" i="5" s="1"/>
  <c r="AG30" i="5"/>
  <c r="AG38" i="5"/>
  <c r="Q43" i="5"/>
  <c r="Y43" i="5" s="1"/>
  <c r="AC47" i="5"/>
  <c r="AD47" i="5"/>
  <c r="AG28" i="5"/>
  <c r="Q33" i="5"/>
  <c r="Y33" i="5" s="1"/>
  <c r="AG36" i="5"/>
  <c r="AG44" i="5"/>
  <c r="AB48" i="5"/>
  <c r="AB52" i="5"/>
  <c r="AB56" i="5"/>
  <c r="AB60" i="5"/>
  <c r="T64" i="5"/>
  <c r="AB64" i="5"/>
  <c r="AB68" i="5"/>
  <c r="T72" i="5"/>
  <c r="AB72" i="5"/>
  <c r="AG47" i="5"/>
  <c r="AG26" i="5"/>
  <c r="Q31" i="5"/>
  <c r="Y31" i="5" s="1"/>
  <c r="AA5" i="1" l="1"/>
  <c r="W50" i="5"/>
  <c r="X50" i="5" s="1"/>
  <c r="W64" i="5"/>
  <c r="X64" i="5" s="1"/>
  <c r="W56" i="5"/>
  <c r="X56" i="5" s="1"/>
  <c r="X27" i="5"/>
  <c r="X19" i="5"/>
  <c r="W9" i="5"/>
  <c r="X9" i="5" s="1"/>
  <c r="W11" i="5"/>
  <c r="X11" i="5" s="1"/>
  <c r="W10" i="5"/>
  <c r="X10" i="5" s="1"/>
  <c r="W12" i="5"/>
  <c r="X12" i="5" s="1"/>
  <c r="X16" i="5"/>
  <c r="X21" i="5"/>
  <c r="X46" i="5"/>
  <c r="X17" i="5"/>
  <c r="U11" i="1"/>
  <c r="W11" i="1"/>
  <c r="W74" i="5"/>
  <c r="X74" i="5" s="1"/>
  <c r="W73" i="5"/>
  <c r="X73" i="5" s="1"/>
  <c r="X31" i="5"/>
  <c r="X45" i="5"/>
  <c r="W64" i="1"/>
  <c r="U64" i="1"/>
  <c r="W23" i="5"/>
  <c r="X23" i="5" s="1"/>
  <c r="W25" i="5"/>
  <c r="X25" i="5" s="1"/>
  <c r="W24" i="5"/>
  <c r="X24" i="5" s="1"/>
  <c r="W22" i="5"/>
  <c r="X22" i="5" s="1"/>
  <c r="X29" i="5"/>
  <c r="Y64" i="1"/>
  <c r="AA64" i="1" s="1"/>
  <c r="W6" i="1"/>
  <c r="U6" i="1"/>
  <c r="AA10" i="1"/>
  <c r="W66" i="5"/>
  <c r="X66" i="5" s="1"/>
  <c r="W65" i="5"/>
  <c r="X65" i="5" s="1"/>
  <c r="X43" i="5"/>
  <c r="Y6" i="1"/>
  <c r="AA6" i="1" s="1"/>
  <c r="X44" i="5"/>
  <c r="X20" i="5"/>
  <c r="U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kramer</author>
  </authors>
  <commentList>
    <comment ref="J2" authorId="0" shapeId="0" xr:uid="{00000000-0006-0000-0000-000001000000}">
      <text>
        <r>
          <rPr>
            <sz val="11"/>
            <color theme="1"/>
            <rFont val="Calibri"/>
            <family val="2"/>
            <scheme val="minor"/>
          </rPr>
          <t xml:space="preserve">paul kramer:
Eneter strike difference for spreads or just strike for Calls/Puts
</t>
        </r>
      </text>
    </comment>
    <comment ref="K2" authorId="0" shapeId="0" xr:uid="{00000000-0006-0000-0000-000002000000}">
      <text>
        <r>
          <rPr>
            <sz val="11"/>
            <color theme="1"/>
            <rFont val="Calibri"/>
            <family val="2"/>
            <scheme val="minor"/>
          </rPr>
          <t>paul kramer:
# of Contracts</t>
        </r>
      </text>
    </comment>
    <comment ref="M2" authorId="0" shapeId="0" xr:uid="{00000000-0006-0000-0000-000003000000}">
      <text>
        <r>
          <rPr>
            <sz val="11"/>
            <color theme="1"/>
            <rFont val="Calibri"/>
            <family val="2"/>
            <scheme val="minor"/>
          </rPr>
          <t>paul kramer:
Eneter Preimum differecne for spreads or just premium for calls/puts</t>
        </r>
      </text>
    </comment>
    <comment ref="N2" authorId="0" shapeId="0" xr:uid="{00000000-0006-0000-0000-000004000000}">
      <text>
        <r>
          <rPr>
            <sz val="11"/>
            <color theme="1"/>
            <rFont val="Calibri"/>
            <family val="2"/>
            <scheme val="minor"/>
          </rPr>
          <t xml:space="preserve">paul kramer:Modified to take into acount -.65 com x # of contracts
</t>
        </r>
      </text>
    </comment>
    <comment ref="Q2" authorId="0" shapeId="0" xr:uid="{00000000-0006-0000-0000-000005000000}">
      <text>
        <r>
          <rPr>
            <sz val="11"/>
            <color theme="1"/>
            <rFont val="Calibri"/>
            <family val="2"/>
            <scheme val="minor"/>
          </rPr>
          <t xml:space="preserve">Enter the premium it costs to close the trade
</t>
        </r>
      </text>
    </comment>
  </commentList>
</comments>
</file>

<file path=xl/sharedStrings.xml><?xml version="1.0" encoding="utf-8"?>
<sst xmlns="http://schemas.openxmlformats.org/spreadsheetml/2006/main" count="1579" uniqueCount="346">
  <si>
    <t xml:space="preserve">Expected </t>
  </si>
  <si>
    <t xml:space="preserve">Actual </t>
  </si>
  <si>
    <t>Expected</t>
  </si>
  <si>
    <t>Actual</t>
  </si>
  <si>
    <t>% of Max Profit</t>
  </si>
  <si>
    <t xml:space="preserve">% of Time </t>
  </si>
  <si>
    <t>(Cost to Close)</t>
  </si>
  <si>
    <t>SYMBOL</t>
  </si>
  <si>
    <t>Transaction</t>
  </si>
  <si>
    <t>Initial Date</t>
  </si>
  <si>
    <t>End Date</t>
  </si>
  <si>
    <t>MARKET</t>
  </si>
  <si>
    <t>S</t>
  </si>
  <si>
    <t>Cap</t>
  </si>
  <si>
    <t>C</t>
  </si>
  <si>
    <t>P</t>
  </si>
  <si>
    <t>P Total</t>
  </si>
  <si>
    <t xml:space="preserve"> Hold</t>
  </si>
  <si>
    <t>Annuallized</t>
  </si>
  <si>
    <t>Close</t>
  </si>
  <si>
    <t xml:space="preserve">Cost To Close </t>
  </si>
  <si>
    <t>Net P</t>
  </si>
  <si>
    <t>Hold</t>
  </si>
  <si>
    <t xml:space="preserve"> Annuallized</t>
  </si>
  <si>
    <t>Actual/Expected</t>
  </si>
  <si>
    <t xml:space="preserve">Remaining Profit </t>
  </si>
  <si>
    <t>Remaining Days</t>
  </si>
  <si>
    <t>Remaining ROI</t>
  </si>
  <si>
    <t>JD</t>
  </si>
  <si>
    <t>SFIX</t>
  </si>
  <si>
    <t>2 SFIX</t>
  </si>
  <si>
    <t>SBGI</t>
  </si>
  <si>
    <t>VIAC</t>
  </si>
  <si>
    <t>BIG</t>
  </si>
  <si>
    <t xml:space="preserve">4 APA 16 APRIL PUT 17  SOLD TO OPEN for.57 </t>
  </si>
  <si>
    <t>GE</t>
  </si>
  <si>
    <t xml:space="preserve">3 GE APRIL 30 13 PUT SOLD TO OPEN  </t>
  </si>
  <si>
    <t>AAL</t>
  </si>
  <si>
    <t xml:space="preserve"> 10 AAL MAY 07 22 PUT SOLD TO OPEN  </t>
  </si>
  <si>
    <t>CCL</t>
  </si>
  <si>
    <t xml:space="preserve">10 CCL MAY 07 25 PUT SOLD TO OPEN  </t>
  </si>
  <si>
    <t xml:space="preserve">Assests </t>
  </si>
  <si>
    <t>Assest (un Lev)</t>
  </si>
  <si>
    <t>No Spreads Actual Lev</t>
  </si>
  <si>
    <t>Actual Lev</t>
  </si>
  <si>
    <t>Potential Premium</t>
  </si>
  <si>
    <t>Cash</t>
  </si>
  <si>
    <t>Long Stock</t>
  </si>
  <si>
    <t>Long Stock+Cash</t>
  </si>
  <si>
    <t>(Long Stock+Cash) - Actual Lev</t>
  </si>
  <si>
    <t>Actual Lev % of Cash</t>
  </si>
  <si>
    <t>Actual Lev % of Total Assest</t>
  </si>
  <si>
    <t>Buying Power % of Un Leveraged Assest</t>
  </si>
  <si>
    <t>No Spread</t>
  </si>
  <si>
    <t>Potential Adds</t>
  </si>
  <si>
    <t>Price Target</t>
  </si>
  <si>
    <t>earnings date</t>
  </si>
  <si>
    <t>ex div date</t>
  </si>
  <si>
    <t>RSI</t>
  </si>
  <si>
    <t>MACD</t>
  </si>
  <si>
    <t>dbx</t>
  </si>
  <si>
    <t>8/5 unconf</t>
  </si>
  <si>
    <t>no div</t>
  </si>
  <si>
    <t>2 bars rising</t>
  </si>
  <si>
    <t>PCAR</t>
  </si>
  <si>
    <t>SNAP</t>
  </si>
  <si>
    <t>175 or 200</t>
  </si>
  <si>
    <t>7/20/21 unconf</t>
  </si>
  <si>
    <t>1 bar rising</t>
  </si>
  <si>
    <t>WU</t>
  </si>
  <si>
    <t>8/3 unconf</t>
  </si>
  <si>
    <t>no rising bars</t>
  </si>
  <si>
    <t>TGI</t>
  </si>
  <si>
    <t>3 bars rising</t>
  </si>
  <si>
    <t>Days</t>
  </si>
  <si>
    <t>% of Time</t>
  </si>
  <si>
    <t>sfIX</t>
  </si>
  <si>
    <t>90 or 106</t>
  </si>
  <si>
    <t>only did put and call for now</t>
  </si>
  <si>
    <t>All from the download manipulated to this format</t>
  </si>
  <si>
    <t>manual input</t>
  </si>
  <si>
    <t>calc</t>
  </si>
  <si>
    <t>DATE</t>
  </si>
  <si>
    <t>TRANSACTION ID</t>
  </si>
  <si>
    <t>bough or sold</t>
  </si>
  <si>
    <t>QUANTITY</t>
  </si>
  <si>
    <t>month</t>
  </si>
  <si>
    <t>day</t>
  </si>
  <si>
    <t>year</t>
  </si>
  <si>
    <t>strike</t>
  </si>
  <si>
    <t>option type</t>
  </si>
  <si>
    <t>@</t>
  </si>
  <si>
    <t>premium</t>
  </si>
  <si>
    <t>intentionally Blank</t>
  </si>
  <si>
    <t>QUANTITY 2</t>
  </si>
  <si>
    <t>Option</t>
  </si>
  <si>
    <t>premium 2</t>
  </si>
  <si>
    <t>comm</t>
  </si>
  <si>
    <t>open premium</t>
  </si>
  <si>
    <t>fee</t>
  </si>
  <si>
    <t>trade</t>
  </si>
  <si>
    <t>leg</t>
  </si>
  <si>
    <t>closedate</t>
  </si>
  <si>
    <t>exmonth</t>
  </si>
  <si>
    <t>transaction type</t>
  </si>
  <si>
    <t>LAST</t>
  </si>
  <si>
    <t>Option ASK</t>
  </si>
  <si>
    <t>Sold</t>
  </si>
  <si>
    <t>Apr</t>
  </si>
  <si>
    <t>Put</t>
  </si>
  <si>
    <t>Sold 2 JD Apr 16 2021 80.0 Put @ 1.54</t>
  </si>
  <si>
    <t xml:space="preserve"> </t>
  </si>
  <si>
    <t>Bought</t>
  </si>
  <si>
    <t>Bought 2 JD Apr 16 2021 65.0 Put @ 0.37</t>
  </si>
  <si>
    <t>Bought 2 JD Apr 16 2021 80.0 Put @ 2.89</t>
  </si>
  <si>
    <t>May</t>
  </si>
  <si>
    <t>Sold 2 JD May 21 2021 77.5 Put @ 3.68</t>
  </si>
  <si>
    <t>WPM</t>
  </si>
  <si>
    <t>Sold 2 WPM Apr 16 2021 36.0 Put @ 0.56</t>
  </si>
  <si>
    <t>Bought 2 WPM Apr 16 2021 36.0 Put @ 0.09</t>
  </si>
  <si>
    <t>Sold 2 CCL Apr 16 2021 24.0 Put @ 0.84</t>
  </si>
  <si>
    <t>Sold 10 CCL Apr 16 2021 24.0 Put @ 0.57</t>
  </si>
  <si>
    <t>Bought 12 CCL Apr 16 2021 24.0 Put @ 0.35</t>
  </si>
  <si>
    <t>Sold 2 VIAC Apr 9 2021 42.0 Put @ 0.49</t>
  </si>
  <si>
    <t>Bought 2 VIAC Apr 9 2021 42.0 Put @ 0.9</t>
  </si>
  <si>
    <t>Bought 2 VIAC Apr 23 2021 40.0 Put @ 0.14</t>
  </si>
  <si>
    <t>Sold 2 VIAC Apr 23 2021 40.0 Put @ 1.21</t>
  </si>
  <si>
    <t>APA</t>
  </si>
  <si>
    <t>Sold 4 APA Apr 16 2021 18.0 Put @ 0.73</t>
  </si>
  <si>
    <t>Bought 4 APA Apr 16 2021 18.0 Put @ 0.92</t>
  </si>
  <si>
    <t>Sold 4 APA Apr 23 2021 17.0 Put @ 0.57</t>
  </si>
  <si>
    <t>Bought 4 APA Apr 23 2021 17.0 Put @ 0.07</t>
  </si>
  <si>
    <t>Sold 2 SFIX Apr 16 2021 45.0 Put @ 1.13</t>
  </si>
  <si>
    <t>Bought 2 SFIX Apr 16 2021 45.0 Put @ 0.49</t>
  </si>
  <si>
    <t>Sold 2 SFIX Apr 30 2021 45.0 Put @ 1.93</t>
  </si>
  <si>
    <t>Bought 2 SFIX Apr 30 2021 45.0 Put @ 1.14</t>
  </si>
  <si>
    <t>Sold 2 SFIX May 21 2021 44.5 Put @ 2.78</t>
  </si>
  <si>
    <t>Bought 1 SFIX May 21 2021 44.5 Put @ 3.47</t>
  </si>
  <si>
    <t>Jun</t>
  </si>
  <si>
    <t>Sold 1 SFIX Jun 11 2021 42.0 Put @ 4.87</t>
  </si>
  <si>
    <t>Bought 1 SFIX May 21 2021 44.5 Put @ 4.4</t>
  </si>
  <si>
    <t>Sold 1 SFIX Jun 11 2021 42.0 Put @ 4.66</t>
  </si>
  <si>
    <t>Sold 10 SBGI Apr 16 2021 28.0 Put @ 0.37</t>
  </si>
  <si>
    <t>Sold 10 AAL May 7 2021 22.0 Put @ 0.86</t>
  </si>
  <si>
    <t>Bought 10 AAL May 7 2021 22.0 Put @ 0.61</t>
  </si>
  <si>
    <t>Sold 10 AAL May 28 2021 21.5 Put @ 0.98</t>
  </si>
  <si>
    <t>Bought 10 AAL May 28 2021 21.5 Put @ 0.74</t>
  </si>
  <si>
    <t>Sold 10 CCL May 7 2021 25.0 Put @ 0.44</t>
  </si>
  <si>
    <t>Bought 10 CCL May 07 2021 25.0 Put @ 0.04</t>
  </si>
  <si>
    <t>Sold 3 GE Apr 30 2021 13.0 Put @ 0.35</t>
  </si>
  <si>
    <t>Bought 2 GE Apr 30 2021 13.0 Put @ 0.09</t>
  </si>
  <si>
    <t>Bought 1 GE Apr 30 2021 13.0 Put @ 0.09</t>
  </si>
  <si>
    <t>CPB</t>
  </si>
  <si>
    <t>Sold 4 CPB May 21 2021 48.0 Put @ 0.6</t>
  </si>
  <si>
    <t>Bought 4 CPB May 21 2021 48.0 Put @ 0.15</t>
  </si>
  <si>
    <t>GBX</t>
  </si>
  <si>
    <t>Sold 3 GBX May 21 2021 40.0 Put @ 0.8</t>
  </si>
  <si>
    <t>Bought 3 GBX May 21 2021 40.0 Put @ 0.22</t>
  </si>
  <si>
    <t>Sold 10 CCL May 21 2021 24.5 Put @ 0.37</t>
  </si>
  <si>
    <t>Bought 10 CCL May 21 2021 24.5 Put @ 0.09</t>
  </si>
  <si>
    <t>Sold 3 BIG May 21 2021 62.5 Put @ 1.29</t>
  </si>
  <si>
    <t>Bought 2 BIG May 21 2021 62.5 Put @ 0.32</t>
  </si>
  <si>
    <t>Bought 1 BIG May 21 2021 62.5 Put @ 0.32</t>
  </si>
  <si>
    <t>BBBY</t>
  </si>
  <si>
    <t>Sold 6 BBBY May 14 2021 23.5 Put @ 0.52</t>
  </si>
  <si>
    <t>Bought 6 BBBY May 14 2021 23.5 Put @ 0.68</t>
  </si>
  <si>
    <t>Sold 6 BBBY May 21 2021 23.0 Put @ 0.94</t>
  </si>
  <si>
    <t>Bought 6 BBBY May 21 2021 23.0 Put @ 0.19</t>
  </si>
  <si>
    <t>UAL</t>
  </si>
  <si>
    <t>Sold 4 UAL May 14 2021 51.0 Put @ 0.83</t>
  </si>
  <si>
    <t>Bought 4 UAL May 14 2021 51.0 Put @ 0.37</t>
  </si>
  <si>
    <t>Sold 4 UAL May 21 2021 50.0 Put @ 0.85</t>
  </si>
  <si>
    <t>Bought 4 UAL May 21 2021 50.0 Put @ 0.15</t>
  </si>
  <si>
    <t>Sold 2 SFIX May 07 2021 45.0 Put @ 0.97</t>
  </si>
  <si>
    <t>Bought 2 SFIX May 07 2021 45.0 Put @ 6.2</t>
  </si>
  <si>
    <t>Sold 2 SFIX Jun 11 2021 43.0 Put @ 6.5</t>
  </si>
  <si>
    <t>EAT</t>
  </si>
  <si>
    <t>Sold 2 EAT May 21 2021 65.0 Put @ 1</t>
  </si>
  <si>
    <t>Sold 2 EAT May 21 2021 65.0 Put @ 2.3</t>
  </si>
  <si>
    <t>Sold 2 PCAR Jun 18 2021 90.0 Put @ 2.5</t>
  </si>
  <si>
    <t>Bought 2 PCAR Jun 18 2021 90.0 Put @ 0.86</t>
  </si>
  <si>
    <t>Sold 10 AAL Jun 4 2021 21.0 Put @ 0.56</t>
  </si>
  <si>
    <t>Sold 2 SNAP May 28 2021 50.0 Put @ 1.53</t>
  </si>
  <si>
    <t>DBX</t>
  </si>
  <si>
    <t>Sold 4 DBX Jun 04 2021 24.5 Put @ 0.67</t>
  </si>
  <si>
    <t>AMD</t>
  </si>
  <si>
    <t>Sold 2 AMD Jun 18 2021 70.0 Put @ 1.39</t>
  </si>
  <si>
    <t>NRG</t>
  </si>
  <si>
    <t>Sold 1 NRG Jun 18 2021 33.0 Put @ 0.94</t>
  </si>
  <si>
    <t>Sold 2 NRG Jun 18 2021 33.0 Put @ 0.94</t>
  </si>
  <si>
    <t>IRBT</t>
  </si>
  <si>
    <t>Sold 2 IRBT Jun 11 2021 91.0 Put @ 2.65</t>
  </si>
  <si>
    <t>SP</t>
  </si>
  <si>
    <t>when paste into data page of blank portfolio spreadsheet do paste values</t>
  </si>
  <si>
    <t>INPUT</t>
  </si>
  <si>
    <t>SYM</t>
  </si>
  <si>
    <t>Trade#</t>
  </si>
  <si>
    <t>Leg</t>
  </si>
  <si>
    <t>TransType</t>
  </si>
  <si>
    <t>OpenDate</t>
  </si>
  <si>
    <t>CloseDate</t>
  </si>
  <si>
    <t>ExpDate</t>
  </si>
  <si>
    <t>Strike</t>
  </si>
  <si>
    <t>Strike2</t>
  </si>
  <si>
    <t>#Contracts</t>
  </si>
  <si>
    <t>OpnPrem</t>
  </si>
  <si>
    <t>ClsPrem</t>
  </si>
  <si>
    <t>Symbol</t>
  </si>
  <si>
    <t>There are four sheets besides this README sheet.  The following is a brief summary.</t>
  </si>
  <si>
    <t xml:space="preserve">DATA - </t>
  </si>
  <si>
    <t xml:space="preserve">This sheet is where all trades are entered. Each trade is identified by Stock Symbol, Trade number, and Leg number.  When adding a </t>
  </si>
  <si>
    <t xml:space="preserve">new trade, a unique trade number must be assigned.  I start with 1 and increment for each new trade.  New trades can be added </t>
  </si>
  <si>
    <t>anywhere on the sheet but if added at the beginning, then it is easy to keep track of the last used trade number. If multiple trades</t>
  </si>
  <si>
    <t>are made for the same stock symbol that are to be grouped together as a single campaign, then Leg number is used to distinguish</t>
  </si>
  <si>
    <t xml:space="preserve">between the trades.  When adding a new trade to an existing campaign, insert a new line ahead of the top line for that campaign, </t>
  </si>
  <si>
    <t>fill in the stock symbol, use the same trade number, and set a new leg number.  See details for this sheet below.</t>
  </si>
  <si>
    <t xml:space="preserve">OPEN POSITIONS - </t>
  </si>
  <si>
    <t>This sheet will show all open positions.  It is sorted by expiration date to make it easy to see which ones might need attention first.</t>
  </si>
  <si>
    <t>Trade number is the primary identifier for each open position, but stock symbol and leg number are also shown.  Total capital required</t>
  </si>
  <si>
    <t>for the open positions is provided so you can determine if you have capital for opening a new position. The trade number can be used</t>
  </si>
  <si>
    <t>to find an open transaction on the DATA sheet.  It can also be input on the CAMPAIGN sheet to display more information relating to</t>
  </si>
  <si>
    <t xml:space="preserve">the overall campaign such as annualized return and break even value.  </t>
  </si>
  <si>
    <t>CAMPAIGN -</t>
  </si>
  <si>
    <t xml:space="preserve">Will show all trades corresponding to a specified Trade number and summarize annualized return, stock break even value, and total </t>
  </si>
  <si>
    <t>capital required for the trade.</t>
  </si>
  <si>
    <t>PERFORMANCE -</t>
  </si>
  <si>
    <t>Shows premiums booked for Year To Date (YTD), prior twelve months (1YR), and since  inception.  Total premiums not yet booked</t>
  </si>
  <si>
    <t xml:space="preserve">are also shown.  Premiums collected (both booked and not booked) are shown by year and month. </t>
  </si>
  <si>
    <t>DATA sheet details - The first 12 columns are for input:</t>
  </si>
  <si>
    <t>Stock symbol</t>
  </si>
  <si>
    <t>Unique identifier for each separate campaign.</t>
  </si>
  <si>
    <t>Identifies each separate leg of a campaign.  This isn't required but it helps with the display on the CAMPAIGN sheet.</t>
  </si>
  <si>
    <t>Identifies the type of trade.  The sheet currently supports the following:</t>
  </si>
  <si>
    <t>Short PUT</t>
  </si>
  <si>
    <t>BP</t>
  </si>
  <si>
    <t>Bull PUT Spread</t>
  </si>
  <si>
    <t>BC</t>
  </si>
  <si>
    <t>Bear CALL Spread</t>
  </si>
  <si>
    <t>LC</t>
  </si>
  <si>
    <t>Long CALL</t>
  </si>
  <si>
    <t>DIV</t>
  </si>
  <si>
    <t>Dividends</t>
  </si>
  <si>
    <t>CC</t>
  </si>
  <si>
    <t>Covered CALL</t>
  </si>
  <si>
    <t>LS</t>
  </si>
  <si>
    <t>AS</t>
  </si>
  <si>
    <t>Assigned Stock (Put Exercised)</t>
  </si>
  <si>
    <t>Date when position opened.</t>
  </si>
  <si>
    <t>Date position is closed. If position expires worthless, CloseDate must be set to expiration date.</t>
  </si>
  <si>
    <t>Option expiration date. Leave blank for LS, AS, and DIV.</t>
  </si>
  <si>
    <t>This is the option's strike. For a bull put or bear call spread this will be the strike of the short position.</t>
  </si>
  <si>
    <t>The strike for the long position in a bull put or bear call spread.</t>
  </si>
  <si>
    <t>Number of contracts for options. For long stock (LS), the number of shares.</t>
  </si>
  <si>
    <t>Premium received less commissions and fees. If an earlier position was rolled, the cost of closing that position</t>
  </si>
  <si>
    <t xml:space="preserve">is deducted from the premiums recieved for the new position. If an option was bought to close the position, </t>
  </si>
  <si>
    <t>the premiums paid along with commissions may be deducted here or entered in the next column.</t>
  </si>
  <si>
    <t>For long stock (LS) only enter the fees paid as a negative number.</t>
  </si>
  <si>
    <t>This was added more recently so that premiums paid to close a position can be entered separately.</t>
  </si>
  <si>
    <t>For long stock (LS) enter the sale proceeds, minus purchase price and fees paid for the sale.</t>
  </si>
  <si>
    <t>NOTE:</t>
  </si>
  <si>
    <t>For DIV, set OpenDate and CloseDate to date the dividend is received.  Set OpnPrem to the amount of dividends received.</t>
  </si>
  <si>
    <t>All other input fields are left blank.</t>
  </si>
  <si>
    <t xml:space="preserve">The remaining columns are automatically computed.  There is no way to protect against typing into these fields so you just need to </t>
  </si>
  <si>
    <t>make sure you don't.  The following brief descriptions apply:</t>
  </si>
  <si>
    <t>NetPrem</t>
  </si>
  <si>
    <t>Net premiums received for this leg.</t>
  </si>
  <si>
    <t>TotPrem</t>
  </si>
  <si>
    <t>Total premiums for all legs of a campaign.  This isn't needed here but I like to see it.</t>
  </si>
  <si>
    <t>Number of days a position was open.  If the position is currently open, then this will be number of days from open to expiration.</t>
  </si>
  <si>
    <t>Capital requirement for the leg.</t>
  </si>
  <si>
    <t>OpenCap</t>
  </si>
  <si>
    <t>Capital required if the position is still open.</t>
  </si>
  <si>
    <t>Becap</t>
  </si>
  <si>
    <t>This is capital required that is used in computing the break even value. Uusally this is the same as OpenCap but there are cases where it is different.</t>
  </si>
  <si>
    <t>CapDays</t>
  </si>
  <si>
    <t>This is capital required for leg (Cap) times the number of days open (Days).</t>
  </si>
  <si>
    <t>TotCapDays</t>
  </si>
  <si>
    <t>The sum of CapDays for all legs in a campaign.</t>
  </si>
  <si>
    <t>AROI</t>
  </si>
  <si>
    <t>Annualized return on investment.  I should probably remove this because it isn't always correct. For the correct value, see the CAMPAIGN sheet.</t>
  </si>
  <si>
    <t>BreakEven</t>
  </si>
  <si>
    <t>The break even stock value. As with AROI, this isn't always correct.  See the CAMPAIGN sheet for the correct value.</t>
  </si>
  <si>
    <t>ActShares</t>
  </si>
  <si>
    <t>This is basically the number of shares held or controlled and is used in computing the break even value on the CAMPAIGN sheet.</t>
  </si>
  <si>
    <t>ActDate</t>
  </si>
  <si>
    <t>If the position is closed, this is the closed date.  For an open position of type LS or AS it will be the current date.  Otherwise it is the expiration date.</t>
  </si>
  <si>
    <t>Inception</t>
  </si>
  <si>
    <t>All premiums booked since inception.</t>
  </si>
  <si>
    <t>1YR</t>
  </si>
  <si>
    <t>All premiums booked within the last 12 months.</t>
  </si>
  <si>
    <t>YTD</t>
  </si>
  <si>
    <t>All premiums booked in the current year.</t>
  </si>
  <si>
    <t>Unbooked</t>
  </si>
  <si>
    <t xml:space="preserve">Premiums that have not been booked. </t>
  </si>
  <si>
    <t>OPEN POSITIONS sheet details</t>
  </si>
  <si>
    <t xml:space="preserve">This will display all open positions.  If changes have been made on the DATA sheet, then this pivot table must be refreshed. Right click on </t>
  </si>
  <si>
    <t>any cell in the table and select "Refresh" from the menu. Columns are as described for the DATA sheet.</t>
  </si>
  <si>
    <t>CAMPAIGN sheet details</t>
  </si>
  <si>
    <t xml:space="preserve">Trade# is an input field. Enter the trade number corresponding to the campaign you want displayed in the yellow cell.  If changes have </t>
  </si>
  <si>
    <t xml:space="preserve">been made on the DATA sheet, then this pivot table must be refreshed. Right click on any cell in the table and select "Refresh" from the </t>
  </si>
  <si>
    <t>menu. Columns are as described for the DATA sheet.  The green area indicates the annualized ROI, break even value, and required capital.</t>
  </si>
  <si>
    <t>PERFORMANCE sheet details</t>
  </si>
  <si>
    <t xml:space="preserve">Provides totals for premiums collected as of current date.  You can enter another date in the yellow box (mm/dd/yy) to obtain the values </t>
  </si>
  <si>
    <t xml:space="preserve">as of that date. Clear the selected date to go back to using the current date. NOTE - if an alternate date is selected or cleared, you MUST </t>
  </si>
  <si>
    <t>refresh the pivot tables.  Right click on any cell in one of the two tables and select "Refresh" from the menu.</t>
  </si>
  <si>
    <t>After paste in values from"data to transfer", do a find  / replace with blank on three date columns</t>
  </si>
  <si>
    <t>CALCULATED</t>
  </si>
  <si>
    <t>Current value</t>
  </si>
  <si>
    <t>ask</t>
  </si>
  <si>
    <t>BEcap</t>
  </si>
  <si>
    <t>UnBooked</t>
  </si>
  <si>
    <t>This pivot table displays the open campaigns (positions).  If "CloseDate" is changed, it must be set back to "(blank)" to show the open positions.</t>
  </si>
  <si>
    <t>If changes have been made to the DATA sheet, then this pivot table must be refreshed. To refresh, right click on any cell in the pivot table and select "Refresh" from the menu.</t>
  </si>
  <si>
    <t>Highlighted means ITM</t>
  </si>
  <si>
    <t>(blank)</t>
  </si>
  <si>
    <t>Req uired Cap</t>
  </si>
  <si>
    <t>#N/A</t>
  </si>
  <si>
    <t>Grand Total</t>
  </si>
  <si>
    <t>Enter the desired trade number in the yellow box. If changes have been made to the DATA sheet, then this pivot must be refreshed.</t>
  </si>
  <si>
    <t>To refresh, right click on any cell in the pivot table and select "Refresh" from the menu.</t>
  </si>
  <si>
    <t>Annualized ROI =</t>
  </si>
  <si>
    <t>From beginning</t>
  </si>
  <si>
    <t>Break Even =</t>
  </si>
  <si>
    <t>net prem</t>
  </si>
  <si>
    <t>capdays</t>
  </si>
  <si>
    <t>Required Capital =</t>
  </si>
  <si>
    <t xml:space="preserve"> NetPrem</t>
  </si>
  <si>
    <t xml:space="preserve"> CapDays</t>
  </si>
  <si>
    <t xml:space="preserve"> OpenCap</t>
  </si>
  <si>
    <t xml:space="preserve"> BEcap</t>
  </si>
  <si>
    <t xml:space="preserve"> Shares</t>
  </si>
  <si>
    <t>`</t>
  </si>
  <si>
    <t xml:space="preserve">  </t>
  </si>
  <si>
    <t>NOTE - YTD, 1YR, Inception, and Not Booked values are based on the date selected.  If the yellow box is blank, the current date is used. If a date is</t>
  </si>
  <si>
    <t>entered in the yellow box, that date will be used.</t>
  </si>
  <si>
    <t>If a change is made in the yellow box, a new date is entered or the date is cleared, then the pivot tables MUST be refreshed. Right click on any cell</t>
  </si>
  <si>
    <t>in either pivot table and select "Refresh" from the menu.</t>
  </si>
  <si>
    <t>TODAY'S DATE</t>
  </si>
  <si>
    <t>PERFORMANCE DATE</t>
  </si>
  <si>
    <t>(mm/dd/yy)</t>
  </si>
  <si>
    <t xml:space="preserve"> YTD</t>
  </si>
  <si>
    <t xml:space="preserve"> 1YR</t>
  </si>
  <si>
    <t xml:space="preserve"> Inception</t>
  </si>
  <si>
    <t>Not
Booked</t>
  </si>
  <si>
    <t>Mar</t>
  </si>
  <si>
    <t>Sum of NetPrem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</si>
</sst>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
    <numFmt numFmtId="166" formatCode="0.0%"/>
    <numFmt numFmtId="167" formatCode="0.0"/>
    <numFmt numFmtId="168" formatCode="&quot;$&quot;#,##0.00"/>
    <numFmt numFmtId="169" formatCode="yyyy\-mm\-dd\ h:mm:ss"/>
  </numFmts>
  <fonts count="6" x14ac:knownFonts="1">
    <font>
      <sz val="11"/>
      <color theme="1"/>
      <name val="Calibri"/>
      <family val="2"/>
      <scheme val="minor"/>
    </font>
    <font>
      <b/>
      <sz val="11"/>
      <color rgb="FFFF0000"/>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7"/>
      <color rgb="FF767676"/>
      <name val="Arial"/>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cellStyleXfs>
  <cellXfs count="71">
    <xf numFmtId="0" fontId="0" fillId="0" borderId="0" xfId="0"/>
    <xf numFmtId="10" fontId="0" fillId="0" borderId="0" xfId="0" applyNumberFormat="1"/>
    <xf numFmtId="14" fontId="0" fillId="0" borderId="0" xfId="0" applyNumberFormat="1"/>
    <xf numFmtId="14" fontId="0" fillId="0" borderId="0" xfId="0" pivotButton="1" applyNumberFormat="1"/>
    <xf numFmtId="4" fontId="0" fillId="0" borderId="0" xfId="0" applyNumberFormat="1"/>
    <xf numFmtId="0" fontId="0" fillId="2" borderId="0" xfId="0" applyFill="1" applyAlignment="1">
      <alignment horizontal="left"/>
    </xf>
    <xf numFmtId="0" fontId="0" fillId="3" borderId="0" xfId="0" applyFill="1"/>
    <xf numFmtId="10" fontId="0" fillId="3" borderId="0" xfId="0" applyNumberFormat="1" applyFill="1"/>
    <xf numFmtId="0" fontId="0" fillId="0" borderId="0" xfId="0" applyAlignment="1">
      <alignment wrapText="1"/>
    </xf>
    <xf numFmtId="2" fontId="0" fillId="0" borderId="0" xfId="0" applyNumberFormat="1" applyAlignment="1">
      <alignment wrapText="1"/>
    </xf>
    <xf numFmtId="2" fontId="0" fillId="0" borderId="0" xfId="0" applyNumberFormat="1"/>
    <xf numFmtId="1" fontId="0" fillId="0" borderId="0" xfId="0" applyNumberFormat="1"/>
    <xf numFmtId="0" fontId="0" fillId="0" borderId="0" xfId="0" applyAlignment="1">
      <alignment horizontal="center"/>
    </xf>
    <xf numFmtId="0" fontId="1" fillId="0" borderId="0" xfId="0" applyFont="1"/>
    <xf numFmtId="0" fontId="3" fillId="0" borderId="0" xfId="0" applyFont="1"/>
    <xf numFmtId="0" fontId="0" fillId="0" borderId="0" xfId="0" applyAlignment="1">
      <alignment horizontal="left"/>
    </xf>
    <xf numFmtId="14" fontId="0" fillId="0" borderId="0" xfId="0" applyNumberFormat="1" applyProtection="1">
      <protection locked="0"/>
    </xf>
    <xf numFmtId="3" fontId="0" fillId="5" borderId="0" xfId="0" applyNumberFormat="1" applyFill="1" applyAlignment="1">
      <alignment horizontal="center"/>
    </xf>
    <xf numFmtId="0" fontId="0" fillId="0" borderId="0" xfId="0" applyAlignment="1">
      <alignment horizontal="center" wrapText="1"/>
    </xf>
    <xf numFmtId="0" fontId="0" fillId="2" borderId="0" xfId="0" applyFill="1"/>
    <xf numFmtId="3" fontId="0" fillId="0" borderId="0" xfId="0" applyNumberFormat="1" applyAlignment="1">
      <alignment horizontal="center"/>
    </xf>
    <xf numFmtId="3" fontId="0" fillId="2" borderId="0" xfId="0" applyNumberFormat="1" applyFill="1" applyAlignment="1">
      <alignment horizontal="center"/>
    </xf>
    <xf numFmtId="3" fontId="3" fillId="0" borderId="0" xfId="0" applyNumberFormat="1" applyFont="1" applyAlignment="1">
      <alignment horizontal="center"/>
    </xf>
    <xf numFmtId="9" fontId="0" fillId="0" borderId="0" xfId="1" applyFont="1" applyAlignment="1">
      <alignment horizontal="center"/>
    </xf>
    <xf numFmtId="0" fontId="4" fillId="0" borderId="0" xfId="0" applyFont="1" applyAlignment="1">
      <alignment horizontal="center"/>
    </xf>
    <xf numFmtId="0" fontId="4" fillId="0" borderId="0" xfId="0" applyFont="1"/>
    <xf numFmtId="3" fontId="4" fillId="0" borderId="0" xfId="0" applyNumberFormat="1" applyFont="1"/>
    <xf numFmtId="10" fontId="4" fillId="0" borderId="0" xfId="0" applyNumberFormat="1" applyFont="1" applyAlignment="1">
      <alignment horizontal="center"/>
    </xf>
    <xf numFmtId="3" fontId="0" fillId="0" borderId="0" xfId="0" applyNumberFormat="1" applyAlignment="1">
      <alignment horizontal="center" wrapText="1"/>
    </xf>
    <xf numFmtId="0" fontId="5" fillId="0" borderId="0" xfId="0" applyFont="1"/>
    <xf numFmtId="10" fontId="0" fillId="2" borderId="0" xfId="0" applyNumberFormat="1" applyFill="1"/>
    <xf numFmtId="2" fontId="0" fillId="2" borderId="0" xfId="0" applyNumberFormat="1" applyFill="1" applyProtection="1">
      <protection locked="0"/>
    </xf>
    <xf numFmtId="0" fontId="0" fillId="0" borderId="0" xfId="0" pivotButton="1"/>
    <xf numFmtId="4" fontId="0" fillId="0" borderId="0" xfId="0" pivotButton="1" applyNumberFormat="1"/>
    <xf numFmtId="2" fontId="0" fillId="0" borderId="0" xfId="0" pivotButton="1" applyNumberFormat="1"/>
    <xf numFmtId="10" fontId="0" fillId="0" borderId="0" xfId="0" pivotButton="1" applyNumberFormat="1"/>
    <xf numFmtId="164" fontId="0" fillId="0" borderId="0" xfId="0" applyNumberFormat="1" applyAlignment="1">
      <alignment horizontal="center"/>
    </xf>
    <xf numFmtId="164" fontId="3" fillId="0" borderId="0" xfId="0" applyNumberFormat="1" applyFont="1" applyAlignment="1">
      <alignment horizontal="center"/>
    </xf>
    <xf numFmtId="164" fontId="1" fillId="0" borderId="0" xfId="0" applyNumberFormat="1" applyFont="1"/>
    <xf numFmtId="164" fontId="0" fillId="0" borderId="0" xfId="0" applyNumberFormat="1"/>
    <xf numFmtId="164" fontId="0" fillId="2" borderId="0" xfId="0" applyNumberFormat="1" applyFill="1"/>
    <xf numFmtId="165" fontId="0" fillId="0" borderId="0" xfId="0" applyNumberFormat="1" applyAlignment="1">
      <alignment horizontal="center"/>
    </xf>
    <xf numFmtId="165" fontId="0" fillId="5" borderId="0" xfId="0" applyNumberFormat="1" applyFill="1" applyAlignment="1">
      <alignment horizontal="center"/>
    </xf>
    <xf numFmtId="166" fontId="0" fillId="0" borderId="0" xfId="0" applyNumberFormat="1"/>
    <xf numFmtId="166" fontId="0" fillId="0" borderId="0" xfId="1" applyNumberFormat="1" applyFont="1" applyAlignment="1">
      <alignment horizontal="center"/>
    </xf>
    <xf numFmtId="166" fontId="0" fillId="0" borderId="0" xfId="1" applyNumberFormat="1" applyFont="1"/>
    <xf numFmtId="166" fontId="0" fillId="0" borderId="0" xfId="0" applyNumberFormat="1" applyAlignment="1">
      <alignment horizontal="center"/>
    </xf>
    <xf numFmtId="165" fontId="3" fillId="0" borderId="0" xfId="0" applyNumberFormat="1" applyFont="1" applyAlignment="1">
      <alignment horizontal="center"/>
    </xf>
    <xf numFmtId="165" fontId="0" fillId="0" borderId="0" xfId="0" applyNumberFormat="1" applyAlignment="1">
      <alignment horizontal="center" wrapText="1"/>
    </xf>
    <xf numFmtId="165" fontId="4" fillId="0" borderId="0" xfId="0" applyNumberFormat="1" applyFont="1"/>
    <xf numFmtId="167" fontId="0" fillId="0" borderId="0" xfId="0" applyNumberFormat="1" applyProtection="1">
      <protection locked="0"/>
    </xf>
    <xf numFmtId="168" fontId="0" fillId="0" borderId="0" xfId="0" applyNumberFormat="1"/>
    <xf numFmtId="168" fontId="0" fillId="3" borderId="0" xfId="0" applyNumberFormat="1" applyFill="1"/>
    <xf numFmtId="169" fontId="0" fillId="0" borderId="0" xfId="0" applyNumberFormat="1"/>
    <xf numFmtId="0" fontId="0" fillId="2" borderId="0" xfId="0" applyFill="1" applyAlignment="1">
      <alignment horizontal="center"/>
    </xf>
    <xf numFmtId="0" fontId="0" fillId="0" borderId="0" xfId="0"/>
    <xf numFmtId="0" fontId="0" fillId="2" borderId="0" xfId="0" applyFill="1" applyAlignment="1" applyProtection="1">
      <alignment horizontal="center"/>
      <protection locked="0"/>
    </xf>
    <xf numFmtId="0" fontId="0" fillId="0" borderId="0" xfId="0" applyProtection="1">
      <protection locked="0"/>
    </xf>
    <xf numFmtId="1" fontId="0" fillId="0" borderId="0" xfId="0" applyNumberFormat="1" applyProtection="1">
      <protection locked="0"/>
    </xf>
    <xf numFmtId="10" fontId="0" fillId="2" borderId="0" xfId="0" applyNumberFormat="1" applyFill="1" applyProtection="1">
      <protection locked="0"/>
    </xf>
    <xf numFmtId="164" fontId="0" fillId="0" borderId="0" xfId="0" applyNumberFormat="1" applyProtection="1">
      <protection locked="0"/>
    </xf>
    <xf numFmtId="2" fontId="0" fillId="0" borderId="0" xfId="0" applyNumberFormat="1" applyProtection="1">
      <protection locked="0"/>
    </xf>
    <xf numFmtId="0" fontId="0" fillId="2" borderId="0" xfId="0" applyFill="1" applyAlignment="1">
      <alignment horizontal="center"/>
    </xf>
    <xf numFmtId="0" fontId="0" fillId="0" borderId="0" xfId="0"/>
    <xf numFmtId="0" fontId="0" fillId="2" borderId="0" xfId="0" applyFill="1" applyAlignment="1" applyProtection="1">
      <alignment horizontal="center"/>
      <protection locked="0"/>
    </xf>
    <xf numFmtId="0" fontId="0" fillId="0" borderId="0" xfId="0" applyProtection="1">
      <protection locked="0"/>
    </xf>
    <xf numFmtId="2" fontId="0" fillId="4" borderId="0" xfId="0" applyNumberFormat="1" applyFill="1" applyAlignment="1" applyProtection="1">
      <alignment horizontal="center"/>
      <protection locked="0"/>
    </xf>
    <xf numFmtId="1" fontId="0" fillId="0" borderId="0" xfId="0" applyNumberFormat="1" applyProtection="1">
      <protection locked="0"/>
    </xf>
    <xf numFmtId="10" fontId="0" fillId="2" borderId="0" xfId="0" applyNumberFormat="1" applyFill="1" applyProtection="1">
      <protection locked="0"/>
    </xf>
    <xf numFmtId="164" fontId="0" fillId="0" borderId="0" xfId="0" applyNumberFormat="1" applyProtection="1">
      <protection locked="0"/>
    </xf>
    <xf numFmtId="2" fontId="0" fillId="0" borderId="0" xfId="0" applyNumberFormat="1" applyProtection="1">
      <protection locked="0"/>
    </xf>
  </cellXfs>
  <cellStyles count="2">
    <cellStyle name="Normal" xfId="0" builtinId="0"/>
    <cellStyle name="Percent" xfId="1" builtinId="5"/>
  </cellStyles>
  <dxfs count="142">
    <dxf>
      <alignment wrapText="1"/>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numFmt numFmtId="19" formatCode="m/d/yyyy"/>
    </dxf>
    <dxf>
      <fill>
        <patternFill>
          <bgColor rgb="FFFFFF00"/>
        </patternFill>
      </fill>
    </dxf>
    <dxf>
      <numFmt numFmtId="170" formatCode=";;;"/>
    </dxf>
    <dxf>
      <numFmt numFmtId="0" formatCode="General"/>
    </dxf>
    <dxf>
      <numFmt numFmtId="170" formatCode=";;;"/>
    </dxf>
    <dxf>
      <numFmt numFmtId="2" formatCode="0.00"/>
      <protection locked="1" hidden="0"/>
    </dxf>
    <dxf>
      <numFmt numFmtId="2" formatCode="0.00"/>
      <protection locked="1" hidden="0"/>
    </dxf>
    <dxf>
      <numFmt numFmtId="2" formatCode="0.00"/>
      <protection locked="1" hidden="0"/>
    </dxf>
    <dxf>
      <numFmt numFmtId="2" formatCode="0.00"/>
      <protection locked="1" hidden="0"/>
    </dxf>
    <dxf>
      <numFmt numFmtId="164" formatCode="mm/dd/yy;@"/>
      <protection locked="1" hidden="0"/>
    </dxf>
    <dxf>
      <numFmt numFmtId="1" formatCode="0"/>
      <protection locked="1" hidden="0"/>
    </dxf>
    <dxf>
      <numFmt numFmtId="2" formatCode="0.00"/>
      <protection locked="1" hidden="0"/>
    </dxf>
    <dxf>
      <numFmt numFmtId="14" formatCode="0.00%"/>
      <fill>
        <patternFill>
          <fgColor indexed="64"/>
          <bgColor rgb="FFFFFF00"/>
        </patternFill>
      </fill>
      <protection locked="1" hidden="0"/>
    </dxf>
    <dxf>
      <numFmt numFmtId="1" formatCode="0"/>
      <protection locked="1" hidden="0"/>
    </dxf>
    <dxf>
      <numFmt numFmtId="1" formatCode="0"/>
      <protection locked="1" hidden="0"/>
    </dxf>
    <dxf>
      <numFmt numFmtId="1" formatCode="0"/>
      <protection locked="1" hidden="0"/>
    </dxf>
    <dxf>
      <numFmt numFmtId="1" formatCode="0"/>
      <protection locked="1" hidden="0"/>
    </dxf>
    <dxf>
      <numFmt numFmtId="1" formatCode="0"/>
      <protection locked="1" hidden="0"/>
    </dxf>
    <dxf>
      <numFmt numFmtId="1" formatCode="0"/>
      <protection locked="1" hidden="0"/>
    </dxf>
    <dxf>
      <numFmt numFmtId="168" formatCode="&quot;$&quot;#,##0.00"/>
      <protection locked="1" hidden="0"/>
    </dxf>
    <dxf>
      <numFmt numFmtId="2" formatCode="0.00"/>
      <protection locked="1" hidden="0"/>
    </dxf>
    <dxf>
      <numFmt numFmtId="0" formatCode="General"/>
      <protection locked="0" hidden="0"/>
    </dxf>
    <dxf>
      <numFmt numFmtId="0" formatCode="General"/>
      <protection locked="0" hidden="0"/>
    </dxf>
    <dxf>
      <numFmt numFmtId="2" formatCode="0.00"/>
      <protection locked="0" hidden="0"/>
    </dxf>
    <dxf>
      <numFmt numFmtId="2" formatCode="0.00"/>
      <fill>
        <patternFill>
          <fgColor indexed="64"/>
          <bgColor rgb="FFFFFF00"/>
        </patternFill>
      </fill>
      <protection locked="0" hidden="0"/>
    </dxf>
    <dxf>
      <numFmt numFmtId="2" formatCode="0.00"/>
      <protection locked="0" hidden="0"/>
    </dxf>
    <dxf>
      <numFmt numFmtId="1" formatCode="0"/>
      <protection locked="0" hidden="0"/>
    </dxf>
    <dxf>
      <numFmt numFmtId="0" formatCode="General"/>
      <protection locked="0" hidden="0"/>
    </dxf>
    <dxf>
      <numFmt numFmtId="0" formatCode="General"/>
      <protection locked="0" hidden="0"/>
    </dxf>
    <dxf>
      <numFmt numFmtId="19" formatCode="m/d/yyyy"/>
      <protection locked="0" hidden="0"/>
    </dxf>
    <dxf>
      <numFmt numFmtId="19" formatCode="m/d/yyyy"/>
      <protection locked="0" hidden="0"/>
    </dxf>
    <dxf>
      <numFmt numFmtId="19" formatCode="m/d/yyyy"/>
      <protection locked="0" hidden="0"/>
    </dxf>
    <dxf>
      <numFmt numFmtId="19" formatCode="m/d/yyyy"/>
      <protection locked="0" hidden="0"/>
    </dxf>
    <dxf>
      <protection locked="0" hidden="0"/>
    </dxf>
    <dxf>
      <protection locked="0" hidden="0"/>
    </dxf>
    <dxf>
      <numFmt numFmtId="19" formatCode="m/d/yyyy"/>
      <protection locked="0" hidden="0"/>
    </dxf>
    <dxf>
      <numFmt numFmtId="2" formatCode="0.00"/>
      <protection locked="0" hidden="0"/>
    </dxf>
    <dxf>
      <numFmt numFmtId="2" formatCode="0.00"/>
      <protection locked="0" hidden="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numFmt numFmtId="30" formatCode="@"/>
    </dxf>
    <dxf>
      <numFmt numFmtId="2" formatCode="0.00"/>
    </dxf>
    <dxf>
      <numFmt numFmtId="171" formatCode="00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tos.rtd">
      <tp t="e">
        <v>#N/A</v>
        <stp/>
        <stp>last</stp>
        <stp>IRBT</stp>
        <tr r="Y75" s="2"/>
      </tp>
      <tp t="e">
        <v>#N/A</v>
        <stp/>
        <stp>last</stp>
        <stp>VIAC</stp>
        <tr r="Y20" s="2"/>
        <tr r="Y21" s="2"/>
        <tr r="Y18" s="2"/>
        <tr r="Y19" s="2"/>
      </tp>
      <tp t="e">
        <v>#N/A</v>
        <stp/>
        <stp>MARK</stp>
        <stp>BIG</stp>
        <tr r="F9" s="1"/>
      </tp>
      <tp t="e">
        <v>#N/A</v>
        <stp/>
        <stp>last</stp>
        <stp>SNAP</stp>
        <tr r="Y70" s="2"/>
      </tp>
      <tp t="e">
        <v>#N/A</v>
        <stp/>
        <stp>MARK</stp>
        <stp>CCL</stp>
        <tr r="F12" s="1"/>
      </tp>
      <tp t="e">
        <v>#N/A</v>
        <stp/>
        <stp>MARK</stp>
        <stp>AAL</stp>
        <tr r="F11" s="1"/>
      </tp>
      <tp t="e">
        <v>#N/A</v>
        <stp/>
        <stp>last</stp>
        <stp>SBGI</stp>
        <tr r="Y35" s="2"/>
      </tp>
      <tp t="e">
        <v>#N/A</v>
        <stp/>
        <stp>last</stp>
        <stp>BBBY</stp>
        <tr r="Y54" s="2"/>
      </tp>
      <tp t="e">
        <v>#N/A</v>
        <stp/>
        <stp>last</stp>
        <stp>PCAR</stp>
        <tr r="Y67" s="2"/>
        <tr r="Y68" s="2"/>
      </tp>
      <tp t="e">
        <v>#N/A</v>
        <stp/>
        <stp>last</stp>
        <stp>SFIX</stp>
        <tr r="Y28" s="2"/>
        <tr r="Y29" s="2"/>
        <tr r="Y63" s="2"/>
        <tr r="Y26" s="2"/>
        <tr r="Y62" s="2"/>
        <tr r="Y27" s="2"/>
        <tr r="Y30" s="2"/>
        <tr r="Y64" s="2"/>
      </tp>
      <tp t="e">
        <v>#N/A</v>
        <stp/>
        <stp>last</stp>
        <stp>WPM</stp>
        <tr r="Y13" s="2"/>
        <tr r="Y14" s="2"/>
      </tp>
      <tp t="e">
        <v>#N/A</v>
        <stp/>
        <stp>ASK</stp>
        <stp>.SFIX210416P45</stp>
        <tr r="Q6" s="1"/>
      </tp>
      <tp t="e">
        <v>#N/A</v>
        <stp/>
        <stp>ASK</stp>
        <stp>.SFIX210611P43</stp>
        <tr r="Z64" s="2"/>
      </tp>
      <tp t="e">
        <v>#N/A</v>
        <stp/>
        <stp>ASK</stp>
        <stp>.SFIX210521P44.5</stp>
        <tr r="Z30" s="2"/>
      </tp>
      <tp t="e">
        <v>#N/A</v>
        <stp/>
        <stp>last</stp>
        <stp>UAL</stp>
        <tr r="Y58" s="2"/>
      </tp>
      <tp t="e">
        <v>#N/A</v>
        <stp/>
        <stp>ASK</stp>
        <stp>.IRBT210611P91</stp>
        <tr r="Z75" s="2"/>
      </tp>
      <tp t="e">
        <v>#N/A</v>
        <stp/>
        <stp>ASK</stp>
        <stp>.SNAP210528P50</stp>
        <tr r="Z70" s="2"/>
      </tp>
      <tp t="e">
        <v>#N/A</v>
        <stp/>
        <stp>ASK</stp>
        <stp>.PCAR210618P90</stp>
        <tr r="Z69" s="2"/>
      </tp>
      <tp t="e">
        <v>#N/A</v>
        <stp/>
        <stp>ASK</stp>
        <stp>.VIAC210423P40</stp>
        <tr r="Q8" s="1"/>
      </tp>
      <tp t="e">
        <v>#N/A</v>
        <stp/>
        <stp>ASK</stp>
        <stp>.SBGI210416P28</stp>
        <tr r="Q7" s="1"/>
      </tp>
      <tp t="e">
        <v>#N/A</v>
        <stp/>
        <stp>last</stp>
        <stp>GBX</stp>
        <tr r="Y48" s="2"/>
        <tr r="Y47" s="2"/>
      </tp>
      <tp t="e">
        <v>#N/A</v>
        <stp/>
        <stp>MARK</stp>
        <stp>VIAC</stp>
        <tr r="F8" s="1"/>
      </tp>
      <tp t="e">
        <v>#N/A</v>
        <stp/>
        <stp>last</stp>
        <stp>DBX</stp>
        <tr r="Y71" s="2"/>
      </tp>
      <tp t="e">
        <v>#N/A</v>
        <stp/>
        <stp>last</stp>
        <stp>EAT</stp>
        <tr r="Y65" s="2"/>
        <tr r="Y66" s="2"/>
      </tp>
      <tp t="e">
        <v>#N/A</v>
        <stp/>
        <stp>last</stp>
        <stp>BIG</stp>
        <tr r="Y53" s="2"/>
        <tr r="Y51" s="2"/>
        <tr r="Y52" s="2"/>
      </tp>
      <tp t="e">
        <v>#N/A</v>
        <stp/>
        <stp>last</stp>
        <stp>CPB</stp>
        <tr r="Y45" s="2"/>
      </tp>
      <tp t="e">
        <v>#N/A</v>
        <stp/>
        <stp>last</stp>
        <stp>CCL</stp>
        <tr r="Y15" s="2"/>
        <tr r="Y16" s="2"/>
        <tr r="Y41" s="2"/>
        <tr r="Y49" s="2"/>
        <tr r="Y40" s="2"/>
        <tr r="Y17" s="2"/>
      </tp>
      <tp t="e">
        <v>#N/A</v>
        <stp/>
        <stp>ASK</stp>
        <stp>.BBBY210514P23.5</stp>
        <tr r="Z54" s="2"/>
      </tp>
      <tp t="e">
        <v>#N/A</v>
        <stp/>
        <stp>last</stp>
        <stp>APA</stp>
        <tr r="Y23" s="2"/>
        <tr r="Y24" s="2"/>
        <tr r="Y22" s="2"/>
        <tr r="Y25" s="2"/>
      </tp>
      <tp t="e">
        <v>#N/A</v>
        <stp/>
        <stp>last</stp>
        <stp>AMD</stp>
        <tr r="Y72" s="2"/>
      </tp>
      <tp t="e">
        <v>#N/A</v>
        <stp/>
        <stp>last</stp>
        <stp>AAL</stp>
        <tr r="Y37" s="2"/>
        <tr r="Y69" s="2"/>
        <tr r="Y38" s="2"/>
        <tr r="Y36" s="2"/>
        <tr r="Y39" s="2"/>
      </tp>
      <tp t="e">
        <v>#N/A</v>
        <stp/>
        <stp>last</stp>
        <stp>NRG</stp>
        <tr r="Y73" s="2"/>
        <tr r="Y74" s="2"/>
      </tp>
      <tp t="e">
        <v>#N/A</v>
        <stp/>
        <stp>MARK</stp>
        <stp>SBGI</stp>
        <tr r="F7" s="1"/>
      </tp>
      <tp t="e">
        <v>#N/A</v>
        <stp/>
        <stp>ASK</stp>
        <stp>.JD210521P77.5</stp>
        <tr r="Z12" s="2"/>
      </tp>
      <tp t="e">
        <v>#N/A</v>
        <stp/>
        <stp>MARK</stp>
        <stp>SFIX</stp>
        <tr r="F6" s="1"/>
      </tp>
      <tp t="e">
        <v>#N/A</v>
        <stp/>
        <stp>ASK</stp>
        <stp>.CCL210521P24.5</stp>
        <tr r="Z49" s="2"/>
      </tp>
      <tp t="e">
        <v>#N/A</v>
        <stp/>
        <stp>ASK</stp>
        <stp>.CCL210507P25</stp>
        <tr r="Q10" s="1"/>
        <tr r="Q12" s="1"/>
      </tp>
      <tp t="e">
        <v>#N/A</v>
        <stp/>
        <stp>ASK</stp>
        <stp>.DBX210604P24.5</stp>
        <tr r="Z71" s="2"/>
      </tp>
      <tp t="e">
        <v>#N/A</v>
        <stp/>
        <stp>ASK</stp>
        <stp>.AAL210507P22</stp>
        <tr r="Q11" s="1"/>
      </tp>
      <tp t="e">
        <v>#N/A</v>
        <stp/>
        <stp>ASK</stp>
        <stp>.UAL210514P51</stp>
        <tr r="Z58" s="2"/>
      </tp>
      <tp t="e">
        <v>#N/A</v>
        <stp/>
        <stp>ASK</stp>
        <stp>.EAT210521P65</stp>
        <tr r="Z65" s="2"/>
        <tr r="Z66" s="2"/>
      </tp>
      <tp t="e">
        <v>#N/A</v>
        <stp/>
        <stp>ASK</stp>
        <stp>.AMD210618P70</stp>
        <tr r="Z72" s="2"/>
      </tp>
      <tp t="e">
        <v>#N/A</v>
        <stp/>
        <stp>ASK</stp>
        <stp>.NRG210618P33</stp>
        <tr r="Z74" s="2"/>
        <tr r="Z73" s="2"/>
      </tp>
      <tp t="e">
        <v>#N/A</v>
        <stp/>
        <stp>ASK</stp>
        <stp>.CPB210521P48</stp>
        <tr r="Z45" s="2"/>
      </tp>
      <tp t="e">
        <v>#N/A</v>
        <stp/>
        <stp>MARK</stp>
        <stp>GE</stp>
        <tr r="F10" s="1"/>
      </tp>
      <tp t="e">
        <v>#N/A</v>
        <stp/>
        <stp>ASK</stp>
        <stp>.JD210416P80</stp>
        <tr r="Q5" s="1"/>
      </tp>
      <tp t="e">
        <v>#N/A</v>
        <stp/>
        <stp>last</stp>
        <stp>GE</stp>
        <tr r="Y43" s="2"/>
        <tr r="Y44" s="2"/>
        <tr r="Y42" s="2"/>
      </tp>
      <tp t="e">
        <v>#N/A</v>
        <stp/>
        <stp>last</stp>
        <stp>JD</stp>
        <tr r="Y11" s="2"/>
        <tr r="Y10" s="2"/>
        <tr r="Y9" s="2"/>
        <tr r="Y12" s="2"/>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volatileDependencies" Target="volatileDependenci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ramer" refreshedDate="44342.78397222222" createdVersion="6" refreshedVersion="7" minRefreshableVersion="3" recordCount="67" xr:uid="{00000000-000A-0000-FFFF-FFFF0C000000}">
  <cacheSource type="worksheet">
    <worksheetSource name="Table1"/>
  </cacheSource>
  <cacheFields count="31">
    <cacheField name="SYM" numFmtId="14">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v="FB" u="1"/>
        <m u="1"/>
        <s v="NKE" u="1"/>
        <s v="Z" u="1"/>
        <s v="JNJ" u="1"/>
        <s v="KORS" u="1"/>
        <s v="PEP" u="1"/>
        <s v="AAL May 7 2021 22.0 Put" u="1"/>
        <s v="JD Apr 16 2021 65.0 Put" u="1"/>
        <s v="DISH" u="1"/>
        <s v="SFIX Apr 16 2021 45.0 Put" u="1"/>
        <s v="SFIX Apr 30 2021 45.0 Put" u="1"/>
        <s v="HPE" u="1"/>
        <s v="WDC" u="1"/>
        <s v="AN" u="1"/>
        <s v="SIG" u="1"/>
        <s v="AAPL" u="1"/>
        <s v="TWTR" u="1"/>
        <s v="X" u="1"/>
        <s v="AMAT" u="1"/>
        <s v="HCA" u="1"/>
        <s v="ALK" u="1"/>
        <s v="WSM" u="1"/>
        <s v="CCL May 7 2021 25.0 Put" u="1"/>
        <s v="CRM" u="1"/>
        <s v="SO" u="1"/>
        <s v="AMRN" u="1"/>
        <s v="WMT" u="1"/>
        <s v="CMA" u="1"/>
        <s v="EXP" u="1"/>
        <s v="LVS" u="1"/>
        <s v="INTC" u="1"/>
        <s v="NVDA" u="1"/>
        <s v="DHI" u="1"/>
        <s v="XLNX" u="1"/>
        <s v="SAFM" u="1"/>
        <s v="CCL" u="1"/>
        <s v="GIS" u="1"/>
        <s v="MRK" u="1"/>
        <s v="STZ" u="1"/>
        <s v="BBBY" u="1"/>
        <s v="EAT" u="1"/>
        <s v="KR" u="1"/>
        <s v="IBM" u="1"/>
        <s v="CMG" u="1"/>
        <s v="NWL" u="1"/>
        <s v="Cash" u="1"/>
        <s v="SCHW" u="1"/>
        <s v="T" u="1"/>
        <s v="CVS" u="1"/>
        <s v="VIAC Apr 9 2021 42.0 Put" u="1"/>
        <s v="VIAC Apr 23 2021 40.0 Put" u="1"/>
        <s v="ATVI" u="1"/>
        <s v="PLAY" u="1"/>
        <s v="APA Apr 23 2021 17.0 Put" u="1"/>
        <s v="GILD" u="1"/>
        <s v="TSLA" u="1"/>
        <s v="APA Apr 16 2021 18.0 Put" u="1"/>
        <s v="AMD" u="1"/>
        <s v="DRI" u="1"/>
        <s v="FAST" u="1"/>
        <s v="ORCL" u="1"/>
        <s v="PAYX" u="1"/>
        <s v="F" u="1"/>
        <s v="CAT" u="1"/>
        <s v="DFS" u="1"/>
        <s v="GBX May 21 2021 40.0 Put" u="1"/>
        <s v="Sold 1 SNAP May 28 2021 50.0 Put @ 1.53" u="1"/>
        <s v="CCL Apr 16 2021 24.0 Put" u="1"/>
        <s v="GERN" u="1"/>
        <s v="DVI" u="1"/>
        <s v="WPM Apr 16 2021 36.0 Put" u="1"/>
        <s v="HAS" u="1"/>
        <s v="DLTR" u="1"/>
        <s v="JD Apr 16 2021 80.0 Put" u="1"/>
        <s v="AVT" u="1"/>
        <s v="JACK" u="1"/>
        <s v="CPB May 21 2021 48.0 Put" u="1"/>
        <s v="CWH" u="1"/>
        <s v="GE Apr 30 2021 13.0 Put" u="1"/>
        <s v="MGM" u="1"/>
        <s v="SBGI Apr 16 2021 28.0 Put" u="1"/>
        <s v="BX" u="1"/>
        <s v="ABC" u="1"/>
        <s v="DAL" u="1"/>
        <s v="QCOM" u="1"/>
        <s v="MU" u="1"/>
        <s v="AMCX" u="1"/>
        <s v="JD May 21 2021 77.5 Put" u="1"/>
        <s v="PZZA" u="1"/>
        <s v="CPB" u="1"/>
        <s v="MET" u="1"/>
        <s v="BG" u="1"/>
        <s v="HBI" u="1"/>
        <s v="TIS" u="1"/>
        <s v="NFLX" u="1"/>
        <s v="UAL" u="1"/>
        <s v="TSN" u="1"/>
        <s v="Bought 1 PCAR Jun 18 2021 90.0 Put @ 0.86" u="1"/>
      </sharedItems>
    </cacheField>
    <cacheField name="Trade#" numFmtId="0">
      <sharedItems containsSemiMixedTypes="0" containsString="0" containsNumber="1" minValue="0" maxValue="174" count="205">
        <n v="1"/>
        <n v="2"/>
        <n v="3"/>
        <n v="4"/>
        <n v="5"/>
        <n v="6"/>
        <n v="7"/>
        <n v="8"/>
        <n v="9"/>
        <n v="10"/>
        <n v="11"/>
        <n v="12"/>
        <n v="13"/>
        <n v="14"/>
        <n v="15"/>
        <n v="16"/>
        <n v="17"/>
        <n v="18"/>
        <n v="19"/>
        <n v="20"/>
        <n v="21"/>
        <n v="22"/>
        <n v="23"/>
        <n v="24"/>
        <n v="25"/>
        <n v="0" u="1"/>
        <n v="1.18" u="1"/>
        <n v="96" u="1"/>
        <n v="135" u="1"/>
        <n v="1.23" u="1"/>
        <n v="57" u="1"/>
        <n v="121" u="1"/>
        <n v="1.28" u="1"/>
        <n v="34" u="1"/>
        <n v="75" u="1"/>
        <n v="164" u="1"/>
        <n v="100" u="1"/>
        <n v="143" u="1"/>
        <n v="59" u="1"/>
        <n v="125" u="1"/>
        <n v="36" u="1"/>
        <n v="79" u="1"/>
        <n v="172" u="1"/>
        <n v="104" u="1"/>
        <n v="151" u="1"/>
        <n v="61" u="1"/>
        <n v="130" u="1"/>
        <n v="1.06" u="1"/>
        <n v="38" u="1"/>
        <n v="83" u="1"/>
        <n v="1.1100000000000001" u="1"/>
        <n v="1.1599999999999999" u="1"/>
        <n v="1.21" u="1"/>
        <n v="108" u="1"/>
        <n v="159" u="1"/>
        <n v="1.26" u="1"/>
        <n v="63" u="1"/>
        <n v="138" u="1"/>
        <n v="40" u="1"/>
        <n v="87" u="1"/>
        <n v="112" u="1"/>
        <n v="167" u="1"/>
        <n v="66" u="1"/>
        <n v="146" u="1"/>
        <n v="42" u="1"/>
        <n v="91" u="1"/>
        <n v="116" u="1"/>
        <n v="70" u="1"/>
        <n v="154" u="1"/>
        <n v="1.04" u="1"/>
        <n v="1.0900000000000001" u="1"/>
        <n v="44" u="1"/>
        <n v="95" u="1"/>
        <n v="133" u="1"/>
        <n v="120" u="1"/>
        <n v="74" u="1"/>
        <n v="162" u="1"/>
        <n v="46" u="1"/>
        <n v="99" u="1"/>
        <n v="141" u="1"/>
        <n v="124" u="1"/>
        <n v="78" u="1"/>
        <n v="170" u="1"/>
        <n v="48" u="1"/>
        <n v="103" u="1"/>
        <n v="149" u="1"/>
        <n v="128" u="1"/>
        <n v="82" u="1"/>
        <n v="1.1399999999999999" u="1"/>
        <n v="50" u="1"/>
        <n v="107" u="1"/>
        <n v="157" u="1"/>
        <n v="1.19" u="1"/>
        <n v="136" u="1"/>
        <n v="1.24" u="1"/>
        <n v="86" u="1"/>
        <n v="1.29" u="1"/>
        <n v="52" u="1"/>
        <n v="111" u="1"/>
        <n v="165" u="1"/>
        <n v="65" u="1"/>
        <n v="144" u="1"/>
        <n v="90" u="1"/>
        <n v="54" u="1"/>
        <n v="115" u="1"/>
        <n v="173" u="1"/>
        <n v="69" u="1"/>
        <n v="152" u="1"/>
        <n v="1.02" u="1"/>
        <n v="94" u="1"/>
        <n v="131" u="1"/>
        <n v="1.07" u="1"/>
        <n v="1.17" u="1"/>
        <n v="56" u="1"/>
        <n v="119" u="1"/>
        <n v="1.1200000000000001" u="1"/>
        <n v="33" u="1"/>
        <n v="73" u="1"/>
        <n v="160" u="1"/>
        <n v="98" u="1"/>
        <n v="139" u="1"/>
        <n v="58" u="1"/>
        <n v="123" u="1"/>
        <n v="35" u="1"/>
        <n v="77" u="1"/>
        <n v="168" u="1"/>
        <n v="102" u="1"/>
        <n v="147" u="1"/>
        <n v="60" u="1"/>
        <n v="127" u="1"/>
        <n v="37" u="1"/>
        <n v="81" u="1"/>
        <n v="1.05" u="1"/>
        <n v="106" u="1"/>
        <n v="155" u="1"/>
        <n v="62" u="1"/>
        <n v="134" u="1"/>
        <n v="1.22" u="1"/>
        <n v="39" u="1"/>
        <n v="85" u="1"/>
        <n v="1.27" u="1"/>
        <n v="110" u="1"/>
        <n v="163" u="1"/>
        <n v="64" u="1"/>
        <n v="142" u="1"/>
        <n v="41" u="1"/>
        <n v="89" u="1"/>
        <n v="114" u="1"/>
        <n v="171" u="1"/>
        <n v="68" u="1"/>
        <n v="150" u="1"/>
        <n v="43" u="1"/>
        <n v="93" u="1"/>
        <n v="129" u="1"/>
        <n v="26" u="1"/>
        <n v="118" u="1"/>
        <n v="1.1000000000000001" u="1"/>
        <n v="1.1499999999999999" u="1"/>
        <n v="72" u="1"/>
        <n v="158" u="1"/>
        <n v="1.2" u="1"/>
        <n v="45" u="1"/>
        <n v="97" u="1"/>
        <n v="137" u="1"/>
        <n v="1.25" u="1"/>
        <n v="1.3" u="1"/>
        <n v="27" u="1"/>
        <n v="122" u="1"/>
        <n v="76" u="1"/>
        <n v="166" u="1"/>
        <n v="47" u="1"/>
        <n v="101" u="1"/>
        <n v="145" u="1"/>
        <n v="28" u="1"/>
        <n v="126" u="1"/>
        <n v="80" u="1"/>
        <n v="174" u="1"/>
        <n v="49" u="1"/>
        <n v="105" u="1"/>
        <n v="153" u="1"/>
        <n v="1.03" u="1"/>
        <n v="1.1299999999999999" u="1"/>
        <n v="29" u="1"/>
        <n v="132" u="1"/>
        <n v="1.08" u="1"/>
        <n v="84" u="1"/>
        <n v="51" u="1"/>
        <n v="109" u="1"/>
        <n v="161" u="1"/>
        <n v="30" u="1"/>
        <n v="140" u="1"/>
        <n v="88" u="1"/>
        <n v="53" u="1"/>
        <n v="113" u="1"/>
        <n v="169" u="1"/>
        <n v="31" u="1"/>
        <n v="67" u="1"/>
        <n v="148" u="1"/>
        <n v="92" u="1"/>
        <n v="1.01" u="1"/>
        <n v="55" u="1"/>
        <n v="117" u="1"/>
        <n v="32" u="1"/>
        <n v="71" u="1"/>
        <n v="156" u="1"/>
      </sharedItems>
    </cacheField>
    <cacheField name="Leg" numFmtId="0">
      <sharedItems containsSemiMixedTypes="0" containsString="0" containsNumber="1" containsInteger="1" minValue="1" maxValue="18" count="18">
        <n v="1"/>
        <n v="2"/>
        <n v="3"/>
        <n v="4"/>
        <n v="5"/>
        <n v="6"/>
        <n v="7"/>
        <n v="8"/>
        <n v="9"/>
        <n v="13" u="1"/>
        <n v="14" u="1"/>
        <n v="15" u="1"/>
        <n v="16" u="1"/>
        <n v="17" u="1"/>
        <n v="18" u="1"/>
        <n v="10" u="1"/>
        <n v="11" u="1"/>
        <n v="12" u="1"/>
      </sharedItems>
    </cacheField>
    <cacheField name="TransType" numFmtId="14">
      <sharedItems containsBlank="1" count="16">
        <s v="SP"/>
        <m u="1"/>
        <s v="LC" u="1"/>
        <s v="PS" u="1"/>
        <s v="CALLED" u="1"/>
        <s v="DIV" u="1"/>
        <s v="ASSIGN" u="1"/>
        <s v="CC" u="1"/>
        <s v="LS" u="1"/>
        <s v="??" u="1"/>
        <s v="BP" u="1"/>
        <s v="SOLD" u="1"/>
        <s v="AS" u="1"/>
        <s v="BC" u="1"/>
        <s v="NC" u="1"/>
        <s v="DEP" u="1"/>
      </sharedItems>
    </cacheField>
    <cacheField name="OpenDate" numFmtId="14">
      <sharedItems containsSemiMixedTypes="0" containsNonDate="0" containsDate="1" containsString="0" minDate="2017-05-30T00:00:00" maxDate="2021-05-18T00:00:00" count="25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v="2017-08-08T00:00:00" u="1"/>
        <d v="2018-07-03T00:00:00" u="1"/>
        <d v="2017-09-13T00:00:00" u="1"/>
        <d v="2018-04-26T00:00:00" u="1"/>
        <d v="2018-08-08T00:00:00" u="1"/>
        <d v="2018-02-09T00:00:00" u="1"/>
        <d v="2018-09-13T00:00:00" u="1"/>
        <d v="2018-03-14T00:00:00" u="1"/>
        <d v="2018-08-27T00:00:00" u="1"/>
        <d v="2018-10-18T00:00:00" u="1"/>
        <d v="2017-09-06T00:00:00" u="1"/>
        <d v="2018-02-28T00:00:00" u="1"/>
        <d v="2018-04-19T00:00:00" u="1"/>
        <d v="2018-08-01T00:00:00" u="1"/>
        <d v="2018-02-02T00:00:00" u="1"/>
        <d v="2018-05-24T00:00:00" u="1"/>
        <d v="2018-09-06T00:00:00" u="1"/>
        <d v="2017-09-25T00:00:00" u="1"/>
        <d v="2018-01-16T00:00:00" u="1"/>
        <d v="2018-06-29T00:00:00" u="1"/>
        <d v="2018-08-20T00:00:00" u="1"/>
        <d v="2018-10-11T00:00:00" u="1"/>
        <d v="2021-05-05T00:00:00" u="1"/>
        <d v="2017-10-30T00:00:00" u="1"/>
        <d v="2017-12-21T00:00:00" u="1"/>
        <d v="2018-04-12T00:00:00" u="1"/>
        <d v="2018-06-03T00:00:00" u="1"/>
        <d v="2018-09-25T00:00:00" u="1"/>
        <d v="2018-11-16T00:00:00" u="1"/>
        <d v="2018-03-26T00:00:00" u="1"/>
        <d v="2018-10-30T00:00:00" u="1"/>
        <d v="2018-12-21T00:00:00" u="1"/>
        <d v="2017-09-18T00:00:00" u="1"/>
        <d v="2017-11-09T00:00:00" u="1"/>
        <d v="2018-06-22T00:00:00" u="1"/>
        <d v="2018-08-13T00:00:00" u="1"/>
        <d v="2017-12-14T00:00:00" u="1"/>
        <d v="2018-02-14T00:00:00" u="1"/>
        <d v="2018-04-05T00:00:00" u="1"/>
        <d v="2018-07-27T00:00:00" u="1"/>
        <d v="2018-09-18T00:00:00" u="1"/>
        <d v="2017-11-28T00:00:00" u="1"/>
        <d v="2018-03-19T00:00:00" u="1"/>
        <d v="2018-05-10T00:00:00" u="1"/>
        <d v="2019-04-05T00:00:00" u="1"/>
        <d v="2017-07-20T00:00:00" u="1"/>
        <d v="2017-09-11T00:00:00" u="1"/>
        <d v="2018-01-02T00:00:00" u="1"/>
        <d v="2018-06-15T00:00:00" u="1"/>
        <d v="2018-08-06T00:00:00" u="1"/>
        <d v="2017-10-16T00:00:00" u="1"/>
        <d v="2018-05-29T00:00:00" u="1"/>
        <d v="2018-07-20T00:00:00" u="1"/>
        <d v="2018-09-11T00:00:00" u="1"/>
        <d v="2017-11-21T00:00:00" u="1"/>
        <d v="2018-03-12T00:00:00" u="1"/>
        <d v="2017-12-26T00:00:00" u="1"/>
        <d v="2018-06-08T00:00:00" u="1"/>
        <d v="2018-07-13T00:00:00" u="1"/>
        <d v="2018-09-04T00:00:00" u="1"/>
        <d v="2019-04-17T00:00:00" u="1"/>
        <d v="2017-11-14T00:00:00" u="1"/>
        <d v="2018-03-05T00:00:00" u="1"/>
        <d v="2018-06-27T00:00:00" u="1"/>
        <d v="2018-10-09T00:00:00" u="1"/>
        <d v="2018-04-10T00:00:00" u="1"/>
        <d v="2018-06-01T00:00:00" u="1"/>
        <d v="2017-08-11T00:00:00" u="1"/>
        <d v="2017-10-02T00:00:00" u="1"/>
        <d v="2018-05-15T00:00:00" u="1"/>
        <d v="2018-07-06T00:00:00" u="1"/>
        <d v="2017-07-25T00:00:00" u="1"/>
        <d v="2018-06-20T00:00:00" u="1"/>
        <d v="2018-02-12T00:00:00" u="1"/>
        <d v="2018-04-03T00:00:00" u="1"/>
        <d v="2018-07-25T00:00:00" u="1"/>
        <d v="2018-08-30T00:00:00" u="1"/>
        <d v="2017-07-18T00:00:00" u="1"/>
        <d v="2018-06-13T00:00:00" u="1"/>
        <d v="2018-11-26T00:00:00" u="1"/>
        <d v="2017-08-23T00:00:00" u="1"/>
        <d v="2017-12-05T00:00:00" u="1"/>
        <d v="2018-07-18T00:00:00" u="1"/>
        <d v="2018-12-31T00:00:00" u="1"/>
        <d v="2017-09-28T00:00:00" u="1"/>
        <d v="2018-01-19T00:00:00" u="1"/>
        <d v="2018-08-23T00:00:00" u="1"/>
        <d v="2017-07-11T00:00:00" u="1"/>
        <d v="2018-06-06T00:00:00" u="1"/>
        <d v="2018-09-28T00:00:00" u="1"/>
        <d v="2018-03-29T00:00:00" u="1"/>
        <d v="2017-09-21T00:00:00" u="1"/>
        <d v="2018-01-12T00:00:00" u="1"/>
        <d v="2018-06-25T00:00:00" u="1"/>
        <d v="2018-08-16T00:00:00" u="1"/>
        <d v="2018-07-30T00:00:00" u="1"/>
        <d v="2018-09-21T00:00:00" u="1"/>
        <d v="2018-11-12T00:00:00" u="1"/>
        <d v="2018-01-31T00:00:00" u="1"/>
        <d v="2018-03-22T00:00:00" u="1"/>
        <d v="2018-12-17T00:00:00" u="1"/>
        <d v="2018-04-27T00:00:00" u="1"/>
        <d v="2018-06-18T00:00:00" u="1"/>
        <d v="2018-08-09T00:00:00" u="1"/>
        <d v="2017-10-19T00:00:00" u="1"/>
        <d v="2018-07-23T00:00:00" u="1"/>
        <d v="2018-09-14T00:00:00" u="1"/>
        <d v="2018-11-05T00:00:00" u="1"/>
        <d v="2018-10-19T00:00:00" u="1"/>
        <d v="2018-12-10T00:00:00" u="1"/>
        <d v="2019-04-01T00:00:00" u="1"/>
        <d v="2017-09-07T00:00:00" u="1"/>
        <d v="2017-12-29T00:00:00" u="1"/>
        <d v="2018-04-20T00:00:00" u="1"/>
        <d v="2018-06-11T00:00:00" u="1"/>
        <d v="2018-08-02T00:00:00" u="1"/>
        <d v="2017-10-12T00:00:00" u="1"/>
        <d v="2018-05-25T00:00:00" u="1"/>
        <d v="2018-07-16T00:00:00" u="1"/>
        <d v="2018-09-07T00:00:00" u="1"/>
        <d v="2017-11-17T00:00:00" u="1"/>
        <d v="2018-03-08T00:00:00" u="1"/>
        <d v="2018-08-21T00:00:00" u="1"/>
        <d v="2018-10-12T00:00:00" u="1"/>
        <d v="2018-12-03T00:00:00" u="1"/>
        <d v="2018-02-22T00:00:00" u="1"/>
        <d v="2018-04-13T00:00:00" u="1"/>
        <d v="2018-06-04T00:00:00" u="1"/>
        <d v="2018-03-27T00:00:00" u="1"/>
        <d v="2018-05-18T00:00:00" u="1"/>
        <d v="2018-07-09T00:00:00" u="1"/>
        <d v="2017-11-10T00:00:00" u="1"/>
        <d v="2018-03-01T00:00:00" u="1"/>
        <d v="2018-10-05T00:00:00" u="1"/>
        <d v="2017-10-24T00:00:00" u="1"/>
        <d v="2017-12-15T00:00:00" u="1"/>
        <d v="2018-04-06T00:00:00" u="1"/>
        <d v="2018-09-19T00:00:00" u="1"/>
        <d v="2017-08-07T00:00:00" u="1"/>
        <d v="2017-11-29T00:00:00" u="1"/>
        <d v="2018-01-29T00:00:00" u="1"/>
        <d v="2018-03-20T00:00:00" u="1"/>
        <d v="2018-05-11T00:00:00" u="1"/>
        <d v="2018-07-02T00:00:00" u="1"/>
        <d v="2019-04-06T00:00:00" u="1"/>
        <d v="2017-05-30T00:00:00" u="1"/>
        <d v="2017-11-03T00:00:00" u="1"/>
        <d v="2018-04-25T00:00:00" u="1"/>
        <d v="2017-10-17T00:00:00" u="1"/>
        <d v="2018-05-30T00:00:00" u="1"/>
        <d v="2018-09-12T00:00:00" u="1"/>
        <d v="2017-06-09T00:00:00" u="1"/>
        <d v="2018-01-22T00:00:00" u="1"/>
        <d v="2018-03-13T00:00:00" u="1"/>
        <d v="2018-05-04T00:00:00" u="1"/>
        <d v="2018-10-17T00:00:00" u="1"/>
        <d v="2018-02-27T00:00:00" u="1"/>
        <d v="2017-10-10T00:00:00" u="1"/>
        <d v="2018-02-01T00:00:00" u="1"/>
        <d v="2018-05-23T00:00:00" u="1"/>
        <d v="2018-09-05T00:00:00" u="1"/>
        <d v="2019-04-18T00:00:00" u="1"/>
        <d v="2018-03-06T00:00:00" u="1"/>
        <d v="2018-06-28T00:00:00" u="1"/>
        <d v="2018-10-10T00:00:00" u="1"/>
        <d v="2018-02-20T00:00:00" u="1"/>
        <d v="2018-04-11T00:00:00" u="1"/>
        <d v="2018-09-24T00:00:00" u="1"/>
        <d v="2017-10-03T00:00:00" u="1"/>
        <d v="2018-05-16T00:00:00" u="1"/>
        <d v="2018-12-20T00:00:00" u="1"/>
        <d v="2017-11-08T00:00:00" u="1"/>
        <d v="2018-01-08T00:00:00" u="1"/>
        <d v="2018-06-21T00:00:00" u="1"/>
        <d v="2018-10-03T00:00:00" u="1"/>
        <d v="2017-08-31T00:00:00" u="1"/>
        <d v="2018-07-26T00:00:00" u="1"/>
        <d v="2018-09-17T00:00:00" u="1"/>
        <d v="2018-05-09T00:00:00" u="1"/>
        <d v="2018-10-22T00:00:00" u="1"/>
        <d v="2018-04-23T00:00:00" u="1"/>
        <d v="2018-02-06T00:00:00" u="1"/>
        <d v="2018-07-19T00:00:00" u="1"/>
        <d v="2018-09-10T00:00:00" u="1"/>
        <d v="2019-01-01T00:00:00" u="1"/>
        <d v="2017-09-29T00:00:00" u="1"/>
        <d v="2018-10-15T00:00:00" u="1"/>
        <d v="2018-06-07T00:00:00" u="1"/>
        <d v="2018-07-12T00:00:00" u="1"/>
        <d v="2017-09-22T00:00:00" u="1"/>
        <d v="2018-08-17T00:00:00" u="1"/>
        <d v="2018-10-08T00:00:00" u="1"/>
        <d v="2017-10-27T00:00:00" u="1"/>
        <d v="2018-04-09T00:00:00" u="1"/>
        <d v="2018-07-31T00:00:00" u="1"/>
        <d v="2018-11-13T00:00:00" u="1"/>
        <d v="2017-06-19T00:00:00" u="1"/>
        <d v="2018-05-14T00:00:00" u="1"/>
        <d v="2018-07-05T00:00:00" u="1"/>
        <d v="2018-12-18T00:00:00" u="1"/>
        <d v="2017-09-15T00:00:00" u="1"/>
        <d v="2017-11-06T00:00:00" u="1"/>
        <d v="2018-08-10T00:00:00" u="1"/>
        <d v="2018-10-01T00:00:00" u="1"/>
        <d v="2017-12-11T00:00:00" u="1"/>
        <d v="2018-04-02T00:00:00" u="1"/>
        <d v="2018-11-06T00:00:00" u="1"/>
        <d v="2018-03-16T00:00:00" u="1"/>
        <d v="2018-05-07T00:00:00" u="1"/>
        <d v="2018-08-29T00:00:00" u="1"/>
        <d v="2018-06-12T00:00:00" u="1"/>
        <d v="2018-08-03T00:00:00" u="1"/>
        <d v="2017-12-04T00:00:00" u="1"/>
        <d v="2018-07-17T00:00:00" u="1"/>
        <d v="2017-09-27T00:00:00" u="1"/>
        <d v="2018-03-09T00:00:00" u="1"/>
        <d v="2018-09-27T00:00:00" u="1"/>
        <d v="2018-07-10T00:00:00" u="1"/>
        <d v="2018-01-11T00:00:00" u="1"/>
        <d v="2018-08-15T00:00:00" u="1"/>
        <d v="2017-07-03T00:00:00" u="1"/>
        <d v="2018-02-16T00:00:00" u="1"/>
      </sharedItems>
    </cacheField>
    <cacheField name="CloseDate" numFmtId="14">
      <sharedItems containsNonDate="0" containsDate="1" containsString="0" containsBlank="1" minDate="1899-12-30T00:00:00" maxDate="2021-05-15T00:00:00" count="219">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v="2017-11-30T00:00:00" u="1"/>
        <d v="2017-05-31T00:00:00" u="1"/>
        <d v="2018-08-08T00:00:00" u="1"/>
        <d v="2018-02-09T00:00:00" u="1"/>
        <d v="2018-05-31T00:00:00" u="1"/>
        <d v="2018-09-13T00:00:00" u="1"/>
        <d v="2017-02-28T00:00:00" u="1"/>
        <d v="2018-01-23T00:00:00" u="1"/>
        <d v="2018-03-14T00:00:00" u="1"/>
        <d v="2018-10-18T00:00:00" u="1"/>
        <d v="2018-02-28T00:00:00" u="1"/>
        <d v="2018-04-19T00:00:00" u="1"/>
        <d v="2018-11-23T00:00:00" u="1"/>
        <d v="2018-02-02T00:00:00" u="1"/>
        <d v="2018-09-06T00:00:00" u="1"/>
        <d v="2017-09-25T00:00:00" u="1"/>
        <d v="2018-06-29T00:00:00" u="1"/>
        <d v="2018-08-20T00:00:00" u="1"/>
        <d v="2018-10-11T00:00:00" u="1"/>
        <d v="2017-12-21T00:00:00" u="1"/>
        <d v="2018-04-12T00:00:00" u="1"/>
        <d v="2018-06-03T00:00:00" u="1"/>
        <d v="2018-11-16T00:00:00" u="1"/>
        <d v="2017-08-13T00:00:00" u="1"/>
        <d v="2018-12-21T00:00:00" u="1"/>
        <d v="2016-07-01T00:00:00" u="1"/>
        <d v="2017-07-27T00:00:00" u="1"/>
        <d v="2018-01-09T00:00:00" u="1"/>
        <d v="2018-06-22T00:00:00" u="1"/>
        <d v="2017-10-23T00:00:00" u="1"/>
        <d v="2018-02-14T00:00:00" u="1"/>
        <d v="2018-04-05T00:00:00" u="1"/>
        <d v="2018-07-27T00:00:00" u="1"/>
        <d v="2018-09-18T00:00:00" u="1"/>
        <d v="2017-11-28T00:00:00" u="1"/>
        <d v="2018-05-10T00:00:00" u="1"/>
        <d v="2017-11-02T00:00:00" u="1"/>
        <d v="2018-01-02T00:00:00" u="1"/>
        <d v="2018-06-15T00:00:00" u="1"/>
        <d v="2018-11-28T00:00:00" u="1"/>
        <d v="2016-09-30T00:00:00" u="1"/>
        <d v="2017-08-25T00:00:00" u="1"/>
        <d v="2017-10-16T00:00:00" u="1"/>
        <d v="2018-02-07T00:00:00" u="1"/>
        <d v="2018-05-29T00:00:00" u="1"/>
        <d v="2018-07-20T00:00:00" u="1"/>
        <d v="2018-09-11T00:00:00" u="1"/>
        <d v="2018-03-12T00:00:00" u="1"/>
        <d v="2018-12-07T00:00:00" u="1"/>
        <d v="2017-03-31T00:00:00" u="1"/>
        <d v="2018-02-26T00:00:00" u="1"/>
        <d v="2018-04-17T00:00:00" u="1"/>
        <d v="2018-06-08T00:00:00" u="1"/>
        <d v="2017-08-18T00:00:00" u="1"/>
        <d v="2018-07-13T00:00:00" u="1"/>
        <d v="2018-09-04T00:00:00" u="1"/>
        <d v="2019-04-17T00:00:00" u="1"/>
        <d v="2018-06-27T00:00:00" u="1"/>
        <d v="2018-10-09T00:00:00" u="1"/>
        <d v="2021-05-03T00:00:00" u="1"/>
        <d v="2018-04-10T00:00:00" u="1"/>
        <d v="2018-06-01T00:00:00" u="1"/>
        <d v="2017-08-11T00:00:00" u="1"/>
        <d v="2017-10-02T00:00:00" u="1"/>
        <d v="2018-05-15T00:00:00" u="1"/>
        <d v="2018-07-06T00:00:00" u="1"/>
        <d v="2017-12-12T00:00:00" u="1"/>
        <d v="2018-02-12T00:00:00" u="1"/>
        <d v="2018-04-03T00:00:00" u="1"/>
        <d v="2018-07-25T00:00:00" u="1"/>
        <d v="2018-01-26T00:00:00" u="1"/>
        <d v="2018-08-30T00:00:00" u="1"/>
        <d v="2018-06-13T00:00:00" u="1"/>
        <d v="2017-08-23T00:00:00" u="1"/>
        <d v="2018-07-18T00:00:00" u="1"/>
        <d v="2017-09-28T00:00:00" u="1"/>
        <d v="2018-01-19T00:00:00" u="1"/>
        <d v="2018-08-23T00:00:00" u="1"/>
        <d v="2018-06-06T00:00:00" u="1"/>
        <d v="2018-09-28T00:00:00" u="1"/>
        <d v="2018-03-29T00:00:00" u="1"/>
        <d v="2017-09-21T00:00:00" u="1"/>
        <d v="2018-01-12T00:00:00" u="1"/>
        <d v="2018-08-16T00:00:00" u="1"/>
        <d v="2017-01-31T00:00:00" u="1"/>
        <d v="2018-07-30T00:00:00" u="1"/>
        <d v="2018-09-21T00:00:00" u="1"/>
        <d v="2018-01-31T00:00:00" u="1"/>
        <d v="2018-03-22T00:00:00" u="1"/>
        <d v="2018-01-05T00:00:00" u="1"/>
        <d v="2018-04-27T00:00:00" u="1"/>
        <d v="2018-08-09T00:00:00" u="1"/>
        <d v="2017-10-19T00:00:00" u="1"/>
        <d v="2018-09-14T00:00:00" u="1"/>
        <d v="2018-03-15T00:00:00" u="1"/>
        <d v="2018-10-19T00:00:00" u="1"/>
        <d v="2017-09-07T00:00:00" u="1"/>
        <d v="2017-12-29T00:00:00" u="1"/>
        <d v="2018-04-20T00:00:00" u="1"/>
        <d v="2018-06-11T00:00:00" u="1"/>
        <d v="2018-08-02T00:00:00" u="1"/>
        <d v="2017-06-30T00:00:00" u="1"/>
        <d v="2017-10-12T00:00:00" u="1"/>
        <d v="2018-05-25T00:00:00" u="1"/>
        <d v="2018-07-16T00:00:00" u="1"/>
        <d v="2018-09-07T00:00:00" u="1"/>
        <d v="2016-10-31T00:00:00" u="1"/>
        <d v="2017-11-17T00:00:00" u="1"/>
        <d v="2018-01-17T00:00:00" u="1"/>
        <d v="2018-03-08T00:00:00" u="1"/>
        <d v="2018-10-12T00:00:00" u="1"/>
        <d v="2017-10-31T00:00:00" u="1"/>
        <d v="2018-04-13T00:00:00" u="1"/>
        <d v="2018-09-26T00:00:00" u="1"/>
        <d v="2018-05-18T00:00:00" u="1"/>
        <d v="2018-10-31T00:00:00" u="1"/>
        <d v="2017-07-28T00:00:00" u="1"/>
        <d v="2017-11-10T00:00:00" u="1"/>
        <d v="2018-03-01T00:00:00" u="1"/>
        <d v="2018-10-05T00:00:00" u="1"/>
        <d v="2017-12-15T00:00:00" u="1"/>
        <d v="2018-04-06T00:00:00" u="1"/>
        <d v="2017-06-16T00:00:00" u="1"/>
        <d v="2018-05-11T00:00:00" u="1"/>
        <d v="2019-04-06T00:00:00" u="1"/>
        <d v="2017-07-21T00:00:00" u="1"/>
        <d v="2017-11-03T00:00:00" u="1"/>
        <d v="2018-04-25T00:00:00" u="1"/>
        <d v="2018-06-16T00:00:00" u="1"/>
        <d v="2017-12-08T00:00:00" u="1"/>
        <d v="2018-09-12T00:00:00" u="1"/>
        <d v="2017-06-09T00:00:00" u="1"/>
        <d v="2018-05-04T00:00:00" u="1"/>
        <d v="2018-10-17T00:00:00" u="1"/>
        <d v="2018-02-27T00:00:00" u="1"/>
        <d v="2018-04-18T00:00:00" u="1"/>
        <d v="2017-12-01T00:00:00" u="1"/>
        <d v="2018-05-23T00:00:00" u="1"/>
        <d v="2018-09-05T00:00:00" u="1"/>
        <d v="1899-12-30T00:00:00" u="1"/>
        <d v="2018-06-28T00:00:00" u="1"/>
        <d v="2018-10-10T00:00:00" u="1"/>
        <d v="2017-07-07T00:00:00" u="1"/>
        <d v="2018-04-11T00:00:00" u="1"/>
        <d v="2016-07-26T00:00:00" u="1"/>
        <d v="2017-10-03T00:00:00" u="1"/>
        <d v="2018-05-16T00:00:00" u="1"/>
        <d v="2018-10-29T00:00:00" u="1"/>
        <d v="2018-12-20T00:00:00" u="1"/>
        <d v="2016-08-31T00:00:00" u="1"/>
        <d v="2017-11-08T00:00:00" u="1"/>
        <d v="2018-04-30T00:00:00" u="1"/>
        <d v="2018-10-03T00:00:00" u="1"/>
        <d v="2017-08-31T00:00:00" u="1"/>
        <d v="2017-12-13T00:00:00" u="1"/>
        <d v="2018-09-17T00:00:00" u="1"/>
        <d v="2018-05-09T00:00:00" u="1"/>
        <d v="2018-08-31T00:00:00" u="1"/>
        <d v="2018-06-14T00:00:00" u="1"/>
        <d v="2018-02-06T00:00:00" u="1"/>
        <d v="2018-07-19T00:00:00" u="1"/>
        <d v="2018-09-10T00:00:00" u="1"/>
        <d v="2017-09-29T00:00:00" u="1"/>
        <d v="2018-08-24T00:00:00" u="1"/>
        <d v="2018-10-15T00:00:00" u="1"/>
        <d v="2018-06-07T00:00:00" u="1"/>
        <d v="2017-07-31T00:00:00" u="1"/>
        <d v="2018-08-17T00:00:00" u="1"/>
        <d v="2018-10-08T00:00:00" u="1"/>
        <d v="2018-07-31T00:00:00" u="1"/>
        <d v="2018-11-13T00:00:00" u="1"/>
        <d v="2017-04-28T00:00:00" u="1"/>
        <d v="2018-03-23T00:00:00" u="1"/>
        <d v="2018-05-14T00:00:00" u="1"/>
        <d v="2018-07-05T00:00:00" u="1"/>
        <d v="2018-12-18T00:00:00" u="1"/>
        <d v="2021-03-30T00:00:00" u="1"/>
        <d v="2017-09-15T00:00:00" u="1"/>
        <d v="2017-11-06T00:00:00" u="1"/>
        <d v="2018-08-10T00:00:00" u="1"/>
        <d v="2017-10-20T00:00:00" u="1"/>
        <d v="2018-04-02T00:00:00" u="1"/>
        <d v="2018-11-06T00:00:00" u="1"/>
        <d v="2016-12-30T00:00:00" u="1"/>
        <d v="2018-03-16T00:00:00" u="1"/>
        <d v="2018-05-07T00:00:00" u="1"/>
        <d v="2018-08-29T00:00:00" u="1"/>
        <d v="2017-09-08T00:00:00" u="1"/>
        <d v="2018-06-12T00:00:00" u="1"/>
        <d v="2018-08-03T00:00:00" u="1"/>
        <d v="2017-10-13T00:00:00" u="1"/>
        <d v="2018-07-17T00:00:00" u="1"/>
        <d v="2017-09-27T00:00:00" u="1"/>
        <d v="2018-09-27T00:00:00" u="1"/>
        <d v="2017-10-06T00:00:00" u="1"/>
        <d v="2018-07-10T00:00:00" u="1"/>
        <d v="2017-09-20T00:00:00" u="1"/>
        <d v="2018-01-11T00:00:00" u="1"/>
        <d v="2018-03-02T00:00:00" u="1"/>
        <d v="2018-08-15T00:00:00" u="1"/>
        <d v="2016-11-30T00:00:00" u="1"/>
        <d v="2018-02-16T00:00:00" u="1"/>
      </sharedItems>
    </cacheField>
    <cacheField name="ExpDate" numFmtId="14">
      <sharedItems containsSemiMixedTypes="0" containsNonDate="0" containsDate="1" containsString="0" minDate="2017-06-09T00:00:00" maxDate="2021-06-19T00:00:00" count="92">
        <d v="2021-04-16T00:00:00"/>
        <d v="2021-05-21T00:00:00"/>
        <d v="2021-04-09T00:00:00"/>
        <d v="2021-04-23T00:00:00"/>
        <d v="2021-04-30T00:00:00"/>
        <d v="2021-06-11T00:00:00"/>
        <d v="2021-05-07T00:00:00"/>
        <d v="2021-05-28T00:00:00"/>
        <d v="2021-05-14T00:00:00"/>
        <d v="2021-06-18T00:00:00"/>
        <d v="2021-06-04T00:00:00"/>
        <d v="2018-11-30T00:00:00" u="1"/>
        <d v="2019-06-17T00:00:00" u="1"/>
        <d v="2018-02-02T00:00:00" u="1"/>
        <d v="2018-06-29T00:00:00" u="1"/>
        <d v="2018-11-16T00:00:00" u="1"/>
        <d v="2018-12-21T00:00:00" u="1"/>
        <d v="2018-06-22T00:00:00" u="1"/>
        <d v="2018-07-27T00:00:00" u="1"/>
        <d v="2018-11-09T00:00:00" u="1"/>
        <d v="2018-06-15T00:00:00" u="1"/>
        <d v="2017-08-25T00:00:00" u="1"/>
        <d v="2018-07-20T00:00:00" u="1"/>
        <d v="2018-11-02T00:00:00" u="1"/>
        <d v="2018-06-08T00:00:00" u="1"/>
        <d v="2017-08-18T00:00:00" u="1"/>
        <d v="2018-07-13T00:00:00" u="1"/>
        <d v="2018-10-09T00:00:00" u="1"/>
        <d v="2018-06-01T00:00:00" u="1"/>
        <d v="2017-08-11T00:00:00" u="1"/>
        <d v="2018-07-06T00:00:00" u="1"/>
        <d v="2018-01-26T00:00:00" u="1"/>
        <d v="2018-01-19T00:00:00" u="1"/>
        <d v="2018-09-28T00:00:00" u="1"/>
        <d v="2018-03-29T00:00:00" u="1"/>
        <d v="2018-09-21T00:00:00" u="1"/>
        <d v="2018-10-26T00:00:00" u="1"/>
        <d v="2018-01-05T00:00:00" u="1"/>
        <d v="2018-04-27T00:00:00" u="1"/>
        <d v="2018-09-14T00:00:00" u="1"/>
        <d v="2018-03-15T00:00:00" u="1"/>
        <d v="2018-10-19T00:00:00" u="1"/>
        <d v="2017-12-29T00:00:00" u="1"/>
        <d v="2018-04-20T00:00:00" u="1"/>
        <d v="2019-03-15T00:00:00" u="1"/>
        <d v="2017-06-30T00:00:00" u="1"/>
        <d v="2018-05-25T00:00:00" u="1"/>
        <d v="2018-09-07T00:00:00" u="1"/>
        <d v="2017-11-17T00:00:00" u="1"/>
        <d v="2018-10-12T00:00:00" u="1"/>
        <d v="2018-04-13T00:00:00" u="1"/>
        <d v="2018-05-18T00:00:00" u="1"/>
        <d v="2017-07-28T00:00:00" u="1"/>
        <d v="2017-11-10T00:00:00" u="1"/>
        <d v="2018-10-05T00:00:00" u="1"/>
        <d v="2019-05-18T00:00:00" u="1"/>
        <d v="2017-12-15T00:00:00" u="1"/>
        <d v="2018-02-15T00:00:00" u="1"/>
        <d v="2018-04-06T00:00:00" u="1"/>
        <d v="2017-06-16T00:00:00" u="1"/>
        <d v="2018-05-11T00:00:00" u="1"/>
        <d v="2019-02-15T00:00:00" u="1"/>
        <d v="2017-07-21T00:00:00" u="1"/>
        <d v="2017-11-03T00:00:00" u="1"/>
        <d v="2017-12-08T00:00:00" u="1"/>
        <d v="2017-06-09T00:00:00" u="1"/>
        <d v="2018-05-04T00:00:00" u="1"/>
        <d v="2018-04-18T00:00:00" u="1"/>
        <d v="2017-12-01T00:00:00" u="1"/>
        <d v="2019-04-18T00:00:00" u="1"/>
        <d v="2017-07-07T00:00:00" u="1"/>
        <d v="2018-09-17T00:00:00" u="1"/>
        <d v="2018-08-31T00:00:00" u="1"/>
        <d v="2017-09-29T00:00:00" u="1"/>
        <d v="2018-08-24T00:00:00" u="1"/>
        <d v="2017-09-22T00:00:00" u="1"/>
        <d v="2018-08-17T00:00:00" u="1"/>
        <d v="2017-10-27T00:00:00" u="1"/>
        <d v="2018-03-23T00:00:00" u="1"/>
        <d v="2018-07-05T00:00:00" u="1"/>
        <d v="2017-09-15T00:00:00" u="1"/>
        <d v="2018-08-10T00:00:00" u="1"/>
        <d v="2017-10-20T00:00:00" u="1"/>
        <d v="2018-03-16T00:00:00" u="1"/>
        <d v="2017-09-08T00:00:00" u="1"/>
        <d v="2018-08-03T00:00:00" u="1"/>
        <d v="2017-10-13T00:00:00" u="1"/>
        <d v="2018-03-09T00:00:00" u="1"/>
        <d v="2019-01-18T00:00:00" u="1"/>
        <d v="2017-10-06T00:00:00" u="1"/>
        <d v="2018-03-02T00:00:00" u="1"/>
        <d v="2018-02-16T00:00:00" u="1"/>
      </sharedItems>
    </cacheField>
    <cacheField name="Strike" numFmtId="0">
      <sharedItems containsSemiMixedTypes="0" containsString="0" containsNumber="1" minValue="1" maxValue="467.5" count="168">
        <n v="80"/>
        <n v="65"/>
        <n v="77.5"/>
        <n v="36"/>
        <n v="24"/>
        <n v="42"/>
        <n v="40"/>
        <n v="18"/>
        <n v="17"/>
        <n v="45"/>
        <n v="44.5"/>
        <n v="28"/>
        <n v="22"/>
        <n v="21.5"/>
        <n v="25"/>
        <n v="13"/>
        <n v="48"/>
        <n v="24.5"/>
        <n v="62.5"/>
        <n v="23.5"/>
        <n v="23"/>
        <n v="51"/>
        <n v="50"/>
        <n v="43"/>
        <n v="90"/>
        <n v="21"/>
        <n v="70"/>
        <n v="33"/>
        <n v="91"/>
        <n v="96" u="1"/>
        <n v="135" u="1"/>
        <n v="12.5" u="1"/>
        <n v="57" u="1"/>
        <n v="85.5" u="1"/>
        <n v="185" u="1"/>
        <n v="34" u="1"/>
        <n v="285" u="1"/>
        <n v="22.3" u="1"/>
        <n v="100" u="1"/>
        <n v="59" u="1"/>
        <n v="125" u="1"/>
        <n v="22.5" u="1"/>
        <n v="330" u="1"/>
        <n v="13.5" u="1"/>
        <n v="61" u="1"/>
        <n v="38" u="1"/>
        <n v="180" u="1"/>
        <n v="50.5" u="1"/>
        <n v="72.5" u="1"/>
        <n v="14" u="1"/>
        <n v="63" u="1"/>
        <n v="97.5" u="1"/>
        <n v="87" u="1"/>
        <n v="152.5" u="1"/>
        <n v="297.5" u="1"/>
        <n v="52.5" u="1"/>
        <n v="146" u="1"/>
        <n v="320" u="1"/>
        <n v="175" u="1"/>
        <n v="15" u="1"/>
        <n v="265" u="1"/>
        <n v="44" u="1"/>
        <n v="95" u="1"/>
        <n v="56.5" u="1"/>
        <n v="120" u="1"/>
        <n v="15.5" u="1"/>
        <n v="197.5" u="1"/>
        <n v="2" u="1"/>
        <n v="46" u="1"/>
        <n v="141" u="1"/>
        <n v="310" u="1"/>
        <n v="6" u="1"/>
        <n v="16" u="1"/>
        <n v="170" u="1"/>
        <n v="332.5" u="1"/>
        <n v="67.5" u="1"/>
        <n v="149" u="1"/>
        <n v="28.5" u="1"/>
        <n v="128" u="1"/>
        <n v="37.5" u="1"/>
        <n v="29.5" u="1"/>
        <n v="136" u="1"/>
        <n v="300" u="1"/>
        <n v="86" u="1"/>
        <n v="52" u="1"/>
        <n v="322.5" u="1"/>
        <n v="19" u="1"/>
        <n v="41.5" u="1"/>
        <n v="2.5" u="1"/>
        <n v="54" u="1"/>
        <n v="115" u="1"/>
        <n v="31.5" u="1"/>
        <n v="20" u="1"/>
        <n v="94" u="1"/>
        <n v="290" u="1"/>
        <n v="467.5" u="1"/>
        <n v="56" u="1"/>
        <n v="312.5" u="1"/>
        <n v="139" u="1"/>
        <n v="87.5" u="1"/>
        <n v="35" u="1"/>
        <n v="47.5" u="1"/>
        <n v="147" u="1"/>
        <n v="60" u="1"/>
        <n v="91.5" u="1"/>
        <n v="280" u="1"/>
        <n v="37" u="1"/>
        <n v="1" u="1"/>
        <n v="155" u="1"/>
        <n v="3" u="1"/>
        <n v="62" u="1"/>
        <n v="95.5" u="1"/>
        <n v="134" u="1"/>
        <n v="205" u="1"/>
        <n v="39" u="1"/>
        <n v="85" u="1"/>
        <n v="110" u="1"/>
        <n v="64" u="1"/>
        <n v="142" u="1"/>
        <n v="177.5" u="1"/>
        <n v="41" u="1"/>
        <n v="270" u="1"/>
        <n v="447.5" u="1"/>
        <n v="53.5" u="1"/>
        <n v="150" u="1"/>
        <n v="292.5" u="1"/>
        <n v="129" u="1"/>
        <n v="26" u="1"/>
        <n v="82.5" u="1"/>
        <n v="32.5" u="1"/>
        <n v="337.5" u="1"/>
        <n v="27" u="1"/>
        <n v="57.5" u="1"/>
        <n v="260" u="1"/>
        <n v="3.5" u="1"/>
        <n v="34.5" u="1"/>
        <n v="76" u="1"/>
        <n v="10" u="1"/>
        <n v="47" u="1"/>
        <n v="145" u="1"/>
        <n v="282.5" u="1"/>
        <n v="59.5" u="1"/>
        <n v="195" u="1"/>
        <n v="16.5" u="1"/>
        <n v="36.5" u="1"/>
        <n v="245" u="1"/>
        <n v="305" u="1"/>
        <n v="10.5" u="1"/>
        <n v="29" u="1"/>
        <n v="61.5" u="1"/>
        <n v="167.5" u="1"/>
        <n v="327.5" u="1"/>
        <n v="17.5" u="1"/>
        <n v="11" u="1"/>
        <n v="109" u="1"/>
        <n v="30" u="1"/>
        <n v="140" u="1"/>
        <n v="272.5" u="1"/>
        <n v="18.5" u="1"/>
        <n v="11.5" u="1"/>
        <n v="113" u="1"/>
        <n v="295" u="1"/>
        <n v="31" u="1"/>
        <n v="148" u="1"/>
        <n v="162.5" u="1"/>
        <n v="55" u="1"/>
        <n v="32" u="1"/>
        <n v="340" u="1"/>
      </sharedItems>
    </cacheField>
    <cacheField name="Strike2" numFmtId="0">
      <sharedItems containsNonDate="0" containsString="0" containsBlank="1"/>
    </cacheField>
    <cacheField name="#Contracts" numFmtId="0">
      <sharedItems containsSemiMixedTypes="0" containsString="0" containsNumber="1" minValue="1" maxValue="100" count="25">
        <n v="2"/>
        <n v="10"/>
        <n v="12"/>
        <n v="4"/>
        <n v="1"/>
        <n v="3"/>
        <n v="6"/>
        <n v="100" u="1"/>
        <n v="13" u="1"/>
        <n v="36" u="1"/>
        <n v="5" u="1"/>
        <n v="40" u="1"/>
        <n v="42" u="1"/>
        <n v="48" u="1"/>
        <n v="17" u="1"/>
        <n v="18" u="1"/>
        <n v="65" u="1"/>
        <n v="7" u="1"/>
        <n v="22" u="1"/>
        <n v="24" u="1"/>
        <n v="25" u="1"/>
        <n v="45" u="1"/>
        <n v="28" u="1"/>
        <n v="80" u="1"/>
        <n v="77.5" u="1"/>
      </sharedItems>
    </cacheField>
    <cacheField name="OpnPrem" numFmtId="0">
      <sharedItems containsSemiMixedTypes="0" containsString="0" containsNumber="1" minValue="-1241.33" maxValue="1298.6600000000001"/>
    </cacheField>
    <cacheField name="ClsPrem" numFmtId="2">
      <sharedItems containsNonDate="0" containsString="0" containsBlank="1"/>
    </cacheField>
    <cacheField name="Symbol" numFmtId="0">
      <sharedItems/>
    </cacheField>
    <cacheField name="Current value" numFmtId="0">
      <sharedItems containsMixedTypes="1" containsNumber="1" minValue="0" maxValue="96.78" count="227">
        <e v="#N/A"/>
        <n v="0"/>
        <n v="25.88" u="1"/>
        <n v="25.95" u="1"/>
        <n v="32.47" u="1"/>
        <n v="46.1" u="1"/>
        <n v="65.680000000000007" u="1"/>
        <n v="13.13" u="1"/>
        <n v="26.645" u="1"/>
        <n v="26.68" u="1"/>
        <n v="39.25" u="1"/>
        <n v="43.865000000000002" u="1"/>
        <n v="50.15" u="1"/>
        <n v="52.74" u="1"/>
        <n v="65.63" u="1"/>
        <n v="75.989999999999995" u="1"/>
        <n v="26.6464" u="1"/>
        <n v="52.784999999999997" u="1"/>
        <n v="20.97" u="1"/>
        <n v="21.43" u="1"/>
        <n v="41.32" u="1"/>
        <n v="20.9" u="1"/>
        <n v="25.16" u="1"/>
        <n v="42.284999999999997" u="1"/>
        <n v="42.64" u="1"/>
        <n v="31.34" u="1"/>
        <n v="43.32" u="1"/>
        <n v="50.03" u="1"/>
        <n v="13.2" u="1"/>
        <n v="48.9" u="1"/>
        <n v="32.61" u="1"/>
        <n v="49.44" u="1"/>
        <n v="68.17" u="1"/>
        <n v="21.57" u="1"/>
        <n v="24.96" u="1"/>
        <n v="24.995000000000001" u="1"/>
        <n v="33.15" u="1"/>
        <n v="39.93" u="1"/>
        <n v="42.59" u="1"/>
        <n v="67.13" u="1"/>
        <n v="68.83" u="1"/>
        <n v="21.04" u="1"/>
        <n v="76.08" u="1"/>
        <n v="48.85" u="1"/>
        <n v="54.03" u="1"/>
        <n v="13.135" u="1"/>
        <n v="44.59" u="1"/>
        <n v="77.02" u="1"/>
        <n v="39.270000000000003" u="1"/>
        <n v="48.215000000000003" u="1"/>
        <n v="76.03" u="1"/>
        <n v="48.19" u="1"/>
        <n v="65.67" u="1"/>
        <n v="20.18" u="1"/>
        <n v="32.96" u="1"/>
        <n v="53.91" u="1"/>
        <n v="56.57" u="1"/>
        <n v="68.73" u="1"/>
        <n v="72.78" u="1"/>
        <n v="70.66" u="1"/>
        <n v="93.73" u="1"/>
        <n v="25.17" u="1"/>
        <n v="65.62" u="1"/>
        <n v="76.069999999999993" u="1"/>
        <n v="13.14" u="1"/>
        <n v="26.63" u="1"/>
        <n v="27.96" u="1"/>
        <n v="47.6" u="1"/>
        <n v="52.78" u="1"/>
        <n v="63.75" u="1"/>
        <n v="21.413599999999999" u="1"/>
        <n v="24.91" u="1"/>
        <n v="53.32" u="1"/>
        <n v="20.190000000000001" u="1"/>
        <n v="21.414999999999999" u="1"/>
        <n v="26.1" u="1"/>
        <n v="39.479999999999997" u="1"/>
        <n v="42.28" u="1"/>
        <n v="46.33" u="1"/>
        <n v="68.209999999999994" u="1"/>
        <n v="94.76" u="1"/>
        <n v="21.72" u="1"/>
        <n v="24.274999999999999" u="1"/>
        <n v="32.770000000000003" u="1"/>
        <n v="49.46" u="1"/>
        <n v="21.420100000000001" u="1"/>
        <n v="31.29" u="1"/>
        <n v="33.31" u="1"/>
        <n v="39.1" u="1"/>
        <n v="39.950000000000003" u="1"/>
        <n v="48.4" u="1"/>
        <n v="68.3" u="1"/>
        <n v="68.795000000000002" u="1"/>
        <n v="26.64" u="1"/>
        <n v="21.425000000000001" u="1"/>
        <n v="39.994999999999997" u="1"/>
        <n v="13.21" u="1"/>
        <n v="21.586300000000001" u="1"/>
        <n v="48.197000000000003" u="1"/>
        <n v="25.05" u="1"/>
        <n v="42.63" u="1"/>
        <n v="68.77" u="1"/>
        <n v="43.1" u="1"/>
        <n v="48.21" u="1"/>
        <n v="63.865000000000002" u="1"/>
        <n v="76.02" u="1"/>
        <n v="65.66" u="1"/>
        <n v="20.46" u="1"/>
        <n v="52.8" u="1"/>
        <n v="76.39" u="1"/>
        <n v="20" u="1"/>
        <n v="24.954999999999998" u="1"/>
        <n v="43.5" u="1"/>
        <n v="48.185000000000002" u="1"/>
        <n v="49.22" u="1"/>
        <n v="54.4" u="1"/>
        <n v="65.61" u="1"/>
        <n v="96.78" u="1"/>
        <n v="20.2" u="1"/>
        <n v="26.484999999999999" u="1"/>
        <n v="53.27" u="1"/>
        <n v="68.67" u="1"/>
        <n v="24.39" u="1"/>
        <n v="49.55" u="1"/>
        <n v="52.14" u="1"/>
        <n v="13.15" u="1"/>
        <n v="21.4299" u="1"/>
        <n v="74.650000000000006" u="1"/>
        <n v="47.57" u="1"/>
        <n v="76.010000000000005" u="1"/>
        <n v="22" u="1"/>
        <n v="25.32" u="1"/>
        <n v="39.659999999999997" u="1"/>
        <n v="71.400000000000006" u="1"/>
        <n v="21.434999999999999" u="1"/>
        <n v="42.25" u="1"/>
        <n v="68.784999999999997" u="1"/>
        <n v="43.64" u="1"/>
        <n v="76.034999999999997" u="1"/>
        <n v="13.35" u="1"/>
        <n v="24.99" u="1"/>
        <n v="42.58" u="1"/>
        <n v="42.65" u="1"/>
        <n v="49.36" u="1"/>
        <n v="75.540000000000006" u="1"/>
        <n v="31.31" u="1"/>
        <n v="48.3" u="1"/>
        <n v="63.6" u="1"/>
        <n v="65.180000000000007" u="1"/>
        <n v="13.45" u="1"/>
        <n v="26.52" u="1"/>
        <n v="26.625" u="1"/>
        <n v="39.959899999999998" u="1"/>
        <n v="63.46" u="1"/>
        <n v="32.69" u="1"/>
        <n v="47.24" u="1"/>
        <n v="38.409999999999997" u="1"/>
        <n v="39.965000000000003" u="1"/>
        <n v="48.204999999999998" u="1"/>
        <n v="68.685000000000002" u="1"/>
        <n v="27.52" u="1"/>
        <n v="39.94" u="1"/>
        <n v="42.6" u="1"/>
        <n v="43.52" u="1"/>
        <n v="62.87" u="1"/>
        <n v="24.965" u="1"/>
        <n v="49.31" u="1"/>
        <n v="53.29" u="1"/>
        <n v="68.709999999999994" u="1"/>
        <n v="69.84" u="1"/>
        <n v="48.25" u="1"/>
        <n v="25.2" u="1"/>
        <n v="68.94" u="1"/>
        <n v="13.12" u="1"/>
        <n v="42.295000000000002" u="1"/>
        <n v="66.819999999999993" u="1"/>
        <n v="68.8" u="1"/>
        <n v="42.41" u="1"/>
        <n v="52.7" u="1"/>
        <n v="52.77" u="1"/>
        <n v="93.8" u="1"/>
        <n v="38.15" u="1"/>
        <n v="39.68" u="1"/>
        <n v="42.27" u="1"/>
        <n v="42.34" u="1"/>
        <n v="95.73" u="1"/>
        <n v="49.45" u="1"/>
        <n v="13.09" u="1"/>
        <n v="27.93" u="1"/>
        <n v="31.32" u="1"/>
        <n v="31.39" u="1"/>
        <n v="21.95" u="1"/>
        <n v="26.635000000000002" u="1"/>
        <n v="76.025000000000006" u="1"/>
        <n v="53.05" u="1"/>
        <n v="21.42" u="1"/>
        <n v="49.47" u="1"/>
        <n v="26.27" u="1"/>
        <n v="34.17" u="1"/>
        <n v="41.02" u="1"/>
        <n v="42.62" u="1"/>
        <n v="49.4" u="1"/>
        <n v="13.130100000000001" u="1"/>
        <n v="25.01" u="1"/>
        <n v="39.96" u="1"/>
        <n v="48.2" u="1"/>
        <n v="21.89" u="1"/>
        <n v="22.16" u="1"/>
        <n v="25.55" u="1"/>
        <n v="52.79" u="1"/>
        <n v="76.015000000000001" u="1"/>
        <n v="77.36" u="1"/>
        <n v="23.35" u="1"/>
        <n v="39.909999999999997" u="1"/>
        <n v="42.57" u="1"/>
        <n v="47.75" u="1"/>
        <n v="54.46" u="1"/>
        <n v="21.49" u="1"/>
        <n v="24.95" u="1"/>
        <n v="42.29" u="1"/>
        <n v="42.36" u="1"/>
        <n v="48.22" u="1"/>
        <n v="62.77" u="1"/>
        <n v="20.195" u="1"/>
        <n v="49.82" u="1"/>
        <n v="68.790000000000006" u="1"/>
        <n v="32" u="1"/>
      </sharedItems>
    </cacheField>
    <cacheField name="ask" numFmtId="0">
      <sharedItems containsMixedTypes="1" containsNumber="1" minValue="0" maxValue="9.6999999999999993" count="79">
        <n v="0"/>
        <e v="#N/A"/>
        <n v="3.95" u="1"/>
        <n v="0.82" u="1"/>
        <n v="0.2" u="1"/>
        <n v="2.97" u="1"/>
        <n v="0.55000000000000004" u="1"/>
        <n v="0.6" u="1"/>
        <n v="0.39" u="1"/>
        <n v="0.65" u="1"/>
        <n v="1.7" u="1"/>
        <n v="4.4000000000000004" u="1"/>
        <n v="0.44" u="1"/>
        <n v="5.2" u="1"/>
        <n v="5.25" u="1"/>
        <n v="5.45" u="1"/>
        <n v="0.54" u="1"/>
        <n v="5.3" u="1"/>
        <n v="0.13" u="1"/>
        <n v="2.78" u="1"/>
        <n v="5.7" u="1"/>
        <n v="8.0500000000000007" u="1"/>
        <n v="5.35" u="1"/>
        <n v="0.7" u="1"/>
        <n v="1.9" u="1"/>
        <n v="0.75" u="1"/>
        <n v="0.01" u="1"/>
        <n v="0.86" u="1"/>
        <n v="1.46" u="1"/>
        <n v="6.2" u="1"/>
        <n v="5.9" u="1"/>
        <n v="2.25" u="1"/>
        <n v="0.3" u="1"/>
        <n v="0.8" u="1"/>
        <n v="0.53" u="1"/>
        <n v="2.4" u="1"/>
        <n v="2.5" u="1"/>
        <n v="0.38" u="1"/>
        <n v="0.18" u="1"/>
        <n v="6.9" u="1"/>
        <n v="0.79" u="1"/>
        <n v="2.85" u="1"/>
        <n v="0.95" u="1"/>
        <n v="1" u="1"/>
        <n v="0.43" u="1"/>
        <n v="0.04" u="1"/>
        <n v="0.84" u="1"/>
        <n v="3.05" u="1"/>
        <n v="8.5" u="1"/>
        <n v="0.56999999999999995" u="1"/>
        <n v="3.15" u="1"/>
        <n v="0.05" u="1"/>
        <n v="0.15" u="1"/>
        <n v="0.4" u="1"/>
        <n v="0.45" u="1"/>
        <n v="3.2" u="1"/>
        <n v="3.3" u="1"/>
        <n v="0.28999999999999998" u="1"/>
        <n v="0.78" u="1"/>
        <n v="3.4" u="1"/>
        <n v="0.19" u="1"/>
        <n v="0.83" u="1"/>
        <n v="2.81" u="1"/>
        <n v="3.5" u="1"/>
        <n v="9.6999999999999993" u="1"/>
        <n v="0.37" u="1"/>
        <n v="3.55" u="1"/>
        <n v="0.77" u="1"/>
        <n v="1.35" u="1"/>
        <n v="1.4" u="1"/>
        <n v="0.5" u="1"/>
        <n v="1.45" u="1"/>
        <n v="3.7" u="1"/>
        <n v="3.9" u="1"/>
        <n v="0.61" u="1"/>
        <n v="0.02" u="1"/>
        <n v="2.13" u="1"/>
        <n v="2.92" u="1"/>
        <n v="0.42" u="1"/>
      </sharedItems>
    </cacheField>
    <cacheField name="NetPrem" numFmtId="2">
      <sharedItems containsSemiMixedTypes="0" containsString="0" containsNumber="1" minValue="-1241.33" maxValue="1298.6600000000001"/>
    </cacheField>
    <cacheField name="TotPrem" numFmtId="168">
      <sharedItems containsSemiMixedTypes="0" containsString="0" containsNumber="1" minValue="-1048.6600000000001" maxValue="1210.04"/>
    </cacheField>
    <cacheField name="Days" numFmtId="1">
      <sharedItems containsSemiMixedTypes="0" containsString="0" containsNumber="1" containsInteger="1" minValue="0" maxValue="129" count="64">
        <n v="3"/>
        <n v="1"/>
        <n v="35"/>
        <n v="12"/>
        <n v="2"/>
        <n v="5"/>
        <n v="16"/>
        <n v="4"/>
        <n v="13"/>
        <n v="10"/>
        <n v="15"/>
        <n v="30"/>
        <n v="29"/>
        <n v="28"/>
        <n v="18"/>
        <n v="25"/>
        <n v="8"/>
        <n v="22"/>
        <n v="17"/>
        <n v="36"/>
        <n v="21"/>
        <n v="24"/>
        <n v="32"/>
        <n v="0" u="1"/>
        <n v="57" u="1"/>
        <n v="34" u="1"/>
        <n v="100" u="1"/>
        <n v="38" u="1"/>
        <n v="14" u="1"/>
        <n v="87" u="1"/>
        <n v="66" u="1"/>
        <n v="42" u="1"/>
        <n v="91" u="1"/>
        <n v="44" u="1"/>
        <n v="95" u="1"/>
        <n v="46" u="1"/>
        <n v="65" u="1"/>
        <n v="19" u="1"/>
        <n v="54" u="1"/>
        <n v="7" u="1"/>
        <n v="20" u="1"/>
        <n v="94" u="1"/>
        <n v="56" u="1"/>
        <n v="119" u="1"/>
        <n v="33" u="1"/>
        <n v="73" u="1"/>
        <n v="98" u="1"/>
        <n v="60" u="1"/>
        <n v="37" u="1"/>
        <n v="23" u="1"/>
        <n v="106" u="1"/>
        <n v="39" u="1"/>
        <n v="68" u="1"/>
        <n v="9" u="1"/>
        <n v="43" u="1"/>
        <n v="93" u="1"/>
        <n v="129" u="1"/>
        <n v="45" u="1"/>
        <n v="27" u="1"/>
        <n v="11" u="1"/>
        <n v="53" u="1"/>
        <n v="31" u="1"/>
        <n v="92" u="1"/>
        <n v="71" u="1"/>
      </sharedItems>
    </cacheField>
    <cacheField name="Cap" numFmtId="1">
      <sharedItems containsSemiMixedTypes="0" containsString="0" containsNumber="1" containsInteger="1" minValue="1300" maxValue="28800"/>
    </cacheField>
    <cacheField name="OpenCap" numFmtId="1">
      <sharedItems containsMixedTypes="1" containsNumber="1" containsInteger="1" minValue="3300" maxValue="21000"/>
    </cacheField>
    <cacheField name="BEcap" numFmtId="1">
      <sharedItems containsMixedTypes="1" containsNumber="1" containsInteger="1" minValue="3300" maxValue="21000"/>
    </cacheField>
    <cacheField name="CapDays" numFmtId="1">
      <sharedItems containsSemiMixedTypes="0" containsString="0" containsNumber="1" containsInteger="1" minValue="1300" maxValue="700000"/>
    </cacheField>
    <cacheField name="TotCapDays" numFmtId="1">
      <sharedItems containsSemiMixedTypes="0" containsString="0" containsNumber="1" containsInteger="1" minValue="14400" maxValue="775000"/>
    </cacheField>
    <cacheField name="AROI" numFmtId="10">
      <sharedItems containsSemiMixedTypes="0" containsString="0" containsNumber="1" minValue="-4.7254432098765431" maxValue="4.2700905448717954"/>
    </cacheField>
    <cacheField name="BreakEven" numFmtId="2">
      <sharedItems containsSemiMixedTypes="0" containsString="0" containsNumber="1" minValue="12.2599" maxValue="88.3733"/>
    </cacheField>
    <cacheField name="ActShares" numFmtId="1">
      <sharedItems containsMixedTypes="1" containsNumber="1" containsInteger="1" minValue="100" maxValue="1000"/>
    </cacheField>
    <cacheField name="ActDate" numFmtId="166">
      <sharedItems containsSemiMixedTypes="0" containsNonDate="0" containsDate="1" containsString="0" minDate="2021-03-25T00:00:00" maxDate="2021-06-19T00:00:00" count="21">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groupBy="months" startDate="2021-03-25T00:00:00" endDate="2021-06-19T00:00:00"/>
        <groupItems count="14">
          <s v="&lt;3/25/2021"/>
          <s v="Jan"/>
          <s v="Feb"/>
          <s v="Mar"/>
          <s v="Apr"/>
          <s v="May"/>
          <s v="Jun"/>
          <s v="Jul"/>
          <s v="Aug"/>
          <s v="Sep"/>
          <s v="Oct"/>
          <s v="Nov"/>
          <s v="Dec"/>
          <s v="&gt;6/19/2021"/>
        </groupItems>
      </fieldGroup>
    </cacheField>
    <cacheField name="Inception" numFmtId="2">
      <sharedItems containsMixedTypes="1" containsNumber="1" minValue="-1241.33" maxValue="973.34"/>
    </cacheField>
    <cacheField name="1YR" numFmtId="2">
      <sharedItems containsMixedTypes="1" containsNumber="1" minValue="-1241.33" maxValue="973.34"/>
    </cacheField>
    <cacheField name="YTD" numFmtId="2">
      <sharedItems containsMixedTypes="1" containsNumber="1" minValue="-1241.33" maxValue="973.34"/>
    </cacheField>
    <cacheField name="UnBooked" numFmtId="2">
      <sharedItems containsMixedTypes="1" containsNumber="1" minValue="93.34" maxValue="1298.6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3" applyNumberFormats="0" applyBorderFormats="0" applyFontFormats="0" applyPatternFormats="0" applyAlignmentFormats="0" applyWidthHeightFormats="1" dataCaption="Values" missingCaption="-----" updatedVersion="7" minRefreshableVersion="3" showDrill="0" colGrandTotals="0" itemPrintTitles="1" createdVersion="6" indent="0" compact="0" compactData="0" multipleFieldFilters="0">
  <location ref="A6:K20" firstHeaderRow="1" firstDataRow="1" firstDataCol="10" rowPageCount="1" colPageCount="1"/>
  <pivotFields count="31">
    <pivotField axis="axisRow" compact="0" outline="0" showAll="0" defaultSubtotal="0">
      <items count="166">
        <item m="1" x="83"/>
        <item m="1" x="86"/>
        <item m="1" x="125"/>
        <item m="1" x="93"/>
        <item m="1" x="107"/>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113"/>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Row" compact="0" outline="0" showAll="0" defaultSubtotal="0">
      <items count="205">
        <item x="0"/>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m="1" x="25"/>
        <item m="1" x="105"/>
        <item m="1" x="176"/>
      </items>
    </pivotField>
    <pivotField axis="axisRow" compact="0" outline="0" subtotalTop="0" showAll="0" defaultSubtotal="0">
      <items count="18">
        <item x="0"/>
        <item x="2"/>
        <item x="1"/>
        <item x="3"/>
        <item x="6"/>
        <item x="5"/>
        <item x="4"/>
        <item x="7"/>
        <item m="1" x="9"/>
        <item m="1" x="17"/>
        <item m="1" x="16"/>
        <item m="1" x="15"/>
        <item x="8"/>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Page" compact="0" outline="0" multipleItemSelectionAllowed="1" showAll="0" defaultSubtotal="0">
      <items count="219">
        <item m="1" x="42"/>
        <item h="1" m="1" x="161"/>
        <item h="1" m="1" x="166"/>
        <item h="1" m="1" x="57"/>
        <item h="1" m="1" x="123"/>
        <item h="1" m="1" x="217"/>
        <item h="1" m="1" x="200"/>
        <item h="1" m="1" x="101"/>
        <item h="1" m="1" x="23"/>
        <item h="1" m="1" x="66"/>
        <item h="1" m="1" x="188"/>
        <item h="1" m="1" x="18"/>
        <item h="1" m="1" x="148"/>
        <item h="1" m="1" x="139"/>
        <item h="1" m="1" x="118"/>
        <item h="1" m="1" x="159"/>
        <item h="1" m="1" x="142"/>
        <item h="1" m="1" x="43"/>
        <item h="1" m="1" x="133"/>
        <item h="1" m="1" x="183"/>
        <item h="1" m="1" x="79"/>
        <item h="1" m="1" x="40"/>
        <item h="1" m="1" x="70"/>
        <item h="1" m="1" x="90"/>
        <item h="1" m="1" x="58"/>
        <item h="1" m="1" x="170"/>
        <item h="1" m="1" x="113"/>
        <item h="1" m="1" x="204"/>
        <item h="1" m="1" x="194"/>
        <item h="1" m="1" x="213"/>
        <item h="1" m="1" x="98"/>
        <item h="1" m="1" x="32"/>
        <item h="1" m="1" x="209"/>
        <item h="1" m="1" x="92"/>
        <item h="1" m="1" x="179"/>
        <item h="1" m="1" x="162"/>
        <item h="1" m="1" x="211"/>
        <item h="1" m="1" x="207"/>
        <item h="1" m="1" x="59"/>
        <item h="1" m="1" x="109"/>
        <item h="1" m="1" x="197"/>
        <item h="1" m="1" x="46"/>
        <item h="1" m="1" x="128"/>
        <item h="1" m="1" x="53"/>
        <item h="1" m="1" x="143"/>
        <item h="1" m="1" x="167"/>
        <item h="1" m="1" x="134"/>
        <item h="1" m="1" x="124"/>
        <item h="1" m="1" x="17"/>
        <item h="1" m="1" x="153"/>
        <item h="1" m="1" x="146"/>
        <item h="1" m="1" x="83"/>
        <item h="1" m="1" x="171"/>
        <item h="1" m="1" x="137"/>
        <item h="1" m="1" x="114"/>
        <item h="1" m="1" x="106"/>
        <item h="1" m="1" x="93"/>
        <item h="1" m="1" x="87"/>
        <item h="1" m="1" x="104"/>
        <item h="1" m="1" x="30"/>
        <item h="1" m="1" x="84"/>
        <item h="1" m="1" x="47"/>
        <item h="1" m="1" x="218"/>
        <item h="1" m="1" x="67"/>
        <item h="1" m="1" x="27"/>
        <item h="1" m="1" x="135"/>
        <item h="1" m="1" x="215"/>
        <item h="1" m="1" x="126"/>
        <item h="1" m="1" x="64"/>
        <item h="1" m="1" x="25"/>
        <item h="1" m="1" x="111"/>
        <item h="1" m="1" x="201"/>
        <item h="1" m="1" x="105"/>
        <item h="1" m="1" x="189"/>
        <item h="1" m="1" x="97"/>
        <item h="1" m="1" x="198"/>
        <item h="1" m="1" x="85"/>
        <item h="1" m="1" x="48"/>
        <item h="1" m="1" x="138"/>
        <item h="1" m="1" x="77"/>
        <item h="1" m="1" x="37"/>
        <item h="1" m="1" x="129"/>
        <item h="1" m="1" x="152"/>
        <item h="1" m="1" x="28"/>
        <item h="1" m="1" x="115"/>
        <item h="1" m="1" x="144"/>
        <item h="1" m="1" x="107"/>
        <item h="1" m="1" x="168"/>
        <item h="1" m="1" x="149"/>
        <item h="1" m="1" x="202"/>
        <item h="1" m="1" x="140"/>
        <item h="1" m="1" x="131"/>
        <item h="1" m="1" x="154"/>
        <item h="1" m="1" x="120"/>
        <item h="1" m="1" x="21"/>
        <item h="1" m="1" x="78"/>
        <item h="1" m="1" x="38"/>
        <item h="1" m="1" x="182"/>
        <item h="1" m="1" x="69"/>
        <item h="1" m="1" x="55"/>
        <item h="1" m="1" x="145"/>
        <item h="1" m="1" x="45"/>
        <item h="1" m="1" x="74"/>
        <item h="1" m="1" x="157"/>
        <item h="1" m="1" x="33"/>
        <item h="1" m="1" x="191"/>
        <item h="1" m="1" x="82"/>
        <item h="1" m="1" x="71"/>
        <item h="1" m="1" x="208"/>
        <item h="1" m="1" x="177"/>
        <item h="1" m="1" x="62"/>
        <item h="1" m="1" x="86"/>
        <item h="1" m="1" x="49"/>
        <item h="1" m="1" x="102"/>
        <item h="1" m="1" x="186"/>
        <item h="1" m="1" x="117"/>
        <item h="1" m="1" x="206"/>
        <item h="1" m="1" x="19"/>
        <item h="1" m="1" x="108"/>
        <item h="1" m="1" x="196"/>
        <item h="1" m="1" x="216"/>
        <item h="1" m="1" x="100"/>
        <item h="1" m="1" x="184"/>
        <item h="1" m="1" x="34"/>
        <item h="1" m="1" x="94"/>
        <item h="1" m="1" x="180"/>
        <item h="1" m="1" x="203"/>
        <item h="1" m="1" x="88"/>
        <item h="1" m="1" x="174"/>
        <item h="1" m="1" x="72"/>
        <item h="1" m="1" x="155"/>
        <item h="1" m="1" x="31"/>
        <item h="1" m="1" x="122"/>
        <item h="1" m="1" x="63"/>
        <item h="1" m="1" x="147"/>
        <item h="1" m="1" x="22"/>
        <item h="1" m="1" x="110"/>
        <item h="1" m="1" x="50"/>
        <item h="1" m="1" x="103"/>
        <item h="1" m="1" x="210"/>
        <item h="1" m="1" x="96"/>
        <item h="1" m="1" x="169"/>
        <item h="1" m="1" x="136"/>
        <item h="1" m="1" x="185"/>
        <item h="1" m="1" x="75"/>
        <item h="1" m="1" x="158"/>
        <item h="1" m="1" x="127"/>
        <item h="1" m="1" x="181"/>
        <item h="1" m="1" x="150"/>
        <item h="1" m="1" x="112"/>
        <item h="1" m="1" x="51"/>
        <item h="1" m="1" x="195"/>
        <item h="1" m="1" x="119"/>
        <item h="1" m="1" x="35"/>
        <item h="1" m="1" x="130"/>
        <item h="1" m="1" x="178"/>
        <item h="1" m="1" x="91"/>
        <item h="1" m="1" x="121"/>
        <item h="1" m="1" x="172"/>
        <item h="1" m="1" x="175"/>
        <item h="1" m="1" x="116"/>
        <item h="1" m="1" x="95"/>
        <item h="1" m="1" x="163"/>
        <item h="1" m="1" x="61"/>
        <item h="1" m="1" x="173"/>
        <item h="1" m="1" x="52"/>
        <item h="1" m="1" x="212"/>
        <item h="1" m="1" x="190"/>
        <item h="1" m="1" x="68"/>
        <item h="1" m="1" x="160"/>
        <item h="1" m="1" x="89"/>
        <item h="1" m="1" x="151"/>
        <item h="1" m="1" x="60"/>
        <item h="1" m="1" x="176"/>
        <item h="1" m="1" x="24"/>
        <item h="1" m="1" x="125"/>
        <item h="1" m="1" x="99"/>
        <item h="1" m="1" x="205"/>
        <item h="1" m="1" x="81"/>
        <item h="1" m="1" x="20"/>
        <item h="1" m="1" x="214"/>
        <item h="1" m="1" x="44"/>
        <item h="1" m="1" x="54"/>
        <item h="1" m="1" x="36"/>
        <item h="1" m="1" x="80"/>
        <item h="1" m="1" x="26"/>
        <item h="1" m="1" x="132"/>
        <item h="1" m="1" x="199"/>
        <item h="1" m="1" x="164"/>
        <item h="1" m="1" x="187"/>
        <item h="1" m="1" x="39"/>
        <item h="1" m="1" x="29"/>
        <item h="1" m="1" x="56"/>
        <item h="1" m="1" x="65"/>
        <item h="1" m="1" x="192"/>
        <item h="1" m="1" x="41"/>
        <item h="1" m="1" x="165"/>
        <item x="2"/>
        <item h="1" m="1" x="73"/>
        <item h="1" m="1" x="141"/>
        <item h="1" x="1"/>
        <item h="1" x="0"/>
        <item h="1" x="3"/>
        <item h="1" m="1" x="193"/>
        <item h="1" x="4"/>
        <item h="1" x="5"/>
        <item h="1" x="7"/>
        <item h="1" x="8"/>
        <item h="1" x="6"/>
        <item h="1" m="1" x="156"/>
        <item h="1" x="13"/>
        <item h="1" x="9"/>
        <item h="1" m="1" x="76"/>
        <item h="1" x="11"/>
        <item h="1" x="12"/>
        <item h="1" x="16"/>
        <item h="1" x="10"/>
        <item h="1" x="14"/>
        <item h="1" x="15"/>
      </items>
    </pivotField>
    <pivotField axis="axisRow" compact="0" outline="0" showAll="0" sortType="ascending"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42"/>
        <item m="1" x="37"/>
        <item m="1" x="32"/>
        <item m="1" x="31"/>
        <item m="1" x="13"/>
        <item m="1" x="57"/>
        <item m="1" x="91"/>
        <item m="1" x="90"/>
        <item m="1" x="87"/>
        <item m="1" x="40"/>
        <item m="1" x="83"/>
        <item m="1" x="78"/>
        <item m="1" x="34"/>
        <item m="1" x="58"/>
        <item m="1" x="50"/>
        <item m="1" x="67"/>
        <item m="1" x="43"/>
        <item m="1" x="38"/>
        <item m="1" x="66"/>
        <item m="1" x="60"/>
        <item m="1" x="51"/>
        <item m="1" x="46"/>
        <item m="1" x="28"/>
        <item m="1" x="24"/>
        <item m="1" x="20"/>
        <item m="1" x="17"/>
        <item m="1" x="14"/>
        <item m="1" x="79"/>
        <item m="1" x="30"/>
        <item m="1" x="26"/>
        <item m="1" x="22"/>
        <item m="1" x="18"/>
        <item m="1" x="85"/>
        <item m="1" x="81"/>
        <item m="1" x="76"/>
        <item m="1" x="74"/>
        <item m="1" x="72"/>
        <item m="1" x="47"/>
        <item m="1" x="39"/>
        <item m="1" x="71"/>
        <item m="1" x="35"/>
        <item m="1" x="33"/>
        <item m="1" x="54"/>
        <item m="1" x="27"/>
        <item m="1" x="49"/>
        <item m="1" x="41"/>
        <item m="1" x="36"/>
        <item m="1" x="23"/>
        <item m="1" x="19"/>
        <item m="1" x="15"/>
        <item m="1" x="11"/>
        <item m="1" x="16"/>
        <item m="1" x="88"/>
        <item m="1" x="61"/>
        <item m="1" x="44"/>
        <item m="1" x="69"/>
        <item m="1" x="55"/>
        <item m="1" x="12"/>
        <item x="2"/>
        <item x="0"/>
        <item x="3"/>
        <item x="4"/>
        <item x="6"/>
        <item x="8"/>
        <item x="1"/>
        <item x="7"/>
        <item x="10"/>
        <item x="5"/>
        <item x="9"/>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x="11"/>
        <item m="1" x="148"/>
        <item m="1" x="155"/>
        <item m="1" x="91"/>
        <item m="1" x="166"/>
        <item m="1" x="129"/>
        <item x="27"/>
        <item m="1" x="35"/>
        <item m="1" x="135"/>
        <item m="1" x="100"/>
        <item x="3"/>
        <item m="1" x="106"/>
        <item m="1" x="114"/>
        <item x="6"/>
        <item m="1" x="120"/>
        <item m="1" x="87"/>
        <item x="5"/>
        <item x="23"/>
        <item m="1" x="61"/>
        <item x="10"/>
        <item x="9"/>
        <item m="1" x="138"/>
        <item m="1" x="101"/>
        <item x="16"/>
        <item x="22"/>
        <item m="1" x="47"/>
        <item x="21"/>
        <item m="1" x="84"/>
        <item m="1" x="55"/>
        <item m="1" x="123"/>
        <item m="1" x="89"/>
        <item m="1" x="165"/>
        <item m="1" x="32"/>
        <item m="1" x="132"/>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127"/>
        <item m="1" x="131"/>
        <item m="1" x="144"/>
        <item m="1" x="77"/>
        <item m="1" x="80"/>
        <item m="1" x="141"/>
        <item m="1" x="162"/>
        <item m="1" x="68"/>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numFmtId="1"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axis="axisRow" compact="0" outline="0" subtotalTop="0" showAll="0" defaultSubtotal="0">
      <items count="227">
        <item m="1" x="173"/>
        <item m="1" x="110"/>
        <item sd="0" m="1" x="81"/>
        <item m="1" x="131"/>
        <item m="1" x="66"/>
        <item m="1" x="4"/>
        <item m="1" x="199"/>
        <item m="1" x="20"/>
        <item m="1" x="26"/>
        <item m="1" x="155"/>
        <item m="1" x="215"/>
        <item m="1" x="115"/>
        <item m="1" x="39"/>
        <item m="1" x="172"/>
        <item m="1" x="211"/>
        <item m="1" x="47"/>
        <item m="1" x="102"/>
        <item m="1" x="188"/>
        <item m="1" x="132"/>
        <item m="1" x="107"/>
        <item m="1" x="112"/>
        <item m="1" x="226"/>
        <item m="1" x="191"/>
        <item m="1" x="149"/>
        <item m="1" x="90"/>
        <item m="1" x="123"/>
        <item m="1" x="59"/>
        <item m="1" x="61"/>
        <item m="1" x="216"/>
        <item m="1" x="148"/>
        <item m="1" x="15"/>
        <item m="1" x="174"/>
        <item m="1" x="65"/>
        <item m="1" x="213"/>
        <item m="1" x="118"/>
        <item m="1" x="100"/>
        <item m="1" x="190"/>
        <item m="1" x="70"/>
        <item m="1" x="7"/>
        <item m="1" x="98"/>
        <item m="1" x="201"/>
        <item m="1" x="40"/>
        <item m="1" x="218"/>
        <item m="1" x="13"/>
        <item m="1" x="116"/>
        <item m="1" x="105"/>
        <item m="1" x="219"/>
        <item m="1" x="151"/>
        <item m="1" x="223"/>
        <item m="1" x="38"/>
        <item m="1" x="189"/>
        <item m="1" x="74"/>
        <item m="1" x="113"/>
        <item m="1" x="31"/>
        <item m="1" x="136"/>
        <item m="1" x="111"/>
        <item m="1" x="179"/>
        <item m="1" x="52"/>
        <item m="1" x="210"/>
        <item m="1" x="183"/>
        <item m="1" x="37"/>
        <item m="1" x="141"/>
        <item m="1" x="145"/>
        <item m="1" x="202"/>
        <item m="1" x="51"/>
        <item m="1" x="101"/>
        <item m="1" x="8"/>
        <item m="1" x="161"/>
        <item m="1" x="214"/>
        <item m="1" x="94"/>
        <item m="1" x="196"/>
        <item m="1" x="92"/>
        <item m="1" x="34"/>
        <item m="1" x="17"/>
        <item m="1" x="193"/>
        <item m="1" x="73"/>
        <item m="1" x="86"/>
        <item m="1" x="195"/>
        <item m="1" x="45"/>
        <item m="1" x="205"/>
        <item m="1" x="84"/>
        <item m="1" x="225"/>
        <item m="1" x="209"/>
        <item m="1" x="6"/>
        <item m="1" x="138"/>
        <item m="1" x="162"/>
        <item m="1" x="85"/>
        <item m="1" x="221"/>
        <item m="1" x="176"/>
        <item m="1" x="50"/>
        <item m="1" x="77"/>
        <item m="1" x="192"/>
        <item m="1" x="126"/>
        <item m="1" x="64"/>
        <item m="1" x="165"/>
        <item m="1" x="129"/>
        <item m="1" x="135"/>
        <item m="1" x="16"/>
        <item m="1" x="200"/>
        <item m="1" x="134"/>
        <item m="1" x="49"/>
        <item m="1" x="57"/>
        <item m="1" x="35"/>
        <item m="1" x="62"/>
        <item m="1" x="63"/>
        <item m="1" x="93"/>
        <item m="1" x="204"/>
        <item m="1" x="25"/>
        <item m="1" x="19"/>
        <item m="1" x="158"/>
        <item m="1" x="121"/>
        <item m="1" x="14"/>
        <item m="1" x="152"/>
        <item m="1" x="103"/>
        <item m="1" x="186"/>
        <item m="1" x="168"/>
        <item m="1" x="68"/>
        <item m="1" x="23"/>
        <item m="1" x="89"/>
        <item m="1" x="53"/>
        <item m="1" x="24"/>
        <item m="1" x="159"/>
        <item m="1" x="140"/>
        <item m="1" x="42"/>
        <item m="1" x="184"/>
        <item m="1" x="9"/>
        <item m="1" x="157"/>
        <item m="1" x="142"/>
        <item m="1" x="170"/>
        <item m="1" x="99"/>
        <item m="1" x="108"/>
        <item m="1" x="106"/>
        <item m="1" x="144"/>
        <item m="1" x="119"/>
        <item m="1" x="88"/>
        <item m="1" x="21"/>
        <item m="1" x="95"/>
        <item m="1" x="154"/>
        <item m="1" x="97"/>
        <item m="1" x="28"/>
        <item m="1" x="29"/>
        <item m="1" x="166"/>
        <item m="1" x="82"/>
        <item m="1" x="72"/>
        <item m="1" x="104"/>
        <item m="1" x="220"/>
        <item m="1" x="150"/>
        <item m="1" x="18"/>
        <item m="1" x="30"/>
        <item m="1" x="33"/>
        <item m="1" x="96"/>
        <item m="1" x="43"/>
        <item m="1" x="114"/>
        <item m="1" x="122"/>
        <item m="1" x="120"/>
        <item m="1" x="69"/>
        <item m="1" x="109"/>
        <item m="1" x="163"/>
        <item m="1" x="3"/>
        <item m="1" x="181"/>
        <item m="1" x="10"/>
        <item m="1" x="54"/>
        <item m="1" x="217"/>
        <item m="1" x="224"/>
        <item m="1" x="146"/>
        <item m="1" x="169"/>
        <item m="1" x="71"/>
        <item m="1" x="194"/>
        <item m="1" x="153"/>
        <item m="1" x="60"/>
        <item m="1" x="133"/>
        <item m="1" x="137"/>
        <item m="1" x="197"/>
        <item m="1" x="48"/>
        <item m="1" x="206"/>
        <item m="1" x="182"/>
        <item m="1" x="87"/>
        <item m="1" x="130"/>
        <item m="1" x="139"/>
        <item m="1" x="12"/>
        <item m="1" x="67"/>
        <item m="1" x="91"/>
        <item m="1" x="22"/>
        <item m="1" x="44"/>
        <item m="1" x="164"/>
        <item m="1" x="185"/>
        <item x="1"/>
        <item m="1" x="124"/>
        <item m="1" x="58"/>
        <item m="1" x="46"/>
        <item m="1" x="2"/>
        <item m="1" x="76"/>
        <item m="1" x="41"/>
        <item m="1" x="177"/>
        <item m="1" x="36"/>
        <item m="1" x="187"/>
        <item m="1" x="27"/>
        <item m="1" x="78"/>
        <item m="1" x="175"/>
        <item m="1" x="203"/>
        <item m="1" x="178"/>
        <item m="1" x="147"/>
        <item m="1" x="80"/>
        <item m="1" x="167"/>
        <item m="1" x="208"/>
        <item m="1" x="79"/>
        <item m="1" x="128"/>
        <item m="1" x="160"/>
        <item m="1" x="156"/>
        <item m="1" x="207"/>
        <item m="1" x="11"/>
        <item m="1" x="83"/>
        <item m="1" x="212"/>
        <item m="1" x="125"/>
        <item m="1" x="143"/>
        <item m="1" x="5"/>
        <item m="1" x="32"/>
        <item m="1" x="171"/>
        <item m="1" x="56"/>
        <item m="1" x="222"/>
        <item m="1" x="180"/>
        <item m="1" x="55"/>
        <item m="1" x="75"/>
        <item m="1" x="127"/>
        <item m="1" x="198"/>
        <item m="1" x="117"/>
        <item x="0"/>
      </items>
    </pivotField>
    <pivotField axis="axisRow" compact="0" outline="0" subtotalTop="0" showAll="0" defaultSubtotal="0">
      <items count="79">
        <item x="0"/>
        <item m="1" x="38"/>
        <item m="1" x="57"/>
        <item m="1" x="65"/>
        <item m="1" x="44"/>
        <item m="1" x="54"/>
        <item m="1" x="25"/>
        <item m="1" x="76"/>
        <item m="1" x="36"/>
        <item m="1" x="47"/>
        <item m="1" x="50"/>
        <item m="1" x="72"/>
        <item m="1" x="66"/>
        <item m="1" x="40"/>
        <item m="1" x="33"/>
        <item m="1" x="78"/>
        <item m="1" x="23"/>
        <item m="1" x="53"/>
        <item m="1" x="46"/>
        <item m="1" x="5"/>
        <item m="1" x="35"/>
        <item m="1" x="58"/>
        <item m="1" x="8"/>
        <item m="1" x="61"/>
        <item m="1" x="62"/>
        <item m="1" x="3"/>
        <item m="1" x="63"/>
        <item m="1" x="67"/>
        <item m="1" x="19"/>
        <item m="1" x="37"/>
        <item m="1" x="77"/>
        <item m="1" x="73"/>
        <item m="1" x="17"/>
        <item m="1" x="49"/>
        <item m="1" x="70"/>
        <item m="1" x="7"/>
        <item m="1" x="14"/>
        <item m="1" x="55"/>
        <item m="1" x="2"/>
        <item m="1" x="15"/>
        <item m="1" x="34"/>
        <item m="1" x="6"/>
        <item m="1" x="22"/>
        <item m="1" x="56"/>
        <item m="1" x="59"/>
        <item m="1" x="30"/>
        <item m="1" x="74"/>
        <item m="1" x="32"/>
        <item m="1" x="16"/>
        <item m="1" x="29"/>
        <item m="1" x="21"/>
        <item m="1" x="10"/>
        <item m="1" x="39"/>
        <item m="1" x="45"/>
        <item m="1" x="43"/>
        <item m="1" x="52"/>
        <item m="1" x="18"/>
        <item m="1" x="60"/>
        <item m="1" x="48"/>
        <item m="1" x="24"/>
        <item m="1" x="20"/>
        <item m="1" x="4"/>
        <item m="1" x="12"/>
        <item m="1" x="13"/>
        <item m="1" x="41"/>
        <item m="1" x="68"/>
        <item m="1" x="28"/>
        <item m="1" x="9"/>
        <item m="1" x="64"/>
        <item m="1" x="51"/>
        <item m="1" x="75"/>
        <item m="1" x="26"/>
        <item m="1" x="11"/>
        <item m="1" x="71"/>
        <item m="1" x="27"/>
        <item m="1" x="69"/>
        <item m="1" x="42"/>
        <item m="1" x="31"/>
        <item x="1"/>
      </items>
    </pivotField>
    <pivotField compact="0" numFmtId="2" outline="0" showAll="0" defaultSubtotal="0"/>
    <pivotField compact="0" outline="0" showAll="0" defaultSubtotal="0"/>
    <pivotField compact="0" numFmtId="1" outline="0" showAll="0" defaultSubtotal="0"/>
    <pivotField compact="0" numFmtId="1" outline="0" showAll="0" defaultSubtotal="0"/>
    <pivotField dataField="1" compact="0" outline="0" showAll="0" defaultSubtotal="0"/>
    <pivotField compact="0" outline="0" subtotalTop="0" showAll="0" defaultSubtotal="0"/>
    <pivotField compact="0" numFmtId="1" outline="0" showAll="0" defaultSubtotal="0"/>
    <pivotField compact="0" numFmtId="1" outline="0" showAll="0" defaultSubtotal="0"/>
    <pivotField compact="0" outline="0" showAll="0" defaultSubtotal="0"/>
    <pivotField compact="0" numFmtId="2" outline="0" showAll="0" defaultSubtotal="0"/>
    <pivotField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0">
    <field x="6"/>
    <field x="1"/>
    <field x="0"/>
    <field x="2"/>
    <field x="3"/>
    <field x="4"/>
    <field x="7"/>
    <field x="13"/>
    <field x="14"/>
    <field x="9"/>
  </rowFields>
  <rowItems count="14">
    <i>
      <x v="87"/>
      <x/>
      <x v="100"/>
      <x v="3"/>
      <x v="10"/>
      <x v="223"/>
      <x v="161"/>
      <x v="226"/>
      <x v="78"/>
      <x v="1"/>
    </i>
    <i r="1">
      <x v="17"/>
      <x v="133"/>
      <x/>
      <x v="10"/>
      <x v="238"/>
      <x v="67"/>
      <x v="226"/>
      <x v="78"/>
      <x v="1"/>
    </i>
    <i r="2">
      <x v="135"/>
      <x v="2"/>
      <x v="10"/>
      <x v="240"/>
      <x v="67"/>
      <x v="226"/>
      <x v="78"/>
      <x v="1"/>
    </i>
    <i>
      <x v="88"/>
      <x v="20"/>
      <x v="148"/>
      <x/>
      <x v="10"/>
      <x v="244"/>
      <x v="50"/>
      <x v="226"/>
      <x v="78"/>
      <x v="1"/>
    </i>
    <i>
      <x v="89"/>
      <x v="19"/>
      <x v="144"/>
      <x/>
      <x v="10"/>
      <x v="243"/>
      <x v="21"/>
      <x v="226"/>
      <x v="78"/>
      <x v="7"/>
    </i>
    <i r="1">
      <x v="21"/>
      <x v="149"/>
      <x/>
      <x v="10"/>
      <x v="245"/>
      <x v="163"/>
      <x v="226"/>
      <x v="78"/>
      <x v="3"/>
    </i>
    <i>
      <x v="90"/>
      <x v="5"/>
      <x v="151"/>
      <x v="4"/>
      <x v="10"/>
      <x v="246"/>
      <x v="42"/>
      <x v="186"/>
      <x/>
      <x/>
    </i>
    <i r="2">
      <x v="153"/>
      <x v="12"/>
      <x v="10"/>
      <x v="246"/>
      <x v="42"/>
      <x v="186"/>
      <x/>
      <x/>
    </i>
    <i r="1">
      <x v="16"/>
      <x v="138"/>
      <x v="1"/>
      <x v="10"/>
      <x v="241"/>
      <x v="43"/>
      <x v="226"/>
      <x v="78"/>
      <x v="1"/>
    </i>
    <i r="1">
      <x v="24"/>
      <x v="165"/>
      <x/>
      <x v="10"/>
      <x v="249"/>
      <x v="167"/>
      <x v="226"/>
      <x v="78"/>
      <x v="1"/>
    </i>
    <i>
      <x v="91"/>
      <x v="22"/>
      <x v="162"/>
      <x/>
      <x v="10"/>
      <x v="249"/>
      <x v="146"/>
      <x v="226"/>
      <x v="78"/>
      <x v="1"/>
    </i>
    <i r="1">
      <x v="23"/>
      <x v="163"/>
      <x/>
      <x v="10"/>
      <x v="249"/>
      <x v="32"/>
      <x v="226"/>
      <x v="78"/>
      <x/>
    </i>
    <i r="2">
      <x v="164"/>
      <x v="2"/>
      <x v="10"/>
      <x v="249"/>
      <x v="32"/>
      <x v="226"/>
      <x v="78"/>
      <x v="1"/>
    </i>
    <i t="grand">
      <x/>
    </i>
  </rowItems>
  <colItems count="1">
    <i/>
  </colItems>
  <pageFields count="1">
    <pageField fld="5" hier="-1"/>
  </pageFields>
  <dataFields count="1">
    <dataField name="Req uired Cap" fld="19" baseField="6" baseItem="67"/>
  </dataFields>
  <formats count="1">
    <format dxfId="94">
      <pivotArea field="6" type="button" dataOnly="0" labelOnly="1" outline="0" axis="axisRow"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19"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86:N9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16"/>
      <x/>
      <x v="10"/>
      <x v="22"/>
      <x v="7"/>
      <x v="232"/>
      <x v="213"/>
      <x v="86"/>
      <x v="25"/>
    </i>
    <i>
      <x v="141"/>
      <x v="1"/>
      <x v="10"/>
      <x v="22"/>
      <x v="7"/>
      <x v="243"/>
      <x v="213"/>
      <x v="86"/>
      <x v="61"/>
    </i>
    <i>
      <x v="142"/>
      <x v="2"/>
      <x v="10"/>
      <x v="165"/>
      <x v="7"/>
      <x v="243"/>
      <x v="213"/>
      <x v="90"/>
      <x v="61"/>
    </i>
    <i>
      <x v="143"/>
      <x v="3"/>
      <x v="10"/>
      <x v="165"/>
      <x v="7"/>
      <x v="243"/>
      <x v="213"/>
      <x v="90"/>
      <x v="61"/>
    </i>
    <i t="grand">
      <x/>
    </i>
  </rowItems>
  <colFields count="1">
    <field x="-2"/>
  </colFields>
  <colItems count="5">
    <i>
      <x/>
    </i>
    <i i="1">
      <x v="1"/>
    </i>
    <i i="2">
      <x v="2"/>
    </i>
    <i i="3">
      <x v="3"/>
    </i>
    <i i="4">
      <x v="4"/>
    </i>
  </colItems>
  <pageFields count="1">
    <pageField fld="1" item="38"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37">
      <pivotArea outline="0" fieldPosition="0">
        <references count="1">
          <reference field="4294967294" count="1" selected="0">
            <x v="0"/>
          </reference>
        </references>
      </pivotArea>
    </format>
    <format dxfId="36">
      <pivotArea dataOnly="0" labelOnly="1" outline="0" fieldPosition="0">
        <references count="1">
          <reference field="4294967294" count="1">
            <x v="0"/>
          </reference>
        </references>
      </pivotArea>
    </format>
    <format dxfId="35">
      <pivotArea field="1" type="button" dataOnly="0" labelOnly="1" outline="0" axis="axisPage" fieldPosition="0"/>
    </format>
    <format dxfId="3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13000000}" name="PivotTable6"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89:N193" firstHeaderRow="0" firstDataRow="1" firstDataCol="9" rowPageCount="1" colPageCount="1"/>
  <pivotFields count="31">
    <pivotField name="`"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sortType="ascending" defaultSubtotal="0">
      <items count="18">
        <item x="0"/>
        <item x="1"/>
        <item x="2"/>
        <item x="3"/>
        <item x="4"/>
        <item x="5"/>
        <item x="6"/>
        <item x="7"/>
        <item x="8"/>
        <item m="1" x="15"/>
        <item m="1" x="16"/>
        <item m="1" x="17"/>
        <item m="1" x="9"/>
        <item m="1" x="10"/>
        <item m="1" x="11"/>
        <item m="1" x="12"/>
        <item m="1" x="13"/>
        <item m="1" x="14"/>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30"/>
      <x/>
      <x v="10"/>
      <x v="52"/>
      <x v="1"/>
      <x v="237"/>
      <x v="214"/>
      <x v="86"/>
      <x v="5"/>
    </i>
    <i>
      <x v="138"/>
      <x v="2"/>
      <x v="10"/>
      <x v="49"/>
      <x v="1"/>
      <x v="241"/>
      <x v="197"/>
      <x v="88"/>
      <x v="31"/>
    </i>
    <i>
      <x v="139"/>
      <x v="1"/>
      <x v="10"/>
      <x v="52"/>
      <x v="1"/>
      <x v="241"/>
      <x v="214"/>
      <x v="86"/>
      <x v="61"/>
    </i>
    <i t="grand">
      <x/>
    </i>
  </rowItems>
  <colFields count="1">
    <field x="-2"/>
  </colFields>
  <colItems count="5">
    <i>
      <x/>
    </i>
    <i i="1">
      <x v="1"/>
    </i>
    <i i="2">
      <x v="2"/>
    </i>
    <i i="3">
      <x v="3"/>
    </i>
    <i i="4">
      <x v="4"/>
    </i>
  </colItems>
  <pageFields count="1">
    <pageField fld="1" item="47"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1">
      <pivotArea outline="0"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9">
      <pivotArea field="1" type="button" dataOnly="0" labelOnly="1" outline="0" axis="axisPage" fieldPosition="0"/>
    </format>
    <format dxfId="3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10000000}" name="PivotTable31"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53:N157"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24"/>
      <x/>
      <x v="10"/>
      <x v="72"/>
      <x v="2"/>
      <x v="235"/>
      <x v="214"/>
      <x v="82"/>
      <x v="7"/>
    </i>
    <i>
      <x v="136"/>
      <x v="1"/>
      <x v="10"/>
      <x v="72"/>
      <x v="1"/>
      <x v="241"/>
      <x v="214"/>
      <x v="82"/>
      <x v="61"/>
    </i>
    <i>
      <x v="137"/>
      <x v="2"/>
      <x v="10"/>
      <x v="72"/>
      <x/>
      <x v="241"/>
      <x v="214"/>
      <x v="82"/>
      <x v="61"/>
    </i>
    <i t="grand">
      <x/>
    </i>
  </rowItems>
  <colFields count="1">
    <field x="-2"/>
  </colFields>
  <colItems count="5">
    <i>
      <x/>
    </i>
    <i i="1">
      <x v="1"/>
    </i>
    <i i="2">
      <x v="2"/>
    </i>
    <i i="3">
      <x v="3"/>
    </i>
    <i i="4">
      <x v="4"/>
    </i>
  </colItems>
  <pageFields count="1">
    <pageField fld="1" item="44"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5">
      <pivotArea outline="0" fieldPosition="0">
        <references count="1">
          <reference field="4294967294" count="1" selected="0">
            <x v="0"/>
          </reference>
        </references>
      </pivotArea>
    </format>
    <format dxfId="44">
      <pivotArea dataOnly="0" labelOnly="1" outline="0" fieldPosition="0">
        <references count="1">
          <reference field="4294967294" count="1">
            <x v="0"/>
          </reference>
        </references>
      </pivotArea>
    </format>
    <format dxfId="43">
      <pivotArea field="1" type="button" dataOnly="0" labelOnly="1" outline="0" axis="axisPage" fieldPosition="0"/>
    </format>
    <format dxfId="4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C000000}" name="PivotTable26"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41:N14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23"/>
      <x/>
      <x v="10"/>
      <x v="163"/>
      <x v="7"/>
      <x v="234"/>
      <x v="217"/>
      <x v="82"/>
      <x v="19"/>
    </i>
    <i>
      <x v="155"/>
      <x v="1"/>
      <x v="10"/>
      <x v="163"/>
      <x v="7"/>
      <x v="247"/>
      <x v="217"/>
      <x v="82"/>
      <x v="61"/>
    </i>
    <i t="grand">
      <x/>
    </i>
  </rowItems>
  <colFields count="1">
    <field x="-2"/>
  </colFields>
  <colItems count="5">
    <i>
      <x/>
    </i>
    <i i="1">
      <x v="1"/>
    </i>
    <i i="2">
      <x v="2"/>
    </i>
    <i i="3">
      <x v="3"/>
    </i>
    <i i="4">
      <x v="4"/>
    </i>
  </colItems>
  <pageFields count="1">
    <pageField fld="1" item="4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9">
      <pivotArea outline="0" fieldPosition="0">
        <references count="1">
          <reference field="4294967294" count="1" selected="0">
            <x v="0"/>
          </reference>
        </references>
      </pivotArea>
    </format>
    <format dxfId="48">
      <pivotArea dataOnly="0" labelOnly="1" outline="0" fieldPosition="0">
        <references count="1">
          <reference field="4294967294" count="1">
            <x v="0"/>
          </reference>
        </references>
      </pivotArea>
    </format>
    <format dxfId="47">
      <pivotArea field="1" type="button" dataOnly="0" labelOnly="1" outline="0" axis="axisPage" fieldPosition="0"/>
    </format>
    <format dxfId="4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11000000}" name="PivotTable4"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12:N21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40"/>
      <x/>
      <x v="10"/>
      <x v="82"/>
      <x v="1"/>
      <x v="241"/>
      <x v="215"/>
      <x v="89"/>
      <x v="3"/>
    </i>
    <i>
      <x v="147"/>
      <x v="1"/>
      <x v="10"/>
      <x v="82"/>
      <x v="1"/>
      <x v="244"/>
      <x v="215"/>
      <x v="89"/>
      <x v="61"/>
    </i>
    <i t="grand">
      <x/>
    </i>
  </rowItems>
  <colFields count="1">
    <field x="-2"/>
  </colFields>
  <colItems count="5">
    <i>
      <x/>
    </i>
    <i i="1">
      <x v="1"/>
    </i>
    <i i="2">
      <x v="2"/>
    </i>
    <i i="3">
      <x v="3"/>
    </i>
    <i i="4">
      <x v="4"/>
    </i>
  </colItems>
  <pageFields count="1">
    <pageField fld="1" item="49"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3">
      <pivotArea outline="0" fieldPosition="0">
        <references count="1">
          <reference field="4294967294" count="1" selected="0">
            <x v="0"/>
          </reference>
        </references>
      </pivotArea>
    </format>
    <format dxfId="52">
      <pivotArea dataOnly="0" labelOnly="1" outline="0" fieldPosition="0">
        <references count="1">
          <reference field="4294967294" count="1">
            <x v="0"/>
          </reference>
        </references>
      </pivotArea>
    </format>
    <format dxfId="51">
      <pivotArea field="1" type="button" dataOnly="0" labelOnly="1" outline="0" axis="axisPage" fieldPosition="0"/>
    </format>
    <format dxfId="5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1"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60:N26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62"/>
      <x/>
      <x v="10"/>
      <x v="146"/>
      <x v="1"/>
      <x v="249"/>
      <x v="197"/>
      <x v="89"/>
      <x v="27"/>
    </i>
    <i t="grand">
      <x/>
    </i>
  </rowItems>
  <colFields count="1">
    <field x="-2"/>
  </colFields>
  <colItems count="5">
    <i>
      <x/>
    </i>
    <i i="1">
      <x v="1"/>
    </i>
    <i i="2">
      <x v="2"/>
    </i>
    <i i="3">
      <x v="3"/>
    </i>
    <i i="4">
      <x v="4"/>
    </i>
  </colItems>
  <pageFields count="1">
    <pageField fld="1" item="5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7">
      <pivotArea outline="0" fieldPosition="0">
        <references count="1">
          <reference field="4294967294" count="1" selected="0">
            <x v="0"/>
          </reference>
        </references>
      </pivotArea>
    </format>
    <format dxfId="56">
      <pivotArea dataOnly="0" labelOnly="1" outline="0" fieldPosition="0">
        <references count="1">
          <reference field="4294967294" count="1">
            <x v="0"/>
          </reference>
        </references>
      </pivotArea>
    </format>
    <format dxfId="55">
      <pivotArea field="1" type="button" dataOnly="0" labelOnly="1" outline="0" axis="axisPage" fieldPosition="0"/>
    </format>
    <format dxfId="5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12"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78:N8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15"/>
      <x/>
      <x v="10"/>
      <x v="28"/>
      <x v="7"/>
      <x v="229"/>
      <x v="200"/>
      <x v="81"/>
      <x v="7"/>
    </i>
    <i t="grand">
      <x/>
    </i>
  </rowItems>
  <colFields count="1">
    <field x="-2"/>
  </colFields>
  <colItems count="5">
    <i>
      <x/>
    </i>
    <i i="1">
      <x v="1"/>
    </i>
    <i i="2">
      <x v="2"/>
    </i>
    <i i="3">
      <x v="3"/>
    </i>
    <i i="4">
      <x v="4"/>
    </i>
  </colItems>
  <pageFields count="1">
    <pageField fld="1" item="37"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1">
      <pivotArea outline="0" fieldPosition="0">
        <references count="1">
          <reference field="4294967294" count="1" selected="0">
            <x v="0"/>
          </reference>
        </references>
      </pivotArea>
    </format>
    <format dxfId="60">
      <pivotArea dataOnly="0" labelOnly="1" outline="0" fieldPosition="0">
        <references count="1">
          <reference field="4294967294" count="1">
            <x v="0"/>
          </reference>
        </references>
      </pivotArea>
    </format>
    <format dxfId="59">
      <pivotArea field="1" type="button" dataOnly="0" labelOnly="1" outline="0" axis="axisPage" fieldPosition="0"/>
    </format>
    <format dxfId="5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600-00000F000000}" name="PivotTable30"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65:N17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25"/>
      <x/>
      <x v="10"/>
      <x v="164"/>
      <x v="5"/>
      <x v="235"/>
      <x v="218"/>
      <x v="87"/>
      <x v="14"/>
    </i>
    <i>
      <x v="156"/>
      <x v="1"/>
      <x v="10"/>
      <x v="164"/>
      <x v="5"/>
      <x v="248"/>
      <x v="218"/>
      <x v="87"/>
      <x v="61"/>
    </i>
    <i>
      <x v="157"/>
      <x v="2"/>
      <x v="10"/>
      <x v="166"/>
      <x v="5"/>
      <x v="248"/>
      <x v="217"/>
      <x v="82"/>
      <x v="61"/>
    </i>
    <i>
      <x v="158"/>
      <x v="3"/>
      <x v="10"/>
      <x v="166"/>
      <x v="5"/>
      <x v="247"/>
      <x v="217"/>
      <x v="82"/>
      <x v="61"/>
    </i>
    <i t="grand">
      <x/>
    </i>
  </rowItems>
  <colFields count="1">
    <field x="-2"/>
  </colFields>
  <colItems count="5">
    <i>
      <x/>
    </i>
    <i i="1">
      <x v="1"/>
    </i>
    <i i="2">
      <x v="2"/>
    </i>
    <i i="3">
      <x v="3"/>
    </i>
    <i i="4">
      <x v="4"/>
    </i>
  </colItems>
  <pageFields count="1">
    <pageField fld="1" item="45"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5">
      <pivotArea outline="0" fieldPosition="0">
        <references count="1">
          <reference field="4294967294" count="1" selected="0">
            <x v="0"/>
          </reference>
        </references>
      </pivotArea>
    </format>
    <format dxfId="64">
      <pivotArea dataOnly="0" labelOnly="1" outline="0" fieldPosition="0">
        <references count="1">
          <reference field="4294967294" count="1">
            <x v="0"/>
          </reference>
        </references>
      </pivotArea>
    </format>
    <format dxfId="63">
      <pivotArea field="1" type="button" dataOnly="0" labelOnly="1" outline="0" axis="axisPage" fieldPosition="0"/>
    </format>
    <format dxfId="6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600-00000B000000}" name="PivotTable23"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10:N11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18"/>
      <x/>
      <x v="10"/>
      <x v="162"/>
      <x v="2"/>
      <x v="230"/>
      <x v="210"/>
      <x v="85"/>
      <x v="15"/>
    </i>
    <i>
      <x v="126"/>
      <x v="1"/>
      <x v="10"/>
      <x v="162"/>
      <x v="1"/>
      <x v="236"/>
      <x v="210"/>
      <x v="85"/>
      <x v="61"/>
    </i>
    <i>
      <x v="127"/>
      <x v="2"/>
      <x v="10"/>
      <x v="162"/>
      <x/>
      <x v="236"/>
      <x v="210"/>
      <x v="85"/>
      <x v="61"/>
    </i>
    <i t="grand">
      <x/>
    </i>
  </rowItems>
  <colFields count="1">
    <field x="-2"/>
  </colFields>
  <colItems count="5">
    <i>
      <x/>
    </i>
    <i i="1">
      <x v="1"/>
    </i>
    <i i="2">
      <x v="2"/>
    </i>
    <i i="3">
      <x v="3"/>
    </i>
    <i i="4">
      <x v="4"/>
    </i>
  </colItems>
  <pageFields count="1">
    <pageField fld="1" item="40"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9">
      <pivotArea outline="0" fieldPosition="0">
        <references count="1">
          <reference field="4294967294" count="1" selected="0">
            <x v="0"/>
          </reference>
        </references>
      </pivotArea>
    </format>
    <format dxfId="68">
      <pivotArea dataOnly="0" labelOnly="1" outline="0" fieldPosition="0">
        <references count="1">
          <reference field="4294967294" count="1">
            <x v="0"/>
          </reference>
        </references>
      </pivotArea>
    </format>
    <format dxfId="67">
      <pivotArea field="1" type="button" dataOnly="0" labelOnly="1" outline="0" axis="axisPage" fieldPosition="0"/>
    </format>
    <format dxfId="6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600-000015000000}" name="PivotTable8"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01:N20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33"/>
      <x/>
      <x v="10"/>
      <x v="75"/>
      <x v="1"/>
      <x v="238"/>
      <x v="197"/>
      <x v="82"/>
      <x v="18"/>
    </i>
    <i>
      <x v="135"/>
      <x v="1"/>
      <x v="10"/>
      <x v="75"/>
      <x v="1"/>
      <x v="240"/>
      <x v="197"/>
      <x v="82"/>
      <x v="14"/>
    </i>
    <i t="grand">
      <x/>
    </i>
  </rowItems>
  <colFields count="1">
    <field x="-2"/>
  </colFields>
  <colItems count="5">
    <i>
      <x/>
    </i>
    <i i="1">
      <x v="1"/>
    </i>
    <i i="2">
      <x v="2"/>
    </i>
    <i i="3">
      <x v="3"/>
    </i>
    <i i="4">
      <x v="4"/>
    </i>
  </colItems>
  <pageFields count="1">
    <pageField fld="1" item="48"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73">
      <pivotArea outline="0" fieldPosition="0">
        <references count="1">
          <reference field="4294967294" count="1" selected="0">
            <x v="0"/>
          </reference>
        </references>
      </pivotArea>
    </format>
    <format dxfId="72">
      <pivotArea dataOnly="0" labelOnly="1" outline="0" fieldPosition="0">
        <references count="1">
          <reference field="4294967294" count="1">
            <x v="0"/>
          </reference>
        </references>
      </pivotArea>
    </format>
    <format dxfId="71">
      <pivotArea field="1" type="button" dataOnly="0" labelOnly="1" outline="0" axis="axisPage" fieldPosition="0"/>
    </format>
    <format dxfId="7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E000000}" name="PivotTable3"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77:N18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29"/>
    </i>
    <i>
      <x v="159"/>
      <x v="1"/>
      <x v="10"/>
      <x v="59"/>
      <x v="3"/>
      <x v="248"/>
      <x v="218"/>
      <x v="87"/>
      <x v="61"/>
    </i>
    <i>
      <x v="160"/>
      <x v="2"/>
      <x v="10"/>
      <x v="57"/>
      <x v="3"/>
      <x v="248"/>
      <x v="217"/>
      <x v="82"/>
      <x v="61"/>
    </i>
    <i>
      <x v="161"/>
      <x v="3"/>
      <x v="10"/>
      <x v="57"/>
      <x v="3"/>
      <x v="247"/>
      <x v="217"/>
      <x v="82"/>
      <x v="61"/>
    </i>
    <i t="grand">
      <x/>
    </i>
  </rowItems>
  <colFields count="1">
    <field x="-2"/>
  </colFields>
  <colItems count="5">
    <i>
      <x/>
    </i>
    <i i="1">
      <x v="1"/>
    </i>
    <i i="2">
      <x v="2"/>
    </i>
    <i i="3">
      <x v="3"/>
    </i>
    <i i="4">
      <x v="4"/>
    </i>
  </colItems>
  <pageFields count="1">
    <pageField fld="1" item="46"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
      <pivotArea outline="0"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field="1" type="button" dataOnly="0" labelOnly="1" outline="0" axis="axisPage" fieldPosition="0"/>
    </format>
    <format dxfId="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0"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24:N226"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4"/>
      <x/>
      <x v="10"/>
      <x v="21"/>
      <x v="7"/>
      <x v="243"/>
      <x v="197"/>
      <x v="91"/>
      <x v="24"/>
    </i>
    <i t="grand">
      <x/>
    </i>
  </rowItems>
  <colFields count="1">
    <field x="-2"/>
  </colFields>
  <colItems count="5">
    <i>
      <x/>
    </i>
    <i i="1">
      <x v="1"/>
    </i>
    <i i="2">
      <x v="2"/>
    </i>
    <i i="3">
      <x v="3"/>
    </i>
    <i i="4">
      <x v="4"/>
    </i>
  </colItems>
  <pageFields count="1">
    <pageField fld="1" item="50"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77">
      <pivotArea outline="0" fieldPosition="0">
        <references count="1">
          <reference field="4294967294" count="1" selected="0">
            <x v="0"/>
          </reference>
        </references>
      </pivotArea>
    </format>
    <format dxfId="76">
      <pivotArea dataOnly="0" labelOnly="1" outline="0" fieldPosition="0">
        <references count="1">
          <reference field="4294967294" count="1">
            <x v="0"/>
          </reference>
        </references>
      </pivotArea>
    </format>
    <format dxfId="75">
      <pivotArea field="1" type="button" dataOnly="0" labelOnly="1" outline="0" axis="axisPage" fieldPosition="0"/>
    </format>
    <format dxfId="7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600-000012000000}" name="PivotTable5"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30:N3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03"/>
      <x/>
      <x v="10"/>
      <x v="25"/>
      <x v="1"/>
      <x v="226"/>
      <x v="204"/>
      <x v="81"/>
      <x v="2"/>
    </i>
    <i>
      <x v="104"/>
      <x v="1"/>
      <x v="10"/>
      <x v="25"/>
      <x v="7"/>
      <x v="227"/>
      <x v="204"/>
      <x v="81"/>
      <x v="1"/>
    </i>
    <i>
      <x v="105"/>
      <x v="2"/>
      <x v="10"/>
      <x v="25"/>
      <x v="24"/>
      <x v="228"/>
      <x v="204"/>
      <x v="81"/>
      <x v="61"/>
    </i>
    <i t="grand">
      <x/>
    </i>
  </rowItems>
  <colFields count="1">
    <field x="-2"/>
  </colFields>
  <colItems count="5">
    <i>
      <x/>
    </i>
    <i i="1">
      <x v="1"/>
    </i>
    <i i="2">
      <x v="2"/>
    </i>
    <i i="3">
      <x v="3"/>
    </i>
    <i i="4">
      <x v="4"/>
    </i>
  </colItems>
  <pageFields count="1">
    <pageField fld="1" item="3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1">
      <pivotArea outline="0" fieldPosition="0">
        <references count="1">
          <reference field="4294967294" count="1" selected="0">
            <x v="0"/>
          </reference>
        </references>
      </pivotArea>
    </format>
    <format dxfId="80">
      <pivotArea dataOnly="0" labelOnly="1" outline="0" fieldPosition="0">
        <references count="1">
          <reference field="4294967294" count="1">
            <x v="0"/>
          </reference>
        </references>
      </pivotArea>
    </format>
    <format dxfId="79">
      <pivotArea field="1" type="button" dataOnly="0" labelOnly="1" outline="0" axis="axisPage" fieldPosition="0"/>
    </format>
    <format dxfId="7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600-00000A000000}" name="PivotTable22"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20:N123"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19"/>
      <x/>
      <x v="10"/>
      <x v="56"/>
      <x v="3"/>
      <x v="233"/>
      <x v="217"/>
      <x v="82"/>
      <x v="22"/>
    </i>
    <i>
      <x v="154"/>
      <x v="1"/>
      <x v="10"/>
      <x v="56"/>
      <x v="3"/>
      <x v="247"/>
      <x v="217"/>
      <x v="82"/>
      <x v="61"/>
    </i>
    <i t="grand">
      <x/>
    </i>
  </rowItems>
  <colFields count="1">
    <field x="-2"/>
  </colFields>
  <colItems count="5">
    <i>
      <x/>
    </i>
    <i i="1">
      <x v="1"/>
    </i>
    <i i="2">
      <x v="2"/>
    </i>
    <i i="3">
      <x v="3"/>
    </i>
    <i i="4">
      <x v="4"/>
    </i>
  </colItems>
  <pageFields count="1">
    <pageField fld="1" item="4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5">
      <pivotArea outline="0" fieldPosition="0">
        <references count="1">
          <reference field="4294967294" count="1" selected="0">
            <x v="0"/>
          </reference>
        </references>
      </pivotArea>
    </format>
    <format dxfId="84">
      <pivotArea dataOnly="0" labelOnly="1" outline="0" fieldPosition="0">
        <references count="1">
          <reference field="4294967294" count="1">
            <x v="0"/>
          </reference>
        </references>
      </pivotArea>
    </format>
    <format dxfId="83">
      <pivotArea field="1" type="button" dataOnly="0" labelOnly="1" outline="0" axis="axisPage" fieldPosition="0"/>
    </format>
    <format dxfId="8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600-000016000000}" name="PivotTable9"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51:N56"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09"/>
      <x/>
      <x v="10"/>
      <x v="18"/>
      <x v="3"/>
      <x v="225"/>
      <x v="206"/>
      <x v="81"/>
      <x v="3"/>
    </i>
    <i>
      <x v="110"/>
      <x v="1"/>
      <x v="10"/>
      <x v="18"/>
      <x v="3"/>
      <x v="230"/>
      <x v="206"/>
      <x v="81"/>
      <x v="61"/>
    </i>
    <i>
      <x v="111"/>
      <x v="2"/>
      <x v="10"/>
      <x v="16"/>
      <x v="3"/>
      <x v="230"/>
      <x v="208"/>
      <x v="84"/>
      <x v="10"/>
    </i>
    <i>
      <x v="122"/>
      <x v="3"/>
      <x v="10"/>
      <x v="16"/>
      <x v="3"/>
      <x v="234"/>
      <x v="208"/>
      <x v="84"/>
      <x v="61"/>
    </i>
    <i t="grand">
      <x/>
    </i>
  </rowItems>
  <colFields count="1">
    <field x="-2"/>
  </colFields>
  <colItems count="5">
    <i>
      <x/>
    </i>
    <i i="1">
      <x v="1"/>
    </i>
    <i i="2">
      <x v="2"/>
    </i>
    <i i="3">
      <x v="3"/>
    </i>
    <i i="4">
      <x v="4"/>
    </i>
  </colItems>
  <pageFields count="1">
    <pageField fld="1" item="35"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9">
      <pivotArea outline="0" fieldPosition="0">
        <references count="1">
          <reference field="4294967294" count="1" selected="0">
            <x v="0"/>
          </reference>
        </references>
      </pivotArea>
    </format>
    <format dxfId="88">
      <pivotArea dataOnly="0" labelOnly="1" outline="0" fieldPosition="0">
        <references count="1">
          <reference field="4294967294" count="1">
            <x v="0"/>
          </reference>
        </references>
      </pivotArea>
    </format>
    <format dxfId="87">
      <pivotArea field="1" type="button" dataOnly="0" labelOnly="1" outline="0" axis="axisPage" fieldPosition="0"/>
    </format>
    <format dxfId="8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18"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98:N10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17"/>
      <x/>
      <x v="10"/>
      <x v="155"/>
      <x v="7"/>
      <x v="232"/>
      <x v="214"/>
      <x v="86"/>
      <x v="24"/>
    </i>
    <i>
      <x v="134"/>
      <x v="1"/>
      <x v="10"/>
      <x v="155"/>
      <x v="7"/>
      <x v="239"/>
      <x v="214"/>
      <x v="86"/>
      <x v="2"/>
    </i>
    <i t="grand">
      <x/>
    </i>
  </rowItems>
  <colFields count="1">
    <field x="-2"/>
  </colFields>
  <colItems count="5">
    <i>
      <x/>
    </i>
    <i i="1">
      <x v="1"/>
    </i>
    <i i="2">
      <x v="2"/>
    </i>
    <i i="3">
      <x v="3"/>
    </i>
    <i i="4">
      <x v="4"/>
    </i>
  </colItems>
  <pageFields count="1">
    <pageField fld="1" item="39"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93">
      <pivotArea outline="0" fieldPosition="0">
        <references count="1">
          <reference field="4294967294" count="1" selected="0">
            <x v="0"/>
          </reference>
        </references>
      </pivotArea>
    </format>
    <format dxfId="92">
      <pivotArea dataOnly="0" labelOnly="1" outline="0" fieldPosition="0">
        <references count="1">
          <reference field="4294967294" count="1">
            <x v="0"/>
          </reference>
        </references>
      </pivotArea>
    </format>
    <format dxfId="91">
      <pivotArea field="1" type="button" dataOnly="0" labelOnly="1" outline="0" axis="axisPage" fieldPosition="0"/>
    </format>
    <format dxfId="9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3" applyNumberFormats="0" applyBorderFormats="0" applyFontFormats="0" applyPatternFormats="0" applyAlignmentFormats="0" applyWidthHeightFormats="1" dataCaption="Values" updatedVersion="7" minRefreshableVersion="3" showDrill="0" rowGrandTotals="0" itemPrintTitles="1" createdVersion="6" indent="0" showHeaders="0" compact="0" compactData="0" multipleFieldFilters="0">
  <location ref="A16:F17" firstHeaderRow="0" firstDataRow="1" firstDataCol="1"/>
  <pivotFields count="3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dataField="1" compact="0" numFmtId="2" outline="0" showAll="0"/>
    <pivotField compact="0" outline="0" showAll="0"/>
    <pivotField compact="0" numFmtId="1" outline="0" showAll="0"/>
    <pivotField compact="0" numFmtId="1" outline="0" showAll="0"/>
    <pivotField compact="0" outline="0" showAll="0"/>
    <pivotField compact="0" outline="0" showAll="0"/>
    <pivotField compact="0" numFmtId="1" outline="0" showAll="0"/>
    <pivotField compact="0" numFmtId="1" outline="0" showAll="0"/>
    <pivotField compact="0" outline="0" showAll="0"/>
    <pivotField compact="0" outline="0" showAll="0"/>
    <pivotField compact="0" outline="0" showAll="0"/>
    <pivotField axis="axisCol"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s>
  <rowItems count="1">
    <i/>
  </rowItems>
  <colFields count="1">
    <field x="26"/>
  </colFields>
  <colItems count="5">
    <i>
      <x v="3"/>
    </i>
    <i>
      <x v="4"/>
    </i>
    <i>
      <x v="5"/>
    </i>
    <i>
      <x v="6"/>
    </i>
    <i t="grand">
      <x/>
    </i>
  </colItems>
  <dataFields count="1">
    <dataField name="Sum of NetPrem" fld="15"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3" cacheId="13" applyNumberFormats="0" applyBorderFormats="0" applyFontFormats="0" applyPatternFormats="0" applyAlignmentFormats="0" applyWidthHeightFormats="1" dataCaption="Values" updatedVersion="7" minRefreshableVersion="3" showDrill="0" rowGrandTotals="0" colGrandTotals="0" itemPrintTitles="1" createdVersion="6" indent="0" compact="0" compactData="0" multipleFieldFilters="0">
  <location ref="A11:D12" firstHeaderRow="0" firstDataRow="1" firstDataCol="0"/>
  <pivotFields count="3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2" outline="0" showAll="0" defaultSubtotal="0"/>
    <pivotField compact="0" outline="0" showAll="0" defaultSubtotal="0"/>
    <pivotField compact="0" numFmtId="1" outline="0" showAll="0" defaultSubtotal="0"/>
    <pivotField compact="0" numFmtId="1" outline="0" showAll="0" defaultSubtotal="0"/>
    <pivotField compact="0" outline="0" showAll="0" defaultSubtotal="0"/>
    <pivotField compact="0" outline="0" subtotalTop="0" showAll="0" defaultSubtotal="0"/>
    <pivotField compact="0" numFmtId="1" outline="0" showAll="0" defaultSubtotal="0"/>
    <pivotField compact="0" numFmtId="1"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Items count="1">
    <i/>
  </rowItems>
  <colFields count="1">
    <field x="-2"/>
  </colFields>
  <colItems count="4">
    <i>
      <x/>
    </i>
    <i i="1">
      <x v="1"/>
    </i>
    <i i="2">
      <x v="2"/>
    </i>
    <i i="3">
      <x v="3"/>
    </i>
  </colItems>
  <dataFields count="4">
    <dataField name=" YTD" fld="29" baseField="0" baseItem="1"/>
    <dataField name=" 1YR" fld="28" baseField="0" baseItem="0"/>
    <dataField name=" Inception" fld="27" baseField="0" baseItem="1"/>
    <dataField name="Not_x000a_Booked" fld="30" baseField="0" baseItem="1"/>
  </dataFields>
  <formats count="2">
    <format dxfId="1">
      <pivotArea outline="0" collapsedLevelsAreSubtotals="1" fieldPosition="0"/>
    </format>
    <format dxfId="0">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6:N1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97"/>
      <x/>
      <x v="10"/>
      <x v="78"/>
      <x v="1"/>
      <x v="221"/>
      <x v="201"/>
      <x v="81"/>
      <x v="2"/>
    </i>
    <i>
      <x v="98"/>
      <x v="1"/>
      <x v="10"/>
      <x v="75"/>
      <x v="1"/>
      <x v="222"/>
      <x v="201"/>
      <x v="81"/>
      <x v="61"/>
    </i>
    <i>
      <x v="99"/>
      <x v="2"/>
      <x v="10"/>
      <x v="78"/>
      <x v="1"/>
      <x v="223"/>
      <x v="200"/>
      <x v="81"/>
      <x v="61"/>
    </i>
    <i>
      <x v="100"/>
      <x v="3"/>
      <x v="10"/>
      <x v="161"/>
      <x v="1"/>
      <x v="223"/>
      <x v="197"/>
      <x v="82"/>
      <x v="30"/>
    </i>
    <i t="grand">
      <x/>
    </i>
  </rowItems>
  <colFields count="1">
    <field x="-2"/>
  </colFields>
  <colItems count="5">
    <i>
      <x/>
    </i>
    <i i="1">
      <x v="1"/>
    </i>
    <i i="2">
      <x v="2"/>
    </i>
    <i i="3">
      <x v="3"/>
    </i>
    <i i="4">
      <x v="4"/>
    </i>
  </colItems>
  <pageFields count="1">
    <pageField fld="1" item="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9">
      <pivotArea outline="0"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field="1" type="button" dataOnly="0" labelOnly="1" outline="0" axis="axisPage" fieldPosition="0"/>
    </format>
    <format dxfId="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2"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1:N2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01"/>
      <x/>
      <x v="10"/>
      <x v="41"/>
      <x v="1"/>
      <x v="224"/>
      <x v="202"/>
      <x v="81"/>
      <x v="9"/>
    </i>
    <i>
      <x v="102"/>
      <x v="1"/>
      <x v="10"/>
      <x v="41"/>
      <x v="1"/>
      <x v="225"/>
      <x v="202"/>
      <x v="81"/>
      <x v="61"/>
    </i>
    <i t="grand">
      <x/>
    </i>
  </rowItems>
  <colFields count="1">
    <field x="-2"/>
  </colFields>
  <colItems count="5">
    <i>
      <x/>
    </i>
    <i i="1">
      <x v="1"/>
    </i>
    <i i="2">
      <x v="2"/>
    </i>
    <i i="3">
      <x v="3"/>
    </i>
    <i i="4">
      <x v="4"/>
    </i>
  </colItems>
  <pageFields count="1">
    <pageField fld="1" item="3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13">
      <pivotArea outline="0" fieldPosition="0">
        <references count="1">
          <reference field="4294967294" count="1" selected="0">
            <x v="0"/>
          </reference>
        </references>
      </pivotArea>
    </format>
    <format dxfId="12">
      <pivotArea dataOnly="0" labelOnly="1" outline="0" fieldPosition="0">
        <references count="1">
          <reference field="4294967294" count="1">
            <x v="0"/>
          </reference>
        </references>
      </pivotArea>
    </format>
    <format dxfId="11">
      <pivotArea field="1" type="button" dataOnly="0" labelOnly="1" outline="0" axis="axisPage" fieldPosition="0"/>
    </format>
    <format dxfId="1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5"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36:N238"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8"/>
      <x/>
      <x v="10"/>
      <x v="57"/>
      <x v="1"/>
      <x v="244"/>
      <x v="197"/>
      <x v="90"/>
      <x v="15"/>
    </i>
    <i t="grand">
      <x/>
    </i>
  </rowItems>
  <colFields count="1">
    <field x="-2"/>
  </colFields>
  <colItems count="5">
    <i>
      <x/>
    </i>
    <i i="1">
      <x v="1"/>
    </i>
    <i i="2">
      <x v="2"/>
    </i>
    <i i="3">
      <x v="3"/>
    </i>
    <i i="4">
      <x v="4"/>
    </i>
  </colItems>
  <pageFields count="1">
    <pageField fld="1" item="5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17">
      <pivotArea outline="0"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 dxfId="15">
      <pivotArea field="1" type="button" dataOnly="0" labelOnly="1" outline="0" axis="axisPage" fieldPosition="0"/>
    </format>
    <format dxfId="1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13"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62:N7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10">
    <i>
      <x v="112"/>
      <x/>
      <x v="10"/>
      <x v="52"/>
      <x v="1"/>
      <x v="225"/>
      <x v="207"/>
      <x v="81"/>
      <x v="7"/>
    </i>
    <i>
      <x v="113"/>
      <x v="1"/>
      <x v="10"/>
      <x v="52"/>
      <x v="1"/>
      <x v="231"/>
      <x v="207"/>
      <x v="81"/>
      <x v="61"/>
    </i>
    <i>
      <x v="114"/>
      <x v="2"/>
      <x v="10"/>
      <x v="52"/>
      <x v="1"/>
      <x v="231"/>
      <x v="211"/>
      <x v="85"/>
      <x v="12"/>
    </i>
    <i>
      <x v="131"/>
      <x v="3"/>
      <x v="10"/>
      <x v="52"/>
      <x v="1"/>
      <x v="238"/>
      <x v="211"/>
      <x v="85"/>
      <x v="61"/>
    </i>
    <i>
      <x v="132"/>
      <x v="4"/>
      <x v="10"/>
      <x v="51"/>
      <x v="1"/>
      <x v="238"/>
      <x v="216"/>
      <x v="82"/>
      <x v="9"/>
    </i>
    <i>
      <x v="150"/>
      <x v="5"/>
      <x v="10"/>
      <x v="51"/>
      <x/>
      <x v="246"/>
      <x v="216"/>
      <x v="82"/>
      <x v="61"/>
    </i>
    <i>
      <x v="151"/>
      <x v="6"/>
      <x v="10"/>
      <x v="48"/>
      <x/>
      <x v="246"/>
      <x v="197"/>
      <x v="88"/>
      <x v="63"/>
    </i>
    <i>
      <x v="152"/>
      <x v="7"/>
      <x v="10"/>
      <x v="51"/>
      <x/>
      <x v="246"/>
      <x v="216"/>
      <x v="82"/>
      <x v="61"/>
    </i>
    <i>
      <x v="153"/>
      <x v="8"/>
      <x v="10"/>
      <x v="48"/>
      <x/>
      <x v="246"/>
      <x v="197"/>
      <x v="88"/>
      <x v="63"/>
    </i>
    <i t="grand">
      <x/>
    </i>
  </rowItems>
  <colFields count="1">
    <field x="-2"/>
  </colFields>
  <colItems count="5">
    <i>
      <x/>
    </i>
    <i i="1">
      <x v="1"/>
    </i>
    <i i="2">
      <x v="2"/>
    </i>
    <i i="3">
      <x v="3"/>
    </i>
    <i i="4">
      <x v="4"/>
    </i>
  </colItems>
  <pageFields count="1">
    <pageField fld="1" item="36"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1">
      <pivotArea outline="0"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 dxfId="19">
      <pivotArea field="1" type="button" dataOnly="0" labelOnly="1" outline="0" axis="axisPage" fieldPosition="0"/>
    </format>
    <format dxfId="1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14000000}" name="PivotTable7"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40:N4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06"/>
      <x/>
      <x v="10"/>
      <x v="48"/>
      <x v="1"/>
      <x v="228"/>
      <x v="205"/>
      <x v="83"/>
      <x v="62"/>
    </i>
    <i>
      <x v="107"/>
      <x v="1"/>
      <x v="10"/>
      <x v="48"/>
      <x v="1"/>
      <x v="229"/>
      <x v="205"/>
      <x v="83"/>
      <x v="61"/>
    </i>
    <i>
      <x v="108"/>
      <x v="2"/>
      <x v="10"/>
      <x v="45"/>
      <x v="1"/>
      <x v="229"/>
      <x v="208"/>
      <x v="84"/>
      <x v="13"/>
    </i>
    <i>
      <x v="121"/>
      <x v="2"/>
      <x v="10"/>
      <x v="45"/>
      <x v="1"/>
      <x v="234"/>
      <x v="208"/>
      <x v="84"/>
      <x v="61"/>
    </i>
    <i t="grand">
      <x/>
    </i>
  </rowItems>
  <colFields count="1">
    <field x="-2"/>
  </colFields>
  <colItems count="5">
    <i>
      <x/>
    </i>
    <i i="1">
      <x v="1"/>
    </i>
    <i i="2">
      <x v="2"/>
    </i>
    <i i="3">
      <x v="3"/>
    </i>
    <i i="4">
      <x v="4"/>
    </i>
  </colItems>
  <pageFields count="1">
    <pageField fld="1" item="34"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5">
      <pivotArea outline="0" fieldPosition="0">
        <references count="1">
          <reference field="4294967294" count="1" selected="0">
            <x v="0"/>
          </reference>
        </references>
      </pivotArea>
    </format>
    <format dxfId="24">
      <pivotArea dataOnly="0" labelOnly="1" outline="0" fieldPosition="0">
        <references count="1">
          <reference field="4294967294" count="1">
            <x v="0"/>
          </reference>
        </references>
      </pivotArea>
    </format>
    <format dxfId="23">
      <pivotArea field="1" type="button" dataOnly="0" labelOnly="1" outline="0" axis="axisPage" fieldPosition="0"/>
    </format>
    <format dxfId="2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D000000}" name="PivotTable27"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32:N13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20"/>
      <x/>
      <x v="10"/>
      <x v="45"/>
      <x v="2"/>
      <x v="233"/>
      <x v="210"/>
      <x v="82"/>
      <x v="5"/>
    </i>
    <i>
      <x v="128"/>
      <x v="1"/>
      <x v="10"/>
      <x v="45"/>
      <x v="2"/>
      <x v="236"/>
      <x v="210"/>
      <x v="82"/>
      <x v="61"/>
    </i>
    <i t="grand">
      <x/>
    </i>
  </rowItems>
  <colFields count="1">
    <field x="-2"/>
  </colFields>
  <colItems count="5">
    <i>
      <x/>
    </i>
    <i i="1">
      <x v="1"/>
    </i>
    <i i="2">
      <x v="2"/>
    </i>
    <i i="3">
      <x v="3"/>
    </i>
    <i i="4">
      <x v="4"/>
    </i>
  </colItems>
  <pageFields count="1">
    <pageField fld="1" item="4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9">
      <pivotArea outline="0"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 dxfId="27">
      <pivotArea field="1" type="button" dataOnly="0" labelOnly="1" outline="0" axis="axisPage" fieldPosition="0"/>
    </format>
    <format dxfId="2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16" cacheId="13"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48:N25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9"/>
      <x/>
      <x v="10"/>
      <x v="163"/>
      <x v="3"/>
      <x v="245"/>
      <x v="197"/>
      <x v="91"/>
      <x v="21"/>
    </i>
    <i t="grand">
      <x/>
    </i>
  </rowItems>
  <colFields count="1">
    <field x="-2"/>
  </colFields>
  <colItems count="5">
    <i>
      <x/>
    </i>
    <i i="1">
      <x v="1"/>
    </i>
    <i i="2">
      <x v="2"/>
    </i>
    <i i="3">
      <x v="3"/>
    </i>
    <i i="4">
      <x v="4"/>
    </i>
  </colItems>
  <pageFields count="1">
    <pageField fld="1" item="5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33">
      <pivotArea outline="0" fieldPosition="0">
        <references count="1">
          <reference field="4294967294" count="1" selected="0">
            <x v="0"/>
          </reference>
        </references>
      </pivotArea>
    </format>
    <format dxfId="32">
      <pivotArea dataOnly="0" labelOnly="1" outline="0" fieldPosition="0">
        <references count="1">
          <reference field="4294967294" count="1">
            <x v="0"/>
          </reference>
        </references>
      </pivotArea>
    </format>
    <format dxfId="31">
      <pivotArea field="1" type="button" dataOnly="0" labelOnly="1" outline="0" axis="axisPage" fieldPosition="0"/>
    </format>
    <format dxfId="3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E75" totalsRowShown="0" headerRowDxfId="131" dataDxfId="130">
  <autoFilter ref="A8:AE7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2" xr3:uid="{00000000-0010-0000-0000-000002000000}" name="SYM" dataDxfId="129"/>
    <tableColumn id="3" xr3:uid="{00000000-0010-0000-0000-000003000000}" name="Trade#" dataDxfId="128"/>
    <tableColumn id="26" xr3:uid="{00000000-0010-0000-0000-00001A000000}" name="Leg" dataDxfId="127"/>
    <tableColumn id="4" xr3:uid="{00000000-0010-0000-0000-000004000000}" name="TransType" dataDxfId="126"/>
    <tableColumn id="5" xr3:uid="{00000000-0010-0000-0000-000005000000}" name="OpenDate" dataDxfId="125"/>
    <tableColumn id="6" xr3:uid="{00000000-0010-0000-0000-000006000000}" name="CloseDate" dataDxfId="124"/>
    <tableColumn id="7" xr3:uid="{00000000-0010-0000-0000-000007000000}" name="ExpDate" dataDxfId="123"/>
    <tableColumn id="8" xr3:uid="{00000000-0010-0000-0000-000008000000}" name="Strike" dataDxfId="122"/>
    <tableColumn id="34" xr3:uid="{00000000-0010-0000-0000-000022000000}" name="Strike2" dataDxfId="121"/>
    <tableColumn id="9" xr3:uid="{00000000-0010-0000-0000-000009000000}" name="#Contracts" dataDxfId="120"/>
    <tableColumn id="14" xr3:uid="{00000000-0010-0000-0000-00000E000000}" name="OpnPrem" dataDxfId="119"/>
    <tableColumn id="13" xr3:uid="{00000000-0010-0000-0000-00000D000000}" name="ClsPrem" dataDxfId="118"/>
    <tableColumn id="16" xr3:uid="{00000000-0010-0000-0000-000010000000}" name="Symbol" dataDxfId="117"/>
    <tableColumn id="23" xr3:uid="{00000000-0010-0000-0000-000017000000}" name="Current value" dataDxfId="116">
      <calculatedColumnFormula>'dl-do all work in this'!Y9</calculatedColumnFormula>
    </tableColumn>
    <tableColumn id="29" xr3:uid="{00000000-0010-0000-0000-00001D000000}" name="ask" dataDxfId="115">
      <calculatedColumnFormula>'dl-do all work in this'!Z9</calculatedColumnFormula>
    </tableColumn>
    <tableColumn id="10" xr3:uid="{00000000-0010-0000-0000-00000A000000}" name="NetPrem" dataDxfId="114">
      <calculatedColumnFormula>IF(Table1[[#This Row],[TransType]]="LS",Table1[[#This Row],[OpnPrem]]+Table1[[#This Row],[ClsPrem]],
IF(Table1[[#This Row],[TransType]]="AS",Table1[[#This Row],[OpnPrem]]+Table1[[#This Row],[ClsPrem]],
Table1[[#This Row],[OpnPrem]]-Table1[[#This Row],[ClsPrem]]))</calculatedColumnFormula>
    </tableColumn>
    <tableColumn id="17" xr3:uid="{00000000-0010-0000-0000-000011000000}" name="TotPrem" dataDxfId="113">
      <calculatedColumnFormula>IF(Table1[[#This Row],[SYM]]="","",SUMIFS(P:P,B:B,Table1[[#This Row],[Trade'#]],C:C,"&lt;="&amp;Table1[[#This Row],[Leg]]))</calculatedColumnFormula>
    </tableColumn>
    <tableColumn id="18" xr3:uid="{00000000-0010-0000-0000-000012000000}" name="Days" dataDxfId="112">
      <calculatedColumnFormula>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calculatedColumnFormula>
    </tableColumn>
    <tableColumn id="19" xr3:uid="{00000000-0010-0000-0000-000013000000}" name="Cap" dataDxfId="111">
      <calculatedColumnFormula>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calculatedColumnFormula>
    </tableColumn>
    <tableColumn id="20" xr3:uid="{00000000-0010-0000-0000-000014000000}" name="OpenCap" dataDxfId="110">
      <calculatedColumnFormula>IF(Table1[[#This Row],[CloseDate]]&gt;0,"",Table1[Cap])</calculatedColumnFormula>
    </tableColumn>
    <tableColumn id="12" xr3:uid="{00000000-0010-0000-0000-00000C000000}" name="BEcap" dataDxfId="109">
      <calculatedColumnFormula>IF(Table1[[#This Row],[CloseDate]]&gt;0,"",
IF(Table1[[#This Row],[TransType]]="BC","",
IF(Table1[[#This Row],[TransType]]="BP",100*Table1[[#This Row],[Strike]]*Table1[[#This Row],['#Contracts]],
Table1[Cap])))</calculatedColumnFormula>
    </tableColumn>
    <tableColumn id="21" xr3:uid="{00000000-0010-0000-0000-000015000000}" name="CapDays" dataDxfId="108">
      <calculatedColumnFormula>IF(Table1[[#This Row],[SYM]]="","",Table1[[#This Row],[Cap]]*Table1[[#This Row],[Days]])</calculatedColumnFormula>
    </tableColumn>
    <tableColumn id="22" xr3:uid="{00000000-0010-0000-0000-000016000000}" name="TotCapDays" dataDxfId="107">
      <calculatedColumnFormula>IF(Table1[[#This Row],[SYM]]="","",SUMIFS(V:V,B:B,Table1[[#This Row],[Trade'#]],C:C,"&lt;="&amp;Table1[[#This Row],[Leg]]))</calculatedColumnFormula>
    </tableColumn>
    <tableColumn id="24" xr3:uid="{00000000-0010-0000-0000-000018000000}" name="AROI" dataDxfId="106">
      <calculatedColumnFormula>IF(Table1[[#This Row],[TotCapDays]],365*Table1[[#This Row],[TotPrem]]/Table1[[#This Row],[TotCapDays]],"")</calculatedColumnFormula>
    </tableColumn>
    <tableColumn id="25" xr3:uid="{00000000-0010-0000-0000-000019000000}" name="BreakEven" dataDxfId="105">
      <calculatedColumnFormula>IF(Table1[[#This Row],[SYM]]="","",
IF(Table1[[#This Row],[TransType]]="LS",Table1[[#This Row],[Strike]]-Table1[[#This Row],[TotPrem]]/Table1[[#This Row],['#Contracts]],
IF(Table1[[#This Row],['#Contracts]],Table1[[#This Row],[Strike]]-Table1[[#This Row],[TotPrem]]/Table1[[#This Row],['#Contracts]]/100,"")))</calculatedColumnFormula>
    </tableColumn>
    <tableColumn id="28" xr3:uid="{00000000-0010-0000-0000-00001C000000}" name="ActShares" dataDxfId="104">
      <calculatedColumnFormula>IF(Table1[[#This Row],[CloseDate]]&gt;0,"",
IF(Table1[[#This Row],[TransType]]="LS",Table1['#Contracts],
IF(Table1[[#This Row],[TransType]]="AS",100*Table1[[#This Row],['#Contracts]],
IF(Table1[[#This Row],[TransType]]="SP",100*Table1[[#This Row],['#Contracts]],
IF(Table1[[#This Row],[TransType]]="BP",100*Table1[[#This Row],['#Contracts]],"")))))</calculatedColumnFormula>
    </tableColumn>
    <tableColumn id="31" xr3:uid="{00000000-0010-0000-0000-00001F000000}" name="ActDate" dataDxfId="103">
      <calculatedColumnFormula>IF(Table1[[#This Row],[CloseDate]]&gt;0,Table1[CloseDate],
IF(Table1[[#This Row],[ExpDate]]&gt;0,Table1[ExpDate],
TODAY()))</calculatedColumnFormula>
    </tableColumn>
    <tableColumn id="1" xr3:uid="{00000000-0010-0000-0000-000001000000}" name="Inception" dataDxfId="102">
      <calculatedColumnFormula>IF(PERFORMANCE!$D$8&gt;0,
IF(PERFORMANCE!$D$8&lt;Table1[[#This Row],[ActDate]],"",Table1[NetPrem]),
IF(TODAY()&lt;Table1[[#This Row],[ActDate]],"",Table1[NetPrem]))</calculatedColumnFormula>
    </tableColumn>
    <tableColumn id="32" xr3:uid="{00000000-0010-0000-0000-000020000000}" name="1YR" dataDxfId="101">
      <calculatedColumnFormula>IF(PERFORMANCE!$D$8&gt;0,
IF(PERFORMANCE!$D$8&lt;Table1[[#This Row],[ActDate]],"",
IF(_xlfn.DAYS(PERFORMANCE!$D$8,Table1[[#This Row],[ActDate]])&lt;366,Table1[NetPrem],"")),
IF(TODAY()&lt;Table1[[#This Row],[ActDate]],"",
IF(_xlfn.DAYS(TODAY(),Table1[[#This Row],[ActDate]])&lt;366,Table1[NetPrem],"")))</calculatedColumnFormula>
    </tableColumn>
    <tableColumn id="33" xr3:uid="{00000000-0010-0000-0000-000021000000}" name="YTD" dataDxfId="100">
      <calculatedColumnFormula>IF(PERFORMANCE!$D$8&gt;0,
IF(PERFORMANCE!$D$8&lt;Table1[[#This Row],[ActDate]],"",
IF(YEAR(PERFORMANCE!$D$8)=YEAR(Table1[[#This Row],[ActDate]]),Table1[NetPrem],"")),
IF(TODAY()&lt;Table1[[#This Row],[ActDate]],"",
IF(YEAR(TODAY())=YEAR(Table1[[#This Row],[ActDate]]),Table1[NetPrem],"")))</calculatedColumnFormula>
    </tableColumn>
    <tableColumn id="11" xr3:uid="{00000000-0010-0000-0000-00000B000000}" name="UnBooked" dataDxfId="99">
      <calculatedColumnFormula>IF(PERFORMANCE!$D$8&gt;0,
IF(PERFORMANCE!$D$8&lt;Table1[[#This Row],[ActDate]],Table1[NetPrem],""),
IF(TODAY()&lt;Table1[[#This Row],[ActDate]],Table1[NetPrem],""))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pivotTable" Target="../pivotTables/pivotTable22.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23" Type="http://schemas.openxmlformats.org/officeDocument/2006/relationships/pivotTable" Target="../pivotTables/pivotTable24.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pivotTable" Target="../pivotTables/pivotTable2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
  <sheetViews>
    <sheetView topLeftCell="C1" zoomScaleNormal="100" workbookViewId="0">
      <pane ySplit="2" topLeftCell="A11" activePane="bottomLeft" state="frozen"/>
      <selection activeCell="B1" sqref="B1"/>
      <selection pane="bottomLeft" activeCell="J24" sqref="J24"/>
    </sheetView>
  </sheetViews>
  <sheetFormatPr defaultRowHeight="15" x14ac:dyDescent="0.25"/>
  <cols>
    <col min="1" max="1" width="12.5703125" style="55" customWidth="1"/>
    <col min="2" max="2" width="40.85546875" style="55" hidden="1" customWidth="1"/>
    <col min="3" max="3" width="14.5703125" style="36" customWidth="1"/>
    <col min="4" max="4" width="14.140625" style="36" customWidth="1"/>
    <col min="5" max="5" width="14.85546875" style="36" customWidth="1"/>
    <col min="6" max="6" width="13.85546875" style="36" bestFit="1" customWidth="1"/>
    <col min="7" max="7" width="10.140625" style="36" customWidth="1"/>
    <col min="8" max="8" width="6.42578125" style="41" customWidth="1"/>
    <col min="9" max="9" width="8.140625" style="20" customWidth="1"/>
    <col min="10" max="10" width="5.85546875" style="12" customWidth="1"/>
    <col min="11" max="11" width="6.42578125" style="12" customWidth="1"/>
    <col min="12" max="13" width="9.140625" style="12" customWidth="1"/>
    <col min="14" max="14" width="10.28515625" style="12" customWidth="1"/>
    <col min="15" max="15" width="17.85546875" style="12" customWidth="1"/>
    <col min="16" max="16" width="12.7109375" style="12" customWidth="1"/>
    <col min="17" max="17" width="10.140625" style="12" bestFit="1" customWidth="1"/>
    <col min="21" max="21" width="11.28515625" style="55" customWidth="1"/>
    <col min="22" max="22" width="2.85546875" style="55" customWidth="1"/>
    <col min="23" max="24" width="15.7109375" style="12" bestFit="1" customWidth="1"/>
    <col min="25" max="25" width="16.42578125" style="12" bestFit="1" customWidth="1"/>
    <col min="26" max="26" width="15.140625" style="12" bestFit="1" customWidth="1"/>
  </cols>
  <sheetData>
    <row r="1" spans="1:28" x14ac:dyDescent="0.25">
      <c r="D1" s="36" t="s">
        <v>0</v>
      </c>
      <c r="E1" s="36" t="s">
        <v>1</v>
      </c>
      <c r="H1" s="42"/>
      <c r="I1" s="17"/>
      <c r="O1" s="12" t="s">
        <v>2</v>
      </c>
      <c r="P1" s="12" t="s">
        <v>0</v>
      </c>
      <c r="T1" t="s">
        <v>1</v>
      </c>
      <c r="U1" t="s">
        <v>3</v>
      </c>
      <c r="W1" s="12" t="s">
        <v>4</v>
      </c>
      <c r="X1" s="12" t="s">
        <v>5</v>
      </c>
      <c r="Y1" s="12" t="s">
        <v>6</v>
      </c>
    </row>
    <row r="2" spans="1:28" ht="58.5" customHeight="1" x14ac:dyDescent="0.25">
      <c r="A2" t="s">
        <v>7</v>
      </c>
      <c r="B2" t="s">
        <v>8</v>
      </c>
      <c r="C2" s="36" t="s">
        <v>9</v>
      </c>
      <c r="D2" s="36" t="s">
        <v>10</v>
      </c>
      <c r="E2" s="36" t="s">
        <v>10</v>
      </c>
      <c r="F2" s="36" t="s">
        <v>11</v>
      </c>
      <c r="H2" s="42" t="s">
        <v>12</v>
      </c>
      <c r="I2" s="17" t="s">
        <v>13</v>
      </c>
      <c r="J2" s="12" t="s">
        <v>12</v>
      </c>
      <c r="K2" s="12" t="s">
        <v>14</v>
      </c>
      <c r="L2" s="12" t="s">
        <v>13</v>
      </c>
      <c r="M2" s="12" t="s">
        <v>15</v>
      </c>
      <c r="N2" s="12" t="s">
        <v>16</v>
      </c>
      <c r="O2" s="12" t="s">
        <v>17</v>
      </c>
      <c r="P2" s="12" t="s">
        <v>18</v>
      </c>
      <c r="Q2" s="54" t="s">
        <v>19</v>
      </c>
      <c r="R2" s="18" t="s">
        <v>20</v>
      </c>
      <c r="S2" s="12" t="s">
        <v>21</v>
      </c>
      <c r="T2" s="12" t="s">
        <v>22</v>
      </c>
      <c r="U2" s="12" t="s">
        <v>23</v>
      </c>
      <c r="W2" s="12" t="s">
        <v>24</v>
      </c>
      <c r="X2" s="12" t="s">
        <v>24</v>
      </c>
      <c r="Y2" s="12" t="s">
        <v>25</v>
      </c>
      <c r="Z2" s="12" t="s">
        <v>26</v>
      </c>
      <c r="AA2" s="15" t="s">
        <v>27</v>
      </c>
    </row>
    <row r="3" spans="1:28" x14ac:dyDescent="0.25">
      <c r="H3" s="42"/>
      <c r="I3" s="17"/>
      <c r="AB3" s="43"/>
    </row>
    <row r="4" spans="1:28" x14ac:dyDescent="0.25">
      <c r="H4" s="42"/>
      <c r="I4" s="17"/>
      <c r="P4" s="44"/>
      <c r="U4" s="45"/>
      <c r="W4" s="46"/>
      <c r="X4" s="46"/>
      <c r="AA4" s="43"/>
    </row>
    <row r="5" spans="1:28" x14ac:dyDescent="0.25">
      <c r="A5" t="e">
        <v>#VALUE!</v>
      </c>
      <c r="B5" t="s">
        <v>28</v>
      </c>
      <c r="C5" s="36">
        <v>44277</v>
      </c>
      <c r="D5" s="36">
        <v>44302</v>
      </c>
      <c r="E5" s="36">
        <f t="shared" ref="E5:E12" ca="1" si="0">TODAY()</f>
        <v>44344</v>
      </c>
      <c r="F5" t="e">
        <f>RTD("tos.rtd",,"MARK",A5)</f>
        <v>#VALUE!</v>
      </c>
      <c r="G5" t="e">
        <f t="shared" ref="G5:G12" si="1">IF(F5&lt;H5,"ITM", "OTM")</f>
        <v>#VALUE!</v>
      </c>
      <c r="H5" s="42">
        <v>80</v>
      </c>
      <c r="I5" s="17">
        <f t="shared" ref="I5:I12" si="2">(H5*K5)*100</f>
        <v>16000</v>
      </c>
      <c r="J5" s="12">
        <v>80</v>
      </c>
      <c r="K5" s="12">
        <v>2</v>
      </c>
      <c r="L5" s="12">
        <f t="shared" ref="L5:L12" si="3">(J5*K5)*100</f>
        <v>16000</v>
      </c>
      <c r="M5" s="12">
        <f>1.54-0.37</f>
        <v>1.17</v>
      </c>
      <c r="N5" s="12">
        <f>((K5*M5)*100)-1.33-1.33</f>
        <v>231.33999999999997</v>
      </c>
      <c r="O5" s="12">
        <f t="shared" ref="O5:O12" si="4">D5-C5</f>
        <v>25</v>
      </c>
      <c r="P5" s="44">
        <f t="shared" ref="P5:P12" si="5">(N5/L5)*(365/O5)</f>
        <v>0.21109774999999997</v>
      </c>
      <c r="Q5" s="19" t="e">
        <f>RTD("tos.rtd",,"ASK",".JD210416P80")</f>
        <v>#N/A</v>
      </c>
      <c r="R5" t="e">
        <f t="shared" ref="R5:R12" si="6">(Q5*K5)*100</f>
        <v>#N/A</v>
      </c>
      <c r="S5" t="e">
        <f t="shared" ref="S5:S12" si="7">N5-R5</f>
        <v>#N/A</v>
      </c>
      <c r="T5">
        <f t="shared" ref="T5:T12" ca="1" si="8">E5-C5</f>
        <v>67</v>
      </c>
      <c r="U5" s="45" t="e">
        <f t="shared" ref="U5:U12" ca="1" si="9">(S5/L5)*(365/T5)</f>
        <v>#N/A</v>
      </c>
      <c r="W5" s="46" t="e">
        <f t="shared" ref="W5:X12" si="10">S5/N5</f>
        <v>#N/A</v>
      </c>
      <c r="X5" s="46">
        <f t="shared" ca="1" si="10"/>
        <v>2.68</v>
      </c>
      <c r="Y5" s="12" t="e">
        <f t="shared" ref="Y5:Y12" si="11">N5-S5</f>
        <v>#N/A</v>
      </c>
      <c r="Z5" s="12">
        <f t="shared" ref="Z5:Z12" ca="1" si="12">D5-E5</f>
        <v>-42</v>
      </c>
      <c r="AA5" s="43" t="e">
        <f t="shared" ref="AA5:AA12" ca="1" si="13">(Y5/L5)*(365/Z5)</f>
        <v>#N/A</v>
      </c>
    </row>
    <row r="6" spans="1:28" x14ac:dyDescent="0.25">
      <c r="A6" t="s">
        <v>29</v>
      </c>
      <c r="B6" t="s">
        <v>30</v>
      </c>
      <c r="C6" s="36">
        <v>44291</v>
      </c>
      <c r="D6" s="36">
        <v>44302</v>
      </c>
      <c r="E6" s="36">
        <f t="shared" ca="1" si="0"/>
        <v>44344</v>
      </c>
      <c r="F6" t="e">
        <f>RTD("tos.rtd",,"MARK",A6)</f>
        <v>#N/A</v>
      </c>
      <c r="G6" t="e">
        <f t="shared" si="1"/>
        <v>#N/A</v>
      </c>
      <c r="H6" s="41">
        <v>45</v>
      </c>
      <c r="I6" s="17">
        <f t="shared" si="2"/>
        <v>9000</v>
      </c>
      <c r="J6" s="12">
        <v>45</v>
      </c>
      <c r="K6" s="12">
        <v>2</v>
      </c>
      <c r="L6" s="12">
        <f t="shared" si="3"/>
        <v>9000</v>
      </c>
      <c r="M6" s="12">
        <v>1.1299999999999999</v>
      </c>
      <c r="N6" s="12">
        <f>(K6*M6)*100-1.33</f>
        <v>224.66999999999996</v>
      </c>
      <c r="O6" s="12">
        <f t="shared" si="4"/>
        <v>11</v>
      </c>
      <c r="P6" s="44">
        <f t="shared" si="5"/>
        <v>0.82832878787878772</v>
      </c>
      <c r="Q6" s="19" t="e">
        <f>RTD("tos.rtd", , "ASK", ".SFIX210416P45")</f>
        <v>#N/A</v>
      </c>
      <c r="R6" t="e">
        <f t="shared" si="6"/>
        <v>#N/A</v>
      </c>
      <c r="S6" t="e">
        <f t="shared" si="7"/>
        <v>#N/A</v>
      </c>
      <c r="T6">
        <f t="shared" ca="1" si="8"/>
        <v>53</v>
      </c>
      <c r="U6" s="45" t="e">
        <f t="shared" ca="1" si="9"/>
        <v>#N/A</v>
      </c>
      <c r="W6" s="46" t="e">
        <f t="shared" si="10"/>
        <v>#N/A</v>
      </c>
      <c r="X6" s="46">
        <f t="shared" ca="1" si="10"/>
        <v>4.8181818181818183</v>
      </c>
      <c r="Y6" s="12" t="e">
        <f t="shared" si="11"/>
        <v>#N/A</v>
      </c>
      <c r="Z6" s="12">
        <f t="shared" ca="1" si="12"/>
        <v>-42</v>
      </c>
      <c r="AA6" s="43" t="e">
        <f t="shared" ca="1" si="13"/>
        <v>#N/A</v>
      </c>
    </row>
    <row r="7" spans="1:28" x14ac:dyDescent="0.25">
      <c r="A7" t="s">
        <v>31</v>
      </c>
      <c r="B7" t="s">
        <v>31</v>
      </c>
      <c r="C7" s="36">
        <v>44292</v>
      </c>
      <c r="D7" s="36">
        <v>44302</v>
      </c>
      <c r="E7" s="36">
        <f t="shared" ca="1" si="0"/>
        <v>44344</v>
      </c>
      <c r="F7" t="e">
        <f>RTD("tos.rtd",,"MARK",A7)</f>
        <v>#N/A</v>
      </c>
      <c r="G7" t="e">
        <f t="shared" si="1"/>
        <v>#N/A</v>
      </c>
      <c r="H7" s="41">
        <v>28</v>
      </c>
      <c r="I7" s="17">
        <f t="shared" si="2"/>
        <v>28000</v>
      </c>
      <c r="J7" s="12">
        <v>28</v>
      </c>
      <c r="K7" s="12">
        <v>10</v>
      </c>
      <c r="L7" s="12">
        <f t="shared" si="3"/>
        <v>28000</v>
      </c>
      <c r="M7" s="12">
        <v>0.37</v>
      </c>
      <c r="N7" s="12">
        <f>(K7*M7)*100-5.6-0.06</f>
        <v>364.34</v>
      </c>
      <c r="O7" s="12">
        <f t="shared" si="4"/>
        <v>10</v>
      </c>
      <c r="P7" s="44">
        <f t="shared" si="5"/>
        <v>0.47494321428571423</v>
      </c>
      <c r="Q7" s="19" t="e">
        <f>RTD("tos.rtd", , "ASK", ".SBGI210416P28")</f>
        <v>#N/A</v>
      </c>
      <c r="R7" t="e">
        <f t="shared" si="6"/>
        <v>#N/A</v>
      </c>
      <c r="S7" t="e">
        <f t="shared" si="7"/>
        <v>#N/A</v>
      </c>
      <c r="T7">
        <f t="shared" ca="1" si="8"/>
        <v>52</v>
      </c>
      <c r="U7" s="45" t="e">
        <f t="shared" ca="1" si="9"/>
        <v>#N/A</v>
      </c>
      <c r="W7" s="46" t="e">
        <f t="shared" si="10"/>
        <v>#N/A</v>
      </c>
      <c r="X7" s="46">
        <f t="shared" ca="1" si="10"/>
        <v>5.2</v>
      </c>
      <c r="Y7" s="12" t="e">
        <f t="shared" si="11"/>
        <v>#N/A</v>
      </c>
      <c r="Z7" s="12">
        <f t="shared" ca="1" si="12"/>
        <v>-42</v>
      </c>
      <c r="AA7" s="43" t="e">
        <f t="shared" ca="1" si="13"/>
        <v>#N/A</v>
      </c>
    </row>
    <row r="8" spans="1:28" x14ac:dyDescent="0.25">
      <c r="A8" t="s">
        <v>32</v>
      </c>
      <c r="B8" t="s">
        <v>32</v>
      </c>
      <c r="C8" s="36">
        <v>44295</v>
      </c>
      <c r="D8" s="36">
        <v>44309</v>
      </c>
      <c r="E8" s="36">
        <f t="shared" ca="1" si="0"/>
        <v>44344</v>
      </c>
      <c r="F8" t="e">
        <f>RTD("tos.rtd",,"MARK",A8)</f>
        <v>#N/A</v>
      </c>
      <c r="G8" t="e">
        <f t="shared" si="1"/>
        <v>#N/A</v>
      </c>
      <c r="H8" s="42">
        <v>40</v>
      </c>
      <c r="I8" s="17">
        <f t="shared" si="2"/>
        <v>8000</v>
      </c>
      <c r="J8" s="12">
        <v>40</v>
      </c>
      <c r="K8" s="12">
        <v>2</v>
      </c>
      <c r="L8" s="12">
        <f t="shared" si="3"/>
        <v>8000</v>
      </c>
      <c r="M8" s="12">
        <v>1.21</v>
      </c>
      <c r="N8" s="12">
        <f>((K8*M8)*100)-1.33</f>
        <v>240.67</v>
      </c>
      <c r="O8" s="12">
        <f t="shared" si="4"/>
        <v>14</v>
      </c>
      <c r="P8" s="44">
        <f t="shared" si="5"/>
        <v>0.78432633928571427</v>
      </c>
      <c r="Q8" s="19" t="e">
        <f>RTD("tos.rtd", , "ASK", ".VIAC210423P40")</f>
        <v>#N/A</v>
      </c>
      <c r="R8" t="e">
        <f t="shared" si="6"/>
        <v>#N/A</v>
      </c>
      <c r="S8" t="e">
        <f t="shared" si="7"/>
        <v>#N/A</v>
      </c>
      <c r="T8">
        <f t="shared" ca="1" si="8"/>
        <v>49</v>
      </c>
      <c r="U8" s="45" t="e">
        <f t="shared" ca="1" si="9"/>
        <v>#N/A</v>
      </c>
      <c r="W8" s="46" t="e">
        <f t="shared" si="10"/>
        <v>#N/A</v>
      </c>
      <c r="X8" s="46">
        <f t="shared" ca="1" si="10"/>
        <v>3.5</v>
      </c>
      <c r="Y8" s="12" t="e">
        <f t="shared" si="11"/>
        <v>#N/A</v>
      </c>
      <c r="Z8" s="12">
        <f t="shared" ca="1" si="12"/>
        <v>-35</v>
      </c>
      <c r="AA8" s="43" t="e">
        <f t="shared" ca="1" si="13"/>
        <v>#N/A</v>
      </c>
      <c r="AB8" s="43"/>
    </row>
    <row r="9" spans="1:28" x14ac:dyDescent="0.25">
      <c r="A9" t="s">
        <v>33</v>
      </c>
      <c r="B9" t="s">
        <v>34</v>
      </c>
      <c r="C9" s="36">
        <v>44312</v>
      </c>
      <c r="D9" s="36">
        <v>44337</v>
      </c>
      <c r="E9" s="36">
        <f t="shared" ca="1" si="0"/>
        <v>44344</v>
      </c>
      <c r="F9" t="e">
        <f>RTD("tos.rtd",,"MARK",A9)</f>
        <v>#N/A</v>
      </c>
      <c r="G9" t="e">
        <f t="shared" si="1"/>
        <v>#N/A</v>
      </c>
      <c r="H9" s="42">
        <v>62.5</v>
      </c>
      <c r="I9" s="17">
        <f t="shared" si="2"/>
        <v>18750</v>
      </c>
      <c r="J9" s="12">
        <v>62.5</v>
      </c>
      <c r="K9" s="12">
        <v>3</v>
      </c>
      <c r="L9" s="12">
        <f t="shared" si="3"/>
        <v>18750</v>
      </c>
      <c r="M9" s="12">
        <v>1.29</v>
      </c>
      <c r="N9" s="12">
        <f>((K9*M9)*100)-1.33</f>
        <v>385.67</v>
      </c>
      <c r="O9" s="12">
        <f t="shared" si="4"/>
        <v>25</v>
      </c>
      <c r="P9" s="44">
        <f t="shared" si="5"/>
        <v>0.30030837333333332</v>
      </c>
      <c r="Q9" s="19">
        <v>0.35</v>
      </c>
      <c r="R9">
        <f t="shared" si="6"/>
        <v>104.99999999999999</v>
      </c>
      <c r="S9">
        <f t="shared" si="7"/>
        <v>280.67</v>
      </c>
      <c r="T9">
        <f t="shared" ca="1" si="8"/>
        <v>32</v>
      </c>
      <c r="U9" s="45">
        <f t="shared" ca="1" si="9"/>
        <v>0.17074091666666669</v>
      </c>
      <c r="W9" s="46">
        <f t="shared" si="10"/>
        <v>0.72774651904477927</v>
      </c>
      <c r="X9" s="46">
        <f t="shared" ca="1" si="10"/>
        <v>1.28</v>
      </c>
      <c r="Y9" s="12">
        <f t="shared" si="11"/>
        <v>105</v>
      </c>
      <c r="Z9" s="12">
        <f t="shared" ca="1" si="12"/>
        <v>-7</v>
      </c>
      <c r="AA9" s="43">
        <f t="shared" ca="1" si="13"/>
        <v>-0.29200000000000004</v>
      </c>
    </row>
    <row r="10" spans="1:28" x14ac:dyDescent="0.25">
      <c r="A10" t="s">
        <v>35</v>
      </c>
      <c r="B10" t="s">
        <v>36</v>
      </c>
      <c r="C10" s="36">
        <v>44295</v>
      </c>
      <c r="D10" s="36">
        <v>44316</v>
      </c>
      <c r="E10" s="36">
        <f t="shared" ca="1" si="0"/>
        <v>44344</v>
      </c>
      <c r="F10" t="e">
        <f>RTD("tos.rtd",,"MARK",A10)</f>
        <v>#N/A</v>
      </c>
      <c r="G10" t="e">
        <f t="shared" si="1"/>
        <v>#N/A</v>
      </c>
      <c r="H10" s="41">
        <v>13</v>
      </c>
      <c r="I10" s="17">
        <f t="shared" si="2"/>
        <v>3900</v>
      </c>
      <c r="J10" s="12">
        <v>13</v>
      </c>
      <c r="K10" s="12">
        <v>3</v>
      </c>
      <c r="L10" s="12">
        <f t="shared" si="3"/>
        <v>3900</v>
      </c>
      <c r="M10" s="12">
        <v>0.35</v>
      </c>
      <c r="N10" s="12">
        <f>(K10*M10)*100-6.5-0.16</f>
        <v>98.339999999999989</v>
      </c>
      <c r="O10" s="12">
        <f t="shared" si="4"/>
        <v>21</v>
      </c>
      <c r="P10" s="44">
        <f t="shared" si="5"/>
        <v>0.43826739926739916</v>
      </c>
      <c r="Q10" s="19" t="e">
        <f>RTD("tos.rtd", ,"ASK", ".CCL210507P25")</f>
        <v>#N/A</v>
      </c>
      <c r="R10" t="e">
        <f t="shared" si="6"/>
        <v>#N/A</v>
      </c>
      <c r="S10" t="e">
        <f t="shared" si="7"/>
        <v>#N/A</v>
      </c>
      <c r="T10">
        <f t="shared" ca="1" si="8"/>
        <v>49</v>
      </c>
      <c r="U10" s="45" t="e">
        <f t="shared" ca="1" si="9"/>
        <v>#N/A</v>
      </c>
      <c r="W10" s="46" t="e">
        <f t="shared" si="10"/>
        <v>#N/A</v>
      </c>
      <c r="X10" s="46">
        <f t="shared" ca="1" si="10"/>
        <v>2.3333333333333335</v>
      </c>
      <c r="Y10" s="12" t="e">
        <f t="shared" si="11"/>
        <v>#N/A</v>
      </c>
      <c r="Z10" s="12">
        <f t="shared" ca="1" si="12"/>
        <v>-28</v>
      </c>
      <c r="AA10" s="43" t="e">
        <f t="shared" ca="1" si="13"/>
        <v>#N/A</v>
      </c>
    </row>
    <row r="11" spans="1:28" x14ac:dyDescent="0.25">
      <c r="A11" t="s">
        <v>37</v>
      </c>
      <c r="B11" t="s">
        <v>38</v>
      </c>
      <c r="C11" s="36">
        <v>44294</v>
      </c>
      <c r="D11" s="36">
        <v>44323</v>
      </c>
      <c r="E11" s="36">
        <f t="shared" ca="1" si="0"/>
        <v>44344</v>
      </c>
      <c r="F11" t="e">
        <f>RTD("tos.rtd",,"MARK",A11)</f>
        <v>#N/A</v>
      </c>
      <c r="G11" t="e">
        <f t="shared" si="1"/>
        <v>#N/A</v>
      </c>
      <c r="H11" s="41">
        <v>22</v>
      </c>
      <c r="I11" s="17">
        <f t="shared" si="2"/>
        <v>22000</v>
      </c>
      <c r="J11" s="12">
        <v>22</v>
      </c>
      <c r="K11" s="12">
        <v>10</v>
      </c>
      <c r="L11" s="12">
        <f t="shared" si="3"/>
        <v>22000</v>
      </c>
      <c r="M11" s="12">
        <v>0.86</v>
      </c>
      <c r="N11" s="12">
        <f>(K11*M11)*100-6.5-0.16</f>
        <v>853.34</v>
      </c>
      <c r="O11" s="12">
        <f t="shared" si="4"/>
        <v>29</v>
      </c>
      <c r="P11" s="44">
        <f t="shared" si="5"/>
        <v>0.48819608150470223</v>
      </c>
      <c r="Q11" s="19" t="e">
        <f>RTD("tos.rtd", , "ASK", ".AAL210507P22")</f>
        <v>#N/A</v>
      </c>
      <c r="R11" t="e">
        <f t="shared" si="6"/>
        <v>#N/A</v>
      </c>
      <c r="S11" t="e">
        <f t="shared" si="7"/>
        <v>#N/A</v>
      </c>
      <c r="T11">
        <f t="shared" ca="1" si="8"/>
        <v>50</v>
      </c>
      <c r="U11" s="45" t="e">
        <f t="shared" ca="1" si="9"/>
        <v>#N/A</v>
      </c>
      <c r="W11" s="46" t="e">
        <f t="shared" si="10"/>
        <v>#N/A</v>
      </c>
      <c r="X11" s="46">
        <f t="shared" ca="1" si="10"/>
        <v>1.7241379310344827</v>
      </c>
      <c r="Y11" s="12" t="e">
        <f t="shared" si="11"/>
        <v>#N/A</v>
      </c>
      <c r="Z11" s="12">
        <f t="shared" ca="1" si="12"/>
        <v>-21</v>
      </c>
      <c r="AA11" s="43" t="e">
        <f t="shared" ca="1" si="13"/>
        <v>#N/A</v>
      </c>
    </row>
    <row r="12" spans="1:28" x14ac:dyDescent="0.25">
      <c r="A12" t="s">
        <v>39</v>
      </c>
      <c r="B12" t="s">
        <v>40</v>
      </c>
      <c r="C12" s="36">
        <v>44294</v>
      </c>
      <c r="D12" s="36">
        <v>44323</v>
      </c>
      <c r="E12" s="36">
        <f t="shared" ca="1" si="0"/>
        <v>44344</v>
      </c>
      <c r="F12" t="e">
        <f>RTD("tos.rtd",,"MARK",A12)</f>
        <v>#N/A</v>
      </c>
      <c r="G12" t="e">
        <f t="shared" si="1"/>
        <v>#N/A</v>
      </c>
      <c r="H12" s="41">
        <v>25</v>
      </c>
      <c r="I12" s="17">
        <f t="shared" si="2"/>
        <v>25000</v>
      </c>
      <c r="J12" s="12">
        <v>25</v>
      </c>
      <c r="K12" s="12">
        <v>10</v>
      </c>
      <c r="L12" s="12">
        <f t="shared" si="3"/>
        <v>25000</v>
      </c>
      <c r="M12" s="12">
        <v>0.44</v>
      </c>
      <c r="N12" s="12">
        <f>(K12*M12)*100-6.5-0.16</f>
        <v>433.34000000000003</v>
      </c>
      <c r="O12" s="12">
        <f t="shared" si="4"/>
        <v>29</v>
      </c>
      <c r="P12" s="44">
        <f t="shared" si="5"/>
        <v>0.21816427586206899</v>
      </c>
      <c r="Q12" s="19" t="e">
        <f>RTD("tos.rtd", ,"ASK", ".CCL210507P25")</f>
        <v>#N/A</v>
      </c>
      <c r="R12" t="e">
        <f t="shared" si="6"/>
        <v>#N/A</v>
      </c>
      <c r="S12" t="e">
        <f t="shared" si="7"/>
        <v>#N/A</v>
      </c>
      <c r="T12">
        <f t="shared" ca="1" si="8"/>
        <v>50</v>
      </c>
      <c r="U12" s="45" t="e">
        <f t="shared" ca="1" si="9"/>
        <v>#N/A</v>
      </c>
      <c r="W12" s="46" t="e">
        <f t="shared" si="10"/>
        <v>#N/A</v>
      </c>
      <c r="X12" s="46">
        <f t="shared" ca="1" si="10"/>
        <v>1.7241379310344827</v>
      </c>
      <c r="Y12" s="12" t="e">
        <f t="shared" si="11"/>
        <v>#N/A</v>
      </c>
      <c r="Z12" s="12">
        <f t="shared" ca="1" si="12"/>
        <v>-21</v>
      </c>
      <c r="AA12" s="43" t="e">
        <f t="shared" ca="1" si="13"/>
        <v>#N/A</v>
      </c>
    </row>
    <row r="13" spans="1:28" x14ac:dyDescent="0.25">
      <c r="F13" s="12"/>
      <c r="G13" s="12"/>
      <c r="H13" s="42"/>
      <c r="I13" s="17"/>
      <c r="P13" s="44"/>
      <c r="U13" s="45"/>
      <c r="W13" s="46"/>
      <c r="X13" s="46"/>
      <c r="AA13" s="43"/>
    </row>
    <row r="14" spans="1:28" x14ac:dyDescent="0.25">
      <c r="F14" s="12"/>
      <c r="G14" s="12"/>
      <c r="H14" s="42"/>
      <c r="I14" s="17"/>
      <c r="P14" s="44"/>
      <c r="U14" s="45"/>
      <c r="W14" s="46"/>
      <c r="X14" s="46"/>
      <c r="AA14" s="43"/>
    </row>
    <row r="15" spans="1:28" x14ac:dyDescent="0.25">
      <c r="F15" s="12"/>
      <c r="G15" s="12"/>
      <c r="H15" s="42"/>
      <c r="I15" s="17"/>
      <c r="P15" s="44"/>
      <c r="U15" s="45"/>
      <c r="W15" s="46"/>
      <c r="X15" s="46"/>
      <c r="AA15" s="43"/>
    </row>
    <row r="16" spans="1:28" x14ac:dyDescent="0.25">
      <c r="F16" s="12"/>
      <c r="G16" s="12"/>
      <c r="H16" s="42"/>
      <c r="I16" s="17"/>
      <c r="P16" s="44"/>
      <c r="U16" s="45"/>
      <c r="W16" s="46"/>
      <c r="X16" s="46"/>
      <c r="AA16" s="43"/>
    </row>
    <row r="17" spans="5:28" x14ac:dyDescent="0.25">
      <c r="E17" s="12"/>
      <c r="F17" s="12"/>
      <c r="G17" s="12"/>
      <c r="H17" s="42"/>
      <c r="I17" s="17"/>
      <c r="P17" s="44"/>
      <c r="U17" s="45"/>
      <c r="W17" s="46"/>
      <c r="X17" s="46"/>
      <c r="AA17" s="43"/>
    </row>
    <row r="18" spans="5:28" x14ac:dyDescent="0.25">
      <c r="H18" s="42"/>
      <c r="I18" s="17"/>
      <c r="W18" s="12" t="s">
        <v>41</v>
      </c>
      <c r="Z18" s="12" t="s">
        <v>42</v>
      </c>
    </row>
    <row r="19" spans="5:28" x14ac:dyDescent="0.25">
      <c r="I19" s="20" t="s">
        <v>43</v>
      </c>
      <c r="L19" s="12" t="s">
        <v>44</v>
      </c>
      <c r="N19" s="12">
        <f>SUM(N5:N18)</f>
        <v>2831.71</v>
      </c>
      <c r="O19" s="12" t="s">
        <v>45</v>
      </c>
      <c r="S19" s="12" t="s">
        <v>46</v>
      </c>
      <c r="T19" t="s">
        <v>47</v>
      </c>
      <c r="W19" s="12" t="s">
        <v>48</v>
      </c>
      <c r="Z19" s="12" t="s">
        <v>49</v>
      </c>
    </row>
    <row r="20" spans="5:28" x14ac:dyDescent="0.25">
      <c r="I20" s="17">
        <f>SUM(I4:I18)</f>
        <v>130650</v>
      </c>
      <c r="L20" s="17">
        <f>SUM(L4:L17)</f>
        <v>130650</v>
      </c>
      <c r="S20" s="21">
        <v>150443.13</v>
      </c>
      <c r="T20" s="21">
        <v>0</v>
      </c>
      <c r="W20" s="20">
        <v>150000</v>
      </c>
      <c r="Z20" s="20">
        <f>$W$20-$L$20</f>
        <v>19350</v>
      </c>
      <c r="AA20" s="43"/>
    </row>
    <row r="21" spans="5:28" x14ac:dyDescent="0.25">
      <c r="S21" s="12"/>
    </row>
    <row r="22" spans="5:28" x14ac:dyDescent="0.25">
      <c r="O22" s="20"/>
      <c r="P22" s="44"/>
      <c r="Q22" s="44"/>
      <c r="S22" s="12" t="s">
        <v>50</v>
      </c>
      <c r="W22" s="12" t="s">
        <v>51</v>
      </c>
      <c r="Z22" s="12" t="s">
        <v>52</v>
      </c>
    </row>
    <row r="23" spans="5:28" x14ac:dyDescent="0.25">
      <c r="F23" s="37"/>
      <c r="G23" s="37"/>
      <c r="H23" s="47"/>
      <c r="I23" s="22"/>
      <c r="S23" s="44">
        <f>$L$20/$S$20</f>
        <v>0.86843447088610826</v>
      </c>
      <c r="W23" s="44">
        <f>$L$20/$W$20</f>
        <v>0.871</v>
      </c>
      <c r="Z23" s="23">
        <f>$O$22/$Z$20</f>
        <v>0</v>
      </c>
    </row>
    <row r="24" spans="5:28" x14ac:dyDescent="0.25">
      <c r="E24" s="12"/>
      <c r="F24" s="12"/>
      <c r="G24" s="12"/>
      <c r="L24" s="20"/>
      <c r="O24" s="20"/>
      <c r="P24" s="44"/>
      <c r="U24" s="45"/>
      <c r="W24" s="46"/>
      <c r="X24" s="46"/>
      <c r="AA24" s="43"/>
      <c r="AB24" s="43"/>
    </row>
    <row r="25" spans="5:28" x14ac:dyDescent="0.25">
      <c r="E25" s="12"/>
      <c r="F25" s="12"/>
      <c r="G25" s="12"/>
      <c r="L25" s="20"/>
      <c r="O25" s="20"/>
      <c r="P25" s="44"/>
      <c r="U25" s="45"/>
      <c r="W25" s="46"/>
      <c r="X25" s="46"/>
      <c r="AA25" s="43"/>
      <c r="AB25" s="43"/>
    </row>
    <row r="26" spans="5:28" x14ac:dyDescent="0.25">
      <c r="E26" s="12"/>
      <c r="F26" s="12"/>
      <c r="G26" s="12"/>
      <c r="L26" s="20"/>
      <c r="O26" s="20"/>
      <c r="P26" s="44"/>
      <c r="U26" s="45"/>
      <c r="W26" s="46"/>
      <c r="X26" s="46"/>
      <c r="AA26" s="43"/>
      <c r="AB26" s="43"/>
    </row>
    <row r="27" spans="5:28" x14ac:dyDescent="0.25">
      <c r="E27" s="12"/>
      <c r="F27" s="12"/>
      <c r="G27" s="12"/>
      <c r="L27" s="20"/>
      <c r="O27" s="20"/>
      <c r="P27" s="44"/>
      <c r="S27" s="44"/>
      <c r="U27" s="45"/>
      <c r="W27" s="46"/>
      <c r="X27" s="46"/>
      <c r="AA27" s="43"/>
      <c r="AB27" s="43"/>
    </row>
    <row r="28" spans="5:28" x14ac:dyDescent="0.25">
      <c r="E28" s="12"/>
      <c r="F28" s="12"/>
      <c r="G28" s="12"/>
      <c r="L28" s="20"/>
      <c r="O28" s="20"/>
      <c r="P28" s="44"/>
      <c r="S28" s="44"/>
      <c r="U28" s="45"/>
      <c r="W28" s="46"/>
      <c r="X28" s="46"/>
      <c r="AA28" s="43"/>
      <c r="AB28" s="43"/>
    </row>
    <row r="29" spans="5:28" x14ac:dyDescent="0.25">
      <c r="E29" s="12"/>
      <c r="F29" s="12"/>
      <c r="G29" s="12"/>
      <c r="L29" s="20"/>
      <c r="O29" s="20"/>
      <c r="P29" s="44"/>
      <c r="Q29" s="12" t="s">
        <v>53</v>
      </c>
      <c r="S29" s="12" t="s">
        <v>50</v>
      </c>
      <c r="U29" s="45"/>
      <c r="W29" s="12" t="s">
        <v>51</v>
      </c>
      <c r="X29" s="46"/>
      <c r="AA29" s="43"/>
      <c r="AB29" s="43"/>
    </row>
    <row r="30" spans="5:28" x14ac:dyDescent="0.25">
      <c r="E30" s="12"/>
      <c r="F30" s="12"/>
      <c r="G30" s="12"/>
      <c r="L30" s="20"/>
      <c r="O30" s="20"/>
      <c r="P30" s="44"/>
      <c r="S30" s="44">
        <f>$I$20/$S$20</f>
        <v>0.86843447088610826</v>
      </c>
      <c r="U30" s="45"/>
      <c r="W30" s="44">
        <f>$I$20/$W$20</f>
        <v>0.871</v>
      </c>
      <c r="X30" s="46"/>
      <c r="AA30" s="43"/>
      <c r="AB30" s="43"/>
    </row>
    <row r="31" spans="5:28" x14ac:dyDescent="0.25">
      <c r="E31" s="12"/>
      <c r="F31" s="12"/>
      <c r="G31" s="12"/>
      <c r="L31" s="20"/>
      <c r="O31" s="20"/>
      <c r="P31" s="44"/>
      <c r="S31" s="44"/>
      <c r="U31" s="45"/>
      <c r="W31" s="46"/>
      <c r="X31" s="46"/>
      <c r="AA31" s="43"/>
      <c r="AB31" s="43"/>
    </row>
    <row r="32" spans="5:28" x14ac:dyDescent="0.25">
      <c r="E32" s="12"/>
      <c r="F32" s="12"/>
      <c r="G32" s="12"/>
      <c r="L32" s="20"/>
      <c r="O32" s="20"/>
      <c r="P32" s="44"/>
      <c r="S32" s="44"/>
      <c r="U32" s="45"/>
      <c r="W32" s="46"/>
      <c r="X32" s="46"/>
      <c r="AA32" s="43"/>
      <c r="AB32" s="43"/>
    </row>
    <row r="33" spans="1:28" x14ac:dyDescent="0.25">
      <c r="E33" s="12"/>
      <c r="F33" s="12"/>
      <c r="G33" s="12"/>
      <c r="L33" s="20"/>
      <c r="O33" s="20"/>
      <c r="P33" s="44"/>
      <c r="S33" s="44"/>
      <c r="U33" s="45"/>
      <c r="W33" s="46"/>
      <c r="X33" s="46"/>
      <c r="AA33" s="43"/>
      <c r="AB33" s="43"/>
    </row>
    <row r="34" spans="1:28" x14ac:dyDescent="0.25">
      <c r="E34" s="12"/>
      <c r="F34" s="12"/>
      <c r="G34" s="12"/>
      <c r="L34" s="20"/>
      <c r="O34" s="20"/>
      <c r="P34" s="44"/>
      <c r="S34" s="44"/>
      <c r="U34" s="45"/>
      <c r="W34" s="46"/>
      <c r="X34" s="46"/>
      <c r="AA34" s="43"/>
      <c r="AB34" s="43"/>
    </row>
    <row r="35" spans="1:28" x14ac:dyDescent="0.25">
      <c r="E35" s="12"/>
      <c r="F35" s="12"/>
      <c r="G35" s="12"/>
      <c r="L35" s="20"/>
      <c r="O35" s="20"/>
      <c r="P35" s="44"/>
      <c r="S35" s="44"/>
      <c r="U35" s="45"/>
      <c r="W35" s="46"/>
      <c r="X35" s="46"/>
      <c r="AA35" s="43"/>
      <c r="AB35" s="43"/>
    </row>
    <row r="36" spans="1:28" x14ac:dyDescent="0.25">
      <c r="E36" s="12"/>
      <c r="F36" s="12"/>
      <c r="G36" s="12"/>
      <c r="L36" s="20"/>
      <c r="O36" s="20"/>
      <c r="P36" s="44"/>
      <c r="U36" s="45"/>
      <c r="W36" s="46"/>
      <c r="X36" s="46"/>
      <c r="AA36" s="43"/>
      <c r="AB36" s="43"/>
    </row>
    <row r="37" spans="1:28" ht="30" customHeight="1" x14ac:dyDescent="0.25">
      <c r="A37" s="14" t="s">
        <v>54</v>
      </c>
      <c r="B37" s="14"/>
      <c r="E37" s="37" t="s">
        <v>55</v>
      </c>
      <c r="F37" s="18" t="s">
        <v>56</v>
      </c>
      <c r="G37" s="18" t="s">
        <v>57</v>
      </c>
      <c r="H37" s="48" t="s">
        <v>58</v>
      </c>
      <c r="I37" s="28" t="s">
        <v>59</v>
      </c>
      <c r="L37" s="20"/>
      <c r="O37" s="20"/>
      <c r="P37" s="44"/>
      <c r="U37" s="45"/>
      <c r="W37" s="46"/>
      <c r="X37" s="46"/>
      <c r="AA37" s="43"/>
      <c r="AB37" s="43"/>
    </row>
    <row r="38" spans="1:28" x14ac:dyDescent="0.25">
      <c r="P38" s="44"/>
      <c r="U38" s="45"/>
      <c r="W38" s="46"/>
      <c r="X38" s="46"/>
      <c r="AA38" s="43"/>
      <c r="AB38" s="43"/>
    </row>
    <row r="39" spans="1:28" ht="30" customHeight="1" x14ac:dyDescent="0.25">
      <c r="A39" t="s">
        <v>60</v>
      </c>
      <c r="C39" s="36">
        <v>44326</v>
      </c>
      <c r="D39" s="36">
        <v>44351</v>
      </c>
      <c r="F39" s="36" t="s">
        <v>61</v>
      </c>
      <c r="G39" s="36" t="s">
        <v>62</v>
      </c>
      <c r="H39" s="41">
        <v>46.03</v>
      </c>
      <c r="I39" s="18" t="s">
        <v>63</v>
      </c>
      <c r="J39" s="12">
        <v>24.5</v>
      </c>
      <c r="K39" s="12">
        <v>4</v>
      </c>
      <c r="L39" s="12">
        <f>(J39*K39)*100</f>
        <v>9800</v>
      </c>
      <c r="M39" s="12">
        <v>0.61</v>
      </c>
      <c r="N39" s="12">
        <f>(K39*M39)*100</f>
        <v>244</v>
      </c>
      <c r="O39" s="12">
        <f>D39-C39</f>
        <v>25</v>
      </c>
      <c r="P39" s="44">
        <f>(N39/L39)*(365/O39)</f>
        <v>0.36351020408163265</v>
      </c>
      <c r="Q39" s="12">
        <v>0.41</v>
      </c>
      <c r="R39">
        <f>(Q39*K39)*100</f>
        <v>164</v>
      </c>
      <c r="S39">
        <f>N39-R39</f>
        <v>80</v>
      </c>
      <c r="T39">
        <f>E39-C39</f>
        <v>-44326</v>
      </c>
      <c r="U39" s="45">
        <f>(S39/L39)*(365/T39)</f>
        <v>-6.7219957513303571E-5</v>
      </c>
      <c r="W39" s="46">
        <f t="shared" ref="W39:X43" si="14">S39/N39</f>
        <v>0.32786885245901637</v>
      </c>
      <c r="X39" s="46">
        <f t="shared" si="14"/>
        <v>-1773.04</v>
      </c>
      <c r="Y39" s="12">
        <f>N39-S39</f>
        <v>164</v>
      </c>
      <c r="Z39" s="12">
        <f>D39-E39</f>
        <v>44351</v>
      </c>
      <c r="AA39" s="43">
        <f>(Y39/L39)*(365/Z39)</f>
        <v>1.377232365742852E-4</v>
      </c>
      <c r="AB39" s="43"/>
    </row>
    <row r="40" spans="1:28" x14ac:dyDescent="0.25">
      <c r="A40" t="s">
        <v>64</v>
      </c>
      <c r="C40" s="36">
        <v>44322</v>
      </c>
      <c r="D40" s="36">
        <v>44326</v>
      </c>
      <c r="E40" s="36">
        <v>44326</v>
      </c>
      <c r="G40" s="18"/>
      <c r="I40" s="18"/>
      <c r="J40" s="12">
        <v>90</v>
      </c>
      <c r="K40" s="12">
        <v>2</v>
      </c>
      <c r="L40" s="12">
        <f>(J40*K40)*100</f>
        <v>18000</v>
      </c>
      <c r="M40" s="12">
        <v>1.6</v>
      </c>
      <c r="N40" s="12">
        <f>(K40*M40)*100</f>
        <v>320</v>
      </c>
      <c r="O40" s="12">
        <f>D40-C40</f>
        <v>4</v>
      </c>
      <c r="P40" s="44">
        <f>(N40/L40)*(365/O40)</f>
        <v>1.6222222222222222</v>
      </c>
      <c r="Q40" s="12">
        <v>0.9</v>
      </c>
      <c r="R40">
        <f>(Q40*K40)*100</f>
        <v>180</v>
      </c>
      <c r="S40">
        <f>N40-R40</f>
        <v>140</v>
      </c>
      <c r="T40">
        <f>E40-C40</f>
        <v>4</v>
      </c>
      <c r="U40" s="45">
        <f>(S40/L40)*(365/T40)</f>
        <v>0.70972222222222225</v>
      </c>
      <c r="W40" s="46">
        <f t="shared" si="14"/>
        <v>0.4375</v>
      </c>
      <c r="X40" s="46">
        <f t="shared" si="14"/>
        <v>1</v>
      </c>
      <c r="Y40" s="12">
        <f>N40-S40</f>
        <v>180</v>
      </c>
      <c r="Z40" s="12">
        <f>D40-E40</f>
        <v>0</v>
      </c>
      <c r="AA40" s="43" t="e">
        <f>(Y40/L40)*(365/Z40)</f>
        <v>#DIV/0!</v>
      </c>
      <c r="AB40" s="43"/>
    </row>
    <row r="41" spans="1:28" ht="30" customHeight="1" x14ac:dyDescent="0.25">
      <c r="A41" t="s">
        <v>65</v>
      </c>
      <c r="C41" s="36">
        <v>44326</v>
      </c>
      <c r="D41" s="36">
        <v>44344</v>
      </c>
      <c r="E41" s="36" t="s">
        <v>66</v>
      </c>
      <c r="F41" s="36" t="s">
        <v>67</v>
      </c>
      <c r="G41" s="18" t="s">
        <v>62</v>
      </c>
      <c r="H41" s="41">
        <v>41.78</v>
      </c>
      <c r="I41" s="18" t="s">
        <v>68</v>
      </c>
      <c r="J41" s="54">
        <v>50</v>
      </c>
      <c r="K41" s="12">
        <v>2</v>
      </c>
      <c r="L41" s="12">
        <f>(J41*K41)*100</f>
        <v>10000</v>
      </c>
      <c r="M41" s="12">
        <v>1.0900000000000001</v>
      </c>
      <c r="N41" s="12">
        <f>(K41*M41)*100</f>
        <v>218.00000000000003</v>
      </c>
      <c r="O41" s="12">
        <f>D41-C41</f>
        <v>18</v>
      </c>
      <c r="P41" s="44">
        <f>(N41/L41)*(365/O41)</f>
        <v>0.44205555555555565</v>
      </c>
      <c r="Q41" s="12">
        <v>1.75</v>
      </c>
      <c r="R41">
        <f>(Q41*K41)*100</f>
        <v>350</v>
      </c>
      <c r="S41">
        <f>N41-R41</f>
        <v>-131.99999999999997</v>
      </c>
      <c r="T41" t="e">
        <f>E41-C41</f>
        <v>#VALUE!</v>
      </c>
      <c r="U41" s="45" t="e">
        <f>(S41/L41)*(365/T41)</f>
        <v>#VALUE!</v>
      </c>
      <c r="W41" s="46">
        <f t="shared" si="14"/>
        <v>-0.60550458715596311</v>
      </c>
      <c r="X41" s="46" t="e">
        <f t="shared" si="14"/>
        <v>#VALUE!</v>
      </c>
      <c r="Y41" s="12">
        <f>N41-S41</f>
        <v>350</v>
      </c>
      <c r="Z41" s="12" t="e">
        <f>D41-E41</f>
        <v>#VALUE!</v>
      </c>
      <c r="AA41" s="43" t="e">
        <f>(Y41/L41)*(365/Z41)</f>
        <v>#VALUE!</v>
      </c>
      <c r="AB41" s="43"/>
    </row>
    <row r="42" spans="1:28" ht="45" customHeight="1" x14ac:dyDescent="0.25">
      <c r="A42" t="s">
        <v>69</v>
      </c>
      <c r="C42" s="36">
        <v>44326</v>
      </c>
      <c r="D42" s="36">
        <v>44323</v>
      </c>
      <c r="F42" s="36" t="s">
        <v>70</v>
      </c>
      <c r="G42" s="36">
        <v>44271</v>
      </c>
      <c r="H42" s="41">
        <v>44.27</v>
      </c>
      <c r="I42" s="18" t="s">
        <v>71</v>
      </c>
      <c r="J42" s="54">
        <v>25</v>
      </c>
      <c r="K42" s="12">
        <v>2</v>
      </c>
      <c r="L42" s="12">
        <f>(J42*K42)*100</f>
        <v>5000</v>
      </c>
      <c r="M42" s="12">
        <v>1.01</v>
      </c>
      <c r="N42" s="12">
        <f>(K42*M42)*100</f>
        <v>202</v>
      </c>
      <c r="O42" s="12">
        <f>D42-C42</f>
        <v>-3</v>
      </c>
      <c r="P42" s="44">
        <f>(N42/L42)*(365/O42)</f>
        <v>-4.9153333333333329</v>
      </c>
      <c r="Q42" s="12">
        <v>0.77</v>
      </c>
      <c r="R42">
        <f>(Q42*K42)*100</f>
        <v>154</v>
      </c>
      <c r="S42">
        <f>N42-R42</f>
        <v>48</v>
      </c>
      <c r="T42">
        <f>E42-C42</f>
        <v>-44326</v>
      </c>
      <c r="U42" s="45">
        <f>(S42/L42)*(365/T42)</f>
        <v>-7.9050670035644979E-5</v>
      </c>
      <c r="W42" s="46">
        <f t="shared" si="14"/>
        <v>0.23762376237623761</v>
      </c>
      <c r="X42" s="46">
        <f t="shared" si="14"/>
        <v>14775.333333333334</v>
      </c>
      <c r="Y42" s="12">
        <f>N42-S42</f>
        <v>154</v>
      </c>
      <c r="Z42" s="12">
        <f>D42-E42</f>
        <v>44323</v>
      </c>
      <c r="AA42" s="43">
        <f>(Y42/L42)*(365/Z42)</f>
        <v>2.5363806601538705E-4</v>
      </c>
      <c r="AB42" s="43"/>
    </row>
    <row r="43" spans="1:28" ht="30" customHeight="1" x14ac:dyDescent="0.25">
      <c r="A43" t="s">
        <v>72</v>
      </c>
      <c r="C43" s="36">
        <v>44326</v>
      </c>
      <c r="D43" s="36">
        <v>44365</v>
      </c>
      <c r="E43" s="36">
        <v>44313</v>
      </c>
      <c r="F43" s="36">
        <v>44336</v>
      </c>
      <c r="G43" s="36" t="s">
        <v>62</v>
      </c>
      <c r="H43" s="41">
        <v>41.9</v>
      </c>
      <c r="I43" s="18" t="s">
        <v>73</v>
      </c>
      <c r="J43" s="12">
        <v>15</v>
      </c>
      <c r="K43" s="12">
        <v>5</v>
      </c>
      <c r="L43" s="12">
        <f>(J43*K43)*100</f>
        <v>7500</v>
      </c>
      <c r="M43" s="12">
        <v>0.9</v>
      </c>
      <c r="N43" s="12">
        <f>(K43*M43)*100</f>
        <v>450</v>
      </c>
      <c r="O43" s="12">
        <f>D43-C43</f>
        <v>39</v>
      </c>
      <c r="P43" s="44">
        <f>(N43/L43)*(365/O43)</f>
        <v>0.56153846153846154</v>
      </c>
      <c r="Q43" s="12">
        <v>0.09</v>
      </c>
      <c r="R43">
        <v>28.99</v>
      </c>
      <c r="S43">
        <f>N43-R43</f>
        <v>421.01</v>
      </c>
      <c r="T43">
        <f>E43-C43</f>
        <v>-13</v>
      </c>
      <c r="U43" s="45">
        <f>(S43/L43)*(365/T43)</f>
        <v>-1.576088717948718</v>
      </c>
      <c r="W43" s="46">
        <f t="shared" si="14"/>
        <v>0.93557777777777773</v>
      </c>
      <c r="X43" s="46">
        <f t="shared" si="14"/>
        <v>-0.33333333333333331</v>
      </c>
      <c r="Y43" s="12">
        <f>N43-S43</f>
        <v>28.990000000000009</v>
      </c>
      <c r="Z43" s="12">
        <f>D43-E43</f>
        <v>52</v>
      </c>
      <c r="AA43" s="43">
        <f>(Y43/L43)*(365/Z43)</f>
        <v>2.7131666666666672E-2</v>
      </c>
      <c r="AB43" s="43"/>
    </row>
    <row r="44" spans="1:28" x14ac:dyDescent="0.25">
      <c r="J44" s="36"/>
      <c r="K44" s="36"/>
      <c r="L44" s="36"/>
      <c r="M44" s="36"/>
      <c r="N44" s="36"/>
      <c r="P44" s="44"/>
      <c r="U44" s="45"/>
      <c r="W44" s="46"/>
      <c r="X44" s="46"/>
      <c r="AA44" s="43"/>
      <c r="AB44" s="43"/>
    </row>
    <row r="45" spans="1:28" x14ac:dyDescent="0.25">
      <c r="J45" s="36"/>
      <c r="K45" s="36"/>
      <c r="L45" s="36"/>
      <c r="M45" s="36"/>
      <c r="N45" s="36"/>
    </row>
    <row r="46" spans="1:28" x14ac:dyDescent="0.25">
      <c r="A46" s="14"/>
      <c r="B46" s="14"/>
    </row>
    <row r="48" spans="1:28" x14ac:dyDescent="0.25">
      <c r="A48" s="24" t="s">
        <v>4</v>
      </c>
      <c r="B48" s="24"/>
      <c r="C48" s="24" t="s">
        <v>74</v>
      </c>
      <c r="D48" s="24" t="s">
        <v>75</v>
      </c>
      <c r="E48" s="25"/>
      <c r="F48" s="25"/>
      <c r="G48" s="25"/>
      <c r="H48" s="49"/>
      <c r="I48" s="26"/>
      <c r="J48" s="25"/>
      <c r="K48" s="24" t="s">
        <v>4</v>
      </c>
      <c r="L48" s="24" t="s">
        <v>74</v>
      </c>
      <c r="M48" s="24" t="s">
        <v>75</v>
      </c>
    </row>
    <row r="49" spans="1:28" x14ac:dyDescent="0.25">
      <c r="A49" s="24">
        <v>10</v>
      </c>
      <c r="B49" s="24"/>
      <c r="C49" s="24">
        <v>3</v>
      </c>
      <c r="D49" s="27">
        <v>6.7000000000000004E-2</v>
      </c>
      <c r="E49" s="25"/>
      <c r="F49" s="25"/>
      <c r="G49" s="25"/>
      <c r="H49" s="49"/>
      <c r="I49" s="26"/>
      <c r="J49" s="25"/>
      <c r="K49" s="24">
        <v>10</v>
      </c>
      <c r="L49" s="24">
        <v>2</v>
      </c>
      <c r="M49" s="27">
        <v>5.7000000000000002E-2</v>
      </c>
    </row>
    <row r="50" spans="1:28" x14ac:dyDescent="0.25">
      <c r="A50" s="24">
        <v>20</v>
      </c>
      <c r="B50" s="24"/>
      <c r="C50" s="24">
        <v>6</v>
      </c>
      <c r="D50" s="27">
        <v>0.13300000000000001</v>
      </c>
      <c r="E50" s="25"/>
      <c r="F50" s="25"/>
      <c r="G50" s="25"/>
      <c r="H50" s="49"/>
      <c r="I50" s="26"/>
      <c r="J50" s="25"/>
      <c r="K50" s="24">
        <v>20</v>
      </c>
      <c r="L50" s="24">
        <v>5</v>
      </c>
      <c r="M50" s="27">
        <v>0.14299999999999999</v>
      </c>
    </row>
    <row r="51" spans="1:28" x14ac:dyDescent="0.25">
      <c r="A51" s="24">
        <v>30</v>
      </c>
      <c r="B51" s="24"/>
      <c r="C51" s="24">
        <v>10</v>
      </c>
      <c r="D51" s="27">
        <v>0.222</v>
      </c>
      <c r="E51" s="25"/>
      <c r="F51" s="25"/>
      <c r="G51" s="25"/>
      <c r="H51" s="49"/>
      <c r="I51" s="26"/>
      <c r="J51" s="25"/>
      <c r="K51" s="24">
        <v>30</v>
      </c>
      <c r="L51" s="24">
        <v>8</v>
      </c>
      <c r="M51" s="27">
        <v>0.22900000000000001</v>
      </c>
    </row>
    <row r="52" spans="1:28" x14ac:dyDescent="0.25">
      <c r="A52" s="24">
        <v>40</v>
      </c>
      <c r="B52" s="24"/>
      <c r="C52" s="24">
        <v>15</v>
      </c>
      <c r="D52" s="27">
        <v>0.33300000000000002</v>
      </c>
      <c r="E52" s="25"/>
      <c r="F52" s="25"/>
      <c r="G52" s="25"/>
      <c r="H52" s="49"/>
      <c r="I52" s="26"/>
      <c r="J52" s="25"/>
      <c r="K52" s="24">
        <v>40</v>
      </c>
      <c r="L52" s="24">
        <v>12</v>
      </c>
      <c r="M52" s="27">
        <v>0.34300000000000003</v>
      </c>
    </row>
    <row r="53" spans="1:28" x14ac:dyDescent="0.25">
      <c r="A53" s="24">
        <v>50</v>
      </c>
      <c r="B53" s="24"/>
      <c r="C53" s="24">
        <v>19</v>
      </c>
      <c r="D53" s="27">
        <v>0.42199999999999999</v>
      </c>
      <c r="E53" s="25"/>
      <c r="F53" s="25"/>
      <c r="G53" s="25"/>
      <c r="H53" s="49"/>
      <c r="I53" s="26"/>
      <c r="J53" s="25"/>
      <c r="K53" s="24">
        <v>50</v>
      </c>
      <c r="L53" s="24">
        <v>15</v>
      </c>
      <c r="M53" s="27">
        <v>0.42899999999999999</v>
      </c>
    </row>
    <row r="54" spans="1:28" x14ac:dyDescent="0.25">
      <c r="A54" s="24">
        <v>60</v>
      </c>
      <c r="B54" s="24"/>
      <c r="C54" s="24">
        <v>24</v>
      </c>
      <c r="D54" s="27">
        <v>0.53300000000000003</v>
      </c>
      <c r="E54" s="25"/>
      <c r="F54" s="25"/>
      <c r="G54" s="25"/>
      <c r="H54" s="49"/>
      <c r="I54" s="26"/>
      <c r="J54" s="25"/>
      <c r="K54" s="24">
        <v>60</v>
      </c>
      <c r="L54" s="24">
        <v>19</v>
      </c>
      <c r="M54" s="27">
        <v>0.54300000000000004</v>
      </c>
    </row>
    <row r="55" spans="1:28" x14ac:dyDescent="0.25">
      <c r="A55" s="24">
        <v>70</v>
      </c>
      <c r="B55" s="24"/>
      <c r="C55" s="24">
        <v>28</v>
      </c>
      <c r="D55" s="27">
        <v>0.622</v>
      </c>
      <c r="E55" s="25"/>
      <c r="F55" s="25"/>
      <c r="G55" s="25"/>
      <c r="H55" s="49"/>
      <c r="I55" s="26"/>
      <c r="J55" s="25"/>
      <c r="K55" s="24">
        <v>70</v>
      </c>
      <c r="L55" s="24">
        <v>22</v>
      </c>
      <c r="M55" s="27">
        <v>0.629</v>
      </c>
    </row>
    <row r="56" spans="1:28" x14ac:dyDescent="0.25">
      <c r="A56" s="24">
        <v>80</v>
      </c>
      <c r="B56" s="24"/>
      <c r="C56" s="24">
        <v>32</v>
      </c>
      <c r="D56" s="27">
        <v>0.71099999999999997</v>
      </c>
      <c r="E56" s="25"/>
      <c r="F56" s="25"/>
      <c r="G56" s="25"/>
      <c r="H56" s="49"/>
      <c r="I56" s="26"/>
      <c r="J56" s="25"/>
      <c r="K56" s="24">
        <v>80</v>
      </c>
      <c r="L56" s="24">
        <v>25</v>
      </c>
      <c r="M56" s="27">
        <v>0.71399999999999997</v>
      </c>
    </row>
    <row r="57" spans="1:28" x14ac:dyDescent="0.25">
      <c r="A57" s="24">
        <v>90</v>
      </c>
      <c r="B57" s="24"/>
      <c r="C57" s="24">
        <v>35</v>
      </c>
      <c r="D57" s="27">
        <v>0.77800000000000002</v>
      </c>
      <c r="E57" s="25"/>
      <c r="F57" s="25"/>
      <c r="G57" s="25"/>
      <c r="H57" s="49"/>
      <c r="I57" s="26"/>
      <c r="J57" s="25"/>
      <c r="K57" s="24">
        <v>90</v>
      </c>
      <c r="L57" s="24">
        <v>27</v>
      </c>
      <c r="M57" s="27">
        <v>0.77100000000000002</v>
      </c>
    </row>
    <row r="58" spans="1:28" x14ac:dyDescent="0.25">
      <c r="A58" s="24">
        <v>100</v>
      </c>
      <c r="B58" s="24"/>
      <c r="C58" s="24">
        <v>45</v>
      </c>
      <c r="D58" s="27">
        <v>1</v>
      </c>
      <c r="E58" s="25"/>
      <c r="F58" s="25"/>
      <c r="G58" s="25"/>
      <c r="H58" s="49"/>
      <c r="I58" s="26"/>
      <c r="J58" s="25"/>
      <c r="K58" s="24">
        <v>100</v>
      </c>
      <c r="L58" s="24">
        <v>35</v>
      </c>
      <c r="M58" s="27">
        <v>1</v>
      </c>
    </row>
    <row r="61" spans="1:28" x14ac:dyDescent="0.25">
      <c r="A61" t="s">
        <v>76</v>
      </c>
      <c r="C61" s="36">
        <v>44314</v>
      </c>
      <c r="D61" s="36">
        <v>44344</v>
      </c>
      <c r="E61" s="36" t="s">
        <v>77</v>
      </c>
      <c r="I61" s="18"/>
      <c r="J61" s="54">
        <v>45</v>
      </c>
      <c r="K61" s="12">
        <v>2</v>
      </c>
      <c r="L61" s="12">
        <f>(J61*K61)*100</f>
        <v>9000</v>
      </c>
      <c r="M61" s="12">
        <v>2.3199999999999998</v>
      </c>
      <c r="N61" s="12">
        <f>(K61*M61)*100</f>
        <v>463.99999999999994</v>
      </c>
      <c r="O61" s="12">
        <f>D61-C61</f>
        <v>30</v>
      </c>
      <c r="P61" s="44">
        <f>(N61/L61)*(365/O61)</f>
        <v>0.62725925925925918</v>
      </c>
      <c r="Q61" s="12">
        <v>0.77</v>
      </c>
      <c r="R61">
        <f>(Q61*K61)*100</f>
        <v>154</v>
      </c>
      <c r="S61">
        <f>N61-R61</f>
        <v>309.99999999999994</v>
      </c>
      <c r="T61" t="e">
        <f>E61-C61</f>
        <v>#VALUE!</v>
      </c>
      <c r="U61" s="45" t="e">
        <f>(S61/L61)*(365/T61)</f>
        <v>#VALUE!</v>
      </c>
      <c r="W61" s="46">
        <f t="shared" ref="W61:X64" si="15">S61/N61</f>
        <v>0.66810344827586199</v>
      </c>
      <c r="X61" s="46" t="e">
        <f t="shared" si="15"/>
        <v>#VALUE!</v>
      </c>
      <c r="Y61" s="12">
        <f>N61-S61</f>
        <v>154</v>
      </c>
      <c r="Z61" s="12" t="e">
        <f>D61-E61</f>
        <v>#VALUE!</v>
      </c>
      <c r="AA61" s="43" t="e">
        <f>(Y61/L61)*(365/Z61)</f>
        <v>#VALUE!</v>
      </c>
      <c r="AB61" s="43"/>
    </row>
    <row r="62" spans="1:28" x14ac:dyDescent="0.25">
      <c r="A62" t="s">
        <v>76</v>
      </c>
      <c r="C62" s="36">
        <v>44314</v>
      </c>
      <c r="D62" s="36">
        <v>44337</v>
      </c>
      <c r="E62" s="36" t="s">
        <v>77</v>
      </c>
      <c r="I62" s="18"/>
      <c r="J62" s="54">
        <v>45</v>
      </c>
      <c r="K62" s="12">
        <v>2</v>
      </c>
      <c r="L62" s="12">
        <f>(J62*K62)*100</f>
        <v>9000</v>
      </c>
      <c r="M62" s="12">
        <v>2.0099999999999998</v>
      </c>
      <c r="N62" s="12">
        <f>(K62*M62)*100</f>
        <v>401.99999999999994</v>
      </c>
      <c r="O62" s="12">
        <f>D62-C62</f>
        <v>23</v>
      </c>
      <c r="P62" s="44">
        <f>(N62/L62)*(365/O62)</f>
        <v>0.7088405797101448</v>
      </c>
      <c r="Q62" s="12">
        <v>0.77</v>
      </c>
      <c r="R62">
        <f>(Q62*K62)*100</f>
        <v>154</v>
      </c>
      <c r="S62">
        <f>N62-R62</f>
        <v>247.99999999999994</v>
      </c>
      <c r="T62" t="e">
        <f>E62-C62</f>
        <v>#VALUE!</v>
      </c>
      <c r="U62" s="45" t="e">
        <f>(S62/L62)*(365/T62)</f>
        <v>#VALUE!</v>
      </c>
      <c r="W62" s="46">
        <f t="shared" si="15"/>
        <v>0.61691542288557211</v>
      </c>
      <c r="X62" s="46" t="e">
        <f t="shared" si="15"/>
        <v>#VALUE!</v>
      </c>
      <c r="Y62" s="12">
        <f>N62-S62</f>
        <v>154</v>
      </c>
      <c r="Z62" s="12" t="e">
        <f>D62-E62</f>
        <v>#VALUE!</v>
      </c>
      <c r="AA62" s="43" t="e">
        <f>(Y62/L62)*(365/Z62)</f>
        <v>#VALUE!</v>
      </c>
      <c r="AB62" s="43"/>
    </row>
    <row r="63" spans="1:28" x14ac:dyDescent="0.25">
      <c r="A63" t="s">
        <v>76</v>
      </c>
      <c r="C63" s="36">
        <v>44314</v>
      </c>
      <c r="D63" s="36">
        <v>44330</v>
      </c>
      <c r="E63" s="36" t="s">
        <v>77</v>
      </c>
      <c r="I63" s="18"/>
      <c r="J63" s="54">
        <v>45</v>
      </c>
      <c r="K63" s="12">
        <v>2</v>
      </c>
      <c r="L63" s="12">
        <f>(J63*K63)*100</f>
        <v>9000</v>
      </c>
      <c r="M63" s="12">
        <v>1.61</v>
      </c>
      <c r="N63" s="12">
        <f>(K63*M63)*100</f>
        <v>322</v>
      </c>
      <c r="O63" s="12">
        <f>D63-C63</f>
        <v>16</v>
      </c>
      <c r="P63" s="44">
        <f>(N63/L63)*(365/O63)</f>
        <v>0.81618055555555558</v>
      </c>
      <c r="Q63" s="12">
        <v>0.77</v>
      </c>
      <c r="R63">
        <f>(Q63*K63)*100</f>
        <v>154</v>
      </c>
      <c r="S63">
        <f>N63-R63</f>
        <v>168</v>
      </c>
      <c r="T63" t="e">
        <f>E63-C63</f>
        <v>#VALUE!</v>
      </c>
      <c r="U63" s="45" t="e">
        <f>(S63/L63)*(365/T63)</f>
        <v>#VALUE!</v>
      </c>
      <c r="W63" s="46">
        <f t="shared" si="15"/>
        <v>0.52173913043478259</v>
      </c>
      <c r="X63" s="46" t="e">
        <f t="shared" si="15"/>
        <v>#VALUE!</v>
      </c>
      <c r="Y63" s="12">
        <f>N63-S63</f>
        <v>154</v>
      </c>
      <c r="Z63" s="12" t="e">
        <f>D63-E63</f>
        <v>#VALUE!</v>
      </c>
      <c r="AA63" s="43" t="e">
        <f>(Y63/L63)*(365/Z63)</f>
        <v>#VALUE!</v>
      </c>
      <c r="AB63" s="43"/>
    </row>
    <row r="64" spans="1:28" x14ac:dyDescent="0.25">
      <c r="A64" t="s">
        <v>76</v>
      </c>
      <c r="C64" s="36">
        <v>44314</v>
      </c>
      <c r="D64" s="36">
        <v>44323</v>
      </c>
      <c r="E64" s="36" t="s">
        <v>77</v>
      </c>
      <c r="I64" s="18"/>
      <c r="J64" s="54">
        <v>45</v>
      </c>
      <c r="K64" s="12">
        <v>2</v>
      </c>
      <c r="L64" s="12">
        <f>(J64*K64)*100</f>
        <v>9000</v>
      </c>
      <c r="M64" s="12">
        <v>0.98</v>
      </c>
      <c r="N64" s="12">
        <f>(K64*M64)*100</f>
        <v>196</v>
      </c>
      <c r="O64" s="12">
        <f>D64-C64</f>
        <v>9</v>
      </c>
      <c r="P64" s="44">
        <f>(N64/L64)*(365/O64)</f>
        <v>0.88320987654320993</v>
      </c>
      <c r="Q64" s="12">
        <v>0.77</v>
      </c>
      <c r="R64">
        <f>(Q64*K64)*100</f>
        <v>154</v>
      </c>
      <c r="S64">
        <f>N64-R64</f>
        <v>42</v>
      </c>
      <c r="T64" t="e">
        <f>E64-C64</f>
        <v>#VALUE!</v>
      </c>
      <c r="U64" s="45" t="e">
        <f>(S64/L64)*(365/T64)</f>
        <v>#VALUE!</v>
      </c>
      <c r="W64" s="46">
        <f t="shared" si="15"/>
        <v>0.21428571428571427</v>
      </c>
      <c r="X64" s="46" t="e">
        <f t="shared" si="15"/>
        <v>#VALUE!</v>
      </c>
      <c r="Y64" s="12">
        <f>N64-S64</f>
        <v>154</v>
      </c>
      <c r="Z64" s="12" t="e">
        <f>D64-E64</f>
        <v>#VALUE!</v>
      </c>
      <c r="AA64" s="43" t="e">
        <f>(Y64/L64)*(365/Z64)</f>
        <v>#VALUE!</v>
      </c>
      <c r="AB64" s="43"/>
    </row>
  </sheetData>
  <conditionalFormatting sqref="G5">
    <cfRule type="cellIs" dxfId="141" priority="3" operator="equal">
      <formula>"ITM"</formula>
    </cfRule>
  </conditionalFormatting>
  <conditionalFormatting sqref="G6:G11">
    <cfRule type="cellIs" dxfId="140" priority="2" operator="equal">
      <formula>"ITM"</formula>
    </cfRule>
  </conditionalFormatting>
  <conditionalFormatting sqref="G12">
    <cfRule type="cellIs" dxfId="139" priority="1" operator="equal">
      <formula>"ITM"</formula>
    </cfRule>
  </conditionalFormatting>
  <pageMargins left="0.7" right="0.7" top="0.75" bottom="0.75" header="0.3" footer="0.3"/>
  <pageSetup orientation="portrait" horizontalDpi="1200" verticalDpi="12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T3111"/>
  <sheetViews>
    <sheetView tabSelected="1" topLeftCell="A51" workbookViewId="0">
      <selection activeCell="A76" sqref="A76:Z77"/>
    </sheetView>
  </sheetViews>
  <sheetFormatPr defaultRowHeight="15" x14ac:dyDescent="0.25"/>
  <cols>
    <col min="1" max="1" width="17.7109375" style="55" customWidth="1"/>
    <col min="2" max="2" width="16.140625" style="55" bestFit="1" customWidth="1"/>
    <col min="3" max="3" width="13.140625" style="55" bestFit="1" customWidth="1"/>
    <col min="4" max="4" width="10" style="55" bestFit="1" customWidth="1"/>
    <col min="5" max="5" width="8.140625" style="55" bestFit="1" customWidth="1"/>
    <col min="6" max="6" width="6.85546875" style="55" bestFit="1" customWidth="1"/>
    <col min="7" max="7" width="4.140625" style="55" bestFit="1" customWidth="1"/>
    <col min="8" max="8" width="5" style="55" bestFit="1" customWidth="1"/>
    <col min="9" max="9" width="6" style="55" bestFit="1" customWidth="1"/>
    <col min="10" max="10" width="11.28515625" style="55" bestFit="1" customWidth="1"/>
    <col min="11" max="11" width="2.85546875" style="55" bestFit="1" customWidth="1"/>
    <col min="12" max="12" width="9.140625" style="55" bestFit="1" customWidth="1"/>
    <col min="13" max="13" width="13.140625" style="55" bestFit="1" customWidth="1"/>
    <col min="14" max="14" width="13.85546875" style="55" bestFit="1" customWidth="1"/>
    <col min="15" max="15" width="39" style="55" bestFit="1" customWidth="1"/>
    <col min="16" max="16" width="24" style="55" customWidth="1"/>
    <col min="17" max="17" width="8.140625" style="55" customWidth="1"/>
    <col min="18" max="18" width="14.28515625" style="55" customWidth="1"/>
    <col min="19" max="19" width="8.7109375" style="55" customWidth="1"/>
    <col min="20" max="21" width="12.7109375" style="55" customWidth="1"/>
    <col min="22" max="22" width="12.7109375" style="2" customWidth="1"/>
    <col min="23" max="23" width="9" style="55" bestFit="1" customWidth="1"/>
  </cols>
  <sheetData>
    <row r="3" spans="1:27" x14ac:dyDescent="0.25">
      <c r="L3" s="13"/>
    </row>
    <row r="6" spans="1:27" x14ac:dyDescent="0.25">
      <c r="X6" t="s">
        <v>78</v>
      </c>
    </row>
    <row r="7" spans="1:27" x14ac:dyDescent="0.25">
      <c r="A7" s="62" t="s">
        <v>79</v>
      </c>
      <c r="B7" s="63"/>
      <c r="C7" s="63"/>
      <c r="D7" s="63"/>
      <c r="E7" s="63"/>
      <c r="F7" s="63"/>
      <c r="G7" s="63"/>
      <c r="H7" s="63"/>
      <c r="I7" s="63"/>
      <c r="J7" s="63"/>
      <c r="K7" s="63"/>
      <c r="L7" s="63"/>
      <c r="M7" s="63"/>
      <c r="N7" s="63"/>
      <c r="O7" s="63"/>
      <c r="P7" s="63"/>
      <c r="Q7" s="63"/>
      <c r="R7" s="63"/>
      <c r="S7" s="63"/>
      <c r="T7" t="s">
        <v>80</v>
      </c>
      <c r="U7" t="s">
        <v>80</v>
      </c>
      <c r="V7" t="s">
        <v>80</v>
      </c>
      <c r="W7" t="s">
        <v>81</v>
      </c>
      <c r="X7" t="s">
        <v>81</v>
      </c>
      <c r="Y7" t="s">
        <v>81</v>
      </c>
      <c r="Z7" t="s">
        <v>81</v>
      </c>
    </row>
    <row r="8" spans="1:27" ht="30" customHeight="1" x14ac:dyDescent="0.25">
      <c r="A8" t="s">
        <v>82</v>
      </c>
      <c r="B8" t="s">
        <v>83</v>
      </c>
      <c r="C8" t="s">
        <v>84</v>
      </c>
      <c r="D8" t="s">
        <v>85</v>
      </c>
      <c r="E8" t="s">
        <v>7</v>
      </c>
      <c r="F8" t="s">
        <v>86</v>
      </c>
      <c r="G8" t="s">
        <v>87</v>
      </c>
      <c r="H8" t="s">
        <v>88</v>
      </c>
      <c r="I8" t="s">
        <v>89</v>
      </c>
      <c r="J8" t="s">
        <v>90</v>
      </c>
      <c r="K8" t="s">
        <v>91</v>
      </c>
      <c r="L8" t="s">
        <v>92</v>
      </c>
      <c r="M8" s="8" t="s">
        <v>93</v>
      </c>
      <c r="N8" t="s">
        <v>94</v>
      </c>
      <c r="O8" t="s">
        <v>95</v>
      </c>
      <c r="P8" t="s">
        <v>96</v>
      </c>
      <c r="Q8" t="s">
        <v>97</v>
      </c>
      <c r="R8" t="s">
        <v>98</v>
      </c>
      <c r="S8" t="s">
        <v>99</v>
      </c>
      <c r="T8" t="s">
        <v>100</v>
      </c>
      <c r="U8" t="s">
        <v>101</v>
      </c>
      <c r="V8" s="2" t="s">
        <v>102</v>
      </c>
      <c r="W8" t="s">
        <v>103</v>
      </c>
      <c r="X8" s="8" t="s">
        <v>104</v>
      </c>
      <c r="Y8" t="s">
        <v>105</v>
      </c>
      <c r="Z8" t="s">
        <v>106</v>
      </c>
    </row>
    <row r="9" spans="1:27" x14ac:dyDescent="0.25">
      <c r="A9" s="2">
        <v>44277</v>
      </c>
      <c r="B9">
        <v>33595323837</v>
      </c>
      <c r="C9" t="s">
        <v>107</v>
      </c>
      <c r="D9">
        <v>2</v>
      </c>
      <c r="E9" t="s">
        <v>28</v>
      </c>
      <c r="F9" t="s">
        <v>108</v>
      </c>
      <c r="G9">
        <v>16</v>
      </c>
      <c r="H9">
        <v>2021</v>
      </c>
      <c r="I9">
        <v>80</v>
      </c>
      <c r="J9" t="s">
        <v>109</v>
      </c>
      <c r="K9" t="s">
        <v>91</v>
      </c>
      <c r="L9">
        <v>1.54</v>
      </c>
      <c r="N9">
        <v>2</v>
      </c>
      <c r="O9" t="s">
        <v>110</v>
      </c>
      <c r="P9">
        <v>1.54</v>
      </c>
      <c r="Q9">
        <v>1.3</v>
      </c>
      <c r="R9">
        <v>306.67</v>
      </c>
      <c r="S9">
        <v>0.03</v>
      </c>
      <c r="T9">
        <v>1</v>
      </c>
      <c r="U9">
        <v>1</v>
      </c>
      <c r="V9" s="2">
        <v>44280</v>
      </c>
      <c r="W9">
        <f t="shared" ref="W9:W40" si="0">MONTH(DATEVALUE(F9&amp;"1"))</f>
        <v>4</v>
      </c>
      <c r="X9" t="str">
        <f t="shared" ref="X9:X40" si="1">IF(J9="put", "SP","LC")</f>
        <v>SP</v>
      </c>
      <c r="Y9" t="e">
        <f>RTD("tos.rtd",,"last",E9)</f>
        <v>#N/A</v>
      </c>
      <c r="AA9" t="s">
        <v>111</v>
      </c>
    </row>
    <row r="10" spans="1:27" x14ac:dyDescent="0.25">
      <c r="A10" s="2">
        <v>44280</v>
      </c>
      <c r="B10">
        <v>33694960275</v>
      </c>
      <c r="C10" t="s">
        <v>112</v>
      </c>
      <c r="D10">
        <v>2</v>
      </c>
      <c r="E10" t="s">
        <v>28</v>
      </c>
      <c r="F10" t="s">
        <v>108</v>
      </c>
      <c r="G10">
        <v>16</v>
      </c>
      <c r="H10">
        <v>2021</v>
      </c>
      <c r="I10">
        <v>65</v>
      </c>
      <c r="J10" t="s">
        <v>109</v>
      </c>
      <c r="K10" t="s">
        <v>91</v>
      </c>
      <c r="L10">
        <v>0.37</v>
      </c>
      <c r="N10">
        <v>2</v>
      </c>
      <c r="O10" t="s">
        <v>113</v>
      </c>
      <c r="P10">
        <v>0.37</v>
      </c>
      <c r="Q10">
        <v>1.3</v>
      </c>
      <c r="R10">
        <v>-75.33</v>
      </c>
      <c r="S10">
        <v>0.03</v>
      </c>
      <c r="T10">
        <v>1</v>
      </c>
      <c r="U10">
        <v>2</v>
      </c>
      <c r="V10" s="2">
        <v>44280</v>
      </c>
      <c r="W10">
        <f t="shared" si="0"/>
        <v>4</v>
      </c>
      <c r="X10" t="str">
        <f t="shared" si="1"/>
        <v>SP</v>
      </c>
      <c r="Y10" t="e">
        <f>RTD("tos.rtd",,"last",E10)</f>
        <v>#N/A</v>
      </c>
    </row>
    <row r="11" spans="1:27" x14ac:dyDescent="0.25">
      <c r="A11" s="2">
        <v>44302</v>
      </c>
      <c r="B11">
        <v>34227921092</v>
      </c>
      <c r="C11" t="s">
        <v>112</v>
      </c>
      <c r="D11">
        <v>2</v>
      </c>
      <c r="E11" t="s">
        <v>28</v>
      </c>
      <c r="F11" t="s">
        <v>108</v>
      </c>
      <c r="G11">
        <v>16</v>
      </c>
      <c r="H11">
        <v>2021</v>
      </c>
      <c r="I11">
        <v>80</v>
      </c>
      <c r="J11" t="s">
        <v>109</v>
      </c>
      <c r="K11" t="s">
        <v>91</v>
      </c>
      <c r="L11">
        <v>2.89</v>
      </c>
      <c r="N11">
        <v>2</v>
      </c>
      <c r="O11" t="s">
        <v>114</v>
      </c>
      <c r="P11">
        <v>2.89</v>
      </c>
      <c r="Q11">
        <v>1.3</v>
      </c>
      <c r="R11">
        <v>-579.33000000000004</v>
      </c>
      <c r="S11">
        <v>0.03</v>
      </c>
      <c r="T11">
        <v>1</v>
      </c>
      <c r="U11">
        <v>3</v>
      </c>
      <c r="V11" s="2">
        <v>44302</v>
      </c>
      <c r="W11">
        <f t="shared" si="0"/>
        <v>4</v>
      </c>
      <c r="X11" t="str">
        <f t="shared" si="1"/>
        <v>SP</v>
      </c>
      <c r="Y11" t="e">
        <f>RTD("tos.rtd",,"last",E11)</f>
        <v>#N/A</v>
      </c>
    </row>
    <row r="12" spans="1:27" x14ac:dyDescent="0.25">
      <c r="A12" s="2">
        <v>44302</v>
      </c>
      <c r="B12">
        <v>34227921693</v>
      </c>
      <c r="C12" t="s">
        <v>107</v>
      </c>
      <c r="D12">
        <v>2</v>
      </c>
      <c r="E12" t="s">
        <v>28</v>
      </c>
      <c r="F12" t="s">
        <v>115</v>
      </c>
      <c r="G12">
        <v>21</v>
      </c>
      <c r="H12">
        <v>2021</v>
      </c>
      <c r="I12">
        <v>77.5</v>
      </c>
      <c r="J12" t="s">
        <v>109</v>
      </c>
      <c r="K12" t="s">
        <v>91</v>
      </c>
      <c r="L12">
        <v>3.68</v>
      </c>
      <c r="N12">
        <v>2</v>
      </c>
      <c r="O12" t="s">
        <v>116</v>
      </c>
      <c r="P12">
        <v>3.68</v>
      </c>
      <c r="Q12">
        <v>1.3</v>
      </c>
      <c r="R12">
        <v>734.67</v>
      </c>
      <c r="S12">
        <v>0.03</v>
      </c>
      <c r="T12">
        <v>1</v>
      </c>
      <c r="U12">
        <v>4</v>
      </c>
      <c r="W12">
        <f t="shared" si="0"/>
        <v>5</v>
      </c>
      <c r="X12" t="str">
        <f t="shared" si="1"/>
        <v>SP</v>
      </c>
      <c r="Y12" t="e">
        <f>RTD("tos.rtd",,"last",E12)</f>
        <v>#N/A</v>
      </c>
      <c r="Z12" t="e">
        <f>RTD("tos.rtd",,"ASK",".JD210521P77.5")</f>
        <v>#N/A</v>
      </c>
    </row>
    <row r="13" spans="1:27" x14ac:dyDescent="0.25">
      <c r="A13" s="2">
        <v>44279</v>
      </c>
      <c r="B13">
        <v>33652045798</v>
      </c>
      <c r="C13" t="s">
        <v>107</v>
      </c>
      <c r="D13">
        <v>2</v>
      </c>
      <c r="E13" t="s">
        <v>117</v>
      </c>
      <c r="F13" t="s">
        <v>108</v>
      </c>
      <c r="G13">
        <v>16</v>
      </c>
      <c r="H13">
        <v>2021</v>
      </c>
      <c r="I13">
        <v>36</v>
      </c>
      <c r="J13" t="s">
        <v>109</v>
      </c>
      <c r="K13" t="s">
        <v>91</v>
      </c>
      <c r="L13">
        <v>0.56000000000000005</v>
      </c>
      <c r="N13">
        <v>2</v>
      </c>
      <c r="O13" t="s">
        <v>118</v>
      </c>
      <c r="P13">
        <v>0.56000000000000005</v>
      </c>
      <c r="Q13">
        <v>1.3</v>
      </c>
      <c r="R13">
        <v>110.67</v>
      </c>
      <c r="S13">
        <v>0.03</v>
      </c>
      <c r="T13">
        <v>2</v>
      </c>
      <c r="U13">
        <v>1</v>
      </c>
      <c r="V13" s="2">
        <v>44291</v>
      </c>
      <c r="W13">
        <f t="shared" si="0"/>
        <v>4</v>
      </c>
      <c r="X13" t="str">
        <f t="shared" si="1"/>
        <v>SP</v>
      </c>
      <c r="Y13" t="e">
        <f>RTD("tos.rtd",,"last",E13)</f>
        <v>#N/A</v>
      </c>
    </row>
    <row r="14" spans="1:27" x14ac:dyDescent="0.25">
      <c r="A14" s="2">
        <v>44291</v>
      </c>
      <c r="B14">
        <v>33957784779</v>
      </c>
      <c r="C14" t="s">
        <v>112</v>
      </c>
      <c r="D14">
        <v>2</v>
      </c>
      <c r="E14" t="s">
        <v>117</v>
      </c>
      <c r="F14" t="s">
        <v>108</v>
      </c>
      <c r="G14">
        <v>16</v>
      </c>
      <c r="H14">
        <v>2021</v>
      </c>
      <c r="I14">
        <v>36</v>
      </c>
      <c r="J14" t="s">
        <v>109</v>
      </c>
      <c r="K14" t="s">
        <v>91</v>
      </c>
      <c r="L14">
        <v>0.09</v>
      </c>
      <c r="N14">
        <v>2</v>
      </c>
      <c r="O14" t="s">
        <v>119</v>
      </c>
      <c r="P14">
        <v>0.09</v>
      </c>
      <c r="Q14">
        <v>1.3</v>
      </c>
      <c r="R14">
        <v>-19.329999999999998</v>
      </c>
      <c r="S14">
        <v>0.03</v>
      </c>
      <c r="T14">
        <v>2</v>
      </c>
      <c r="U14">
        <v>2</v>
      </c>
      <c r="V14" s="2">
        <v>44291</v>
      </c>
      <c r="W14">
        <f t="shared" si="0"/>
        <v>4</v>
      </c>
      <c r="X14" t="str">
        <f t="shared" si="1"/>
        <v>SP</v>
      </c>
      <c r="Y14" t="e">
        <f>RTD("tos.rtd",,"last",E14)</f>
        <v>#N/A</v>
      </c>
    </row>
    <row r="15" spans="1:27" x14ac:dyDescent="0.25">
      <c r="A15" s="2">
        <v>44284</v>
      </c>
      <c r="B15">
        <v>33770433298</v>
      </c>
      <c r="C15" t="s">
        <v>107</v>
      </c>
      <c r="D15">
        <v>2</v>
      </c>
      <c r="E15" t="s">
        <v>39</v>
      </c>
      <c r="F15" t="s">
        <v>108</v>
      </c>
      <c r="G15">
        <v>16</v>
      </c>
      <c r="H15">
        <v>2021</v>
      </c>
      <c r="I15">
        <v>24</v>
      </c>
      <c r="J15" t="s">
        <v>109</v>
      </c>
      <c r="K15" t="s">
        <v>91</v>
      </c>
      <c r="L15">
        <v>0.84</v>
      </c>
      <c r="N15">
        <v>2</v>
      </c>
      <c r="O15" t="s">
        <v>120</v>
      </c>
      <c r="P15">
        <v>0.84</v>
      </c>
      <c r="Q15">
        <v>1.3</v>
      </c>
      <c r="R15">
        <v>166.67</v>
      </c>
      <c r="S15">
        <v>0.03</v>
      </c>
      <c r="T15">
        <v>3</v>
      </c>
      <c r="U15">
        <v>1</v>
      </c>
      <c r="V15" s="2">
        <v>44287</v>
      </c>
      <c r="W15">
        <f t="shared" si="0"/>
        <v>4</v>
      </c>
      <c r="X15" t="str">
        <f t="shared" si="1"/>
        <v>SP</v>
      </c>
      <c r="Y15" t="e">
        <f>RTD("tos.rtd",,"last",E15)</f>
        <v>#N/A</v>
      </c>
    </row>
    <row r="16" spans="1:27" x14ac:dyDescent="0.25">
      <c r="A16" s="2">
        <v>44285</v>
      </c>
      <c r="B16">
        <v>33813624806</v>
      </c>
      <c r="C16" t="s">
        <v>107</v>
      </c>
      <c r="D16">
        <v>10</v>
      </c>
      <c r="E16" t="s">
        <v>39</v>
      </c>
      <c r="F16" t="s">
        <v>108</v>
      </c>
      <c r="G16">
        <v>16</v>
      </c>
      <c r="H16">
        <v>2021</v>
      </c>
      <c r="I16">
        <v>24</v>
      </c>
      <c r="J16" t="s">
        <v>109</v>
      </c>
      <c r="K16" t="s">
        <v>91</v>
      </c>
      <c r="L16">
        <v>0.56999999999999995</v>
      </c>
      <c r="N16">
        <v>10</v>
      </c>
      <c r="O16" t="s">
        <v>121</v>
      </c>
      <c r="P16">
        <v>0.56999999999999995</v>
      </c>
      <c r="Q16">
        <v>6.5</v>
      </c>
      <c r="R16">
        <v>563.34</v>
      </c>
      <c r="S16">
        <v>0.16</v>
      </c>
      <c r="T16">
        <v>3</v>
      </c>
      <c r="U16">
        <v>2</v>
      </c>
      <c r="V16" s="2">
        <v>44287</v>
      </c>
      <c r="W16">
        <f t="shared" si="0"/>
        <v>4</v>
      </c>
      <c r="X16" t="str">
        <f t="shared" si="1"/>
        <v>SP</v>
      </c>
      <c r="Y16" t="e">
        <f>RTD("tos.rtd",,"last",E16)</f>
        <v>#N/A</v>
      </c>
    </row>
    <row r="17" spans="1:46" x14ac:dyDescent="0.25">
      <c r="A17" s="2">
        <v>44287</v>
      </c>
      <c r="B17">
        <v>33920988568</v>
      </c>
      <c r="C17" t="s">
        <v>112</v>
      </c>
      <c r="D17">
        <v>12</v>
      </c>
      <c r="E17" t="s">
        <v>39</v>
      </c>
      <c r="F17" t="s">
        <v>108</v>
      </c>
      <c r="G17">
        <v>16</v>
      </c>
      <c r="H17">
        <v>2021</v>
      </c>
      <c r="I17">
        <v>24</v>
      </c>
      <c r="J17" t="s">
        <v>109</v>
      </c>
      <c r="K17" t="s">
        <v>91</v>
      </c>
      <c r="L17">
        <v>0.35</v>
      </c>
      <c r="N17">
        <v>12</v>
      </c>
      <c r="O17" t="s">
        <v>122</v>
      </c>
      <c r="P17">
        <v>0.35</v>
      </c>
      <c r="Q17">
        <v>7.8</v>
      </c>
      <c r="R17">
        <v>-427.97</v>
      </c>
      <c r="S17">
        <v>0.17</v>
      </c>
      <c r="T17">
        <v>3</v>
      </c>
      <c r="U17">
        <v>3</v>
      </c>
      <c r="V17" s="2">
        <v>44287</v>
      </c>
      <c r="W17">
        <f t="shared" si="0"/>
        <v>4</v>
      </c>
      <c r="X17" t="str">
        <f t="shared" si="1"/>
        <v>SP</v>
      </c>
      <c r="Y17" t="e">
        <f>RTD("tos.rtd",,"last",E17)</f>
        <v>#N/A</v>
      </c>
    </row>
    <row r="18" spans="1:46" x14ac:dyDescent="0.25">
      <c r="A18" s="2">
        <v>44287</v>
      </c>
      <c r="B18">
        <v>33924707397</v>
      </c>
      <c r="C18" t="s">
        <v>107</v>
      </c>
      <c r="D18">
        <v>2</v>
      </c>
      <c r="E18" t="s">
        <v>32</v>
      </c>
      <c r="F18" t="s">
        <v>108</v>
      </c>
      <c r="G18">
        <v>9</v>
      </c>
      <c r="H18">
        <v>2021</v>
      </c>
      <c r="I18">
        <v>42</v>
      </c>
      <c r="J18" t="s">
        <v>109</v>
      </c>
      <c r="K18" t="s">
        <v>91</v>
      </c>
      <c r="L18">
        <v>0.49</v>
      </c>
      <c r="N18">
        <v>2</v>
      </c>
      <c r="O18" t="s">
        <v>123</v>
      </c>
      <c r="P18">
        <v>0.49</v>
      </c>
      <c r="Q18">
        <v>1.3</v>
      </c>
      <c r="R18">
        <v>96.67</v>
      </c>
      <c r="S18">
        <v>0.03</v>
      </c>
      <c r="T18">
        <v>4</v>
      </c>
      <c r="U18">
        <v>1</v>
      </c>
      <c r="V18" s="2">
        <v>44292</v>
      </c>
      <c r="W18">
        <f t="shared" si="0"/>
        <v>4</v>
      </c>
      <c r="X18" t="str">
        <f t="shared" si="1"/>
        <v>SP</v>
      </c>
      <c r="Y18" t="e">
        <f>RTD("tos.rtd",,"last",E18)</f>
        <v>#N/A</v>
      </c>
    </row>
    <row r="19" spans="1:46" x14ac:dyDescent="0.25">
      <c r="A19" s="2">
        <v>44292</v>
      </c>
      <c r="B19">
        <v>33986690436</v>
      </c>
      <c r="C19" t="s">
        <v>112</v>
      </c>
      <c r="D19">
        <v>2</v>
      </c>
      <c r="E19" t="s">
        <v>32</v>
      </c>
      <c r="F19" t="s">
        <v>108</v>
      </c>
      <c r="G19">
        <v>9</v>
      </c>
      <c r="H19">
        <v>2021</v>
      </c>
      <c r="I19">
        <v>42</v>
      </c>
      <c r="J19" t="s">
        <v>109</v>
      </c>
      <c r="K19" t="s">
        <v>91</v>
      </c>
      <c r="L19">
        <v>0.9</v>
      </c>
      <c r="N19">
        <v>2</v>
      </c>
      <c r="O19" t="s">
        <v>124</v>
      </c>
      <c r="P19">
        <v>0.9</v>
      </c>
      <c r="Q19">
        <v>1.3</v>
      </c>
      <c r="R19">
        <v>-181.33</v>
      </c>
      <c r="S19">
        <v>0.03</v>
      </c>
      <c r="T19">
        <v>4</v>
      </c>
      <c r="U19">
        <v>2</v>
      </c>
      <c r="V19" s="2">
        <v>44292</v>
      </c>
      <c r="W19">
        <f t="shared" si="0"/>
        <v>4</v>
      </c>
      <c r="X19" t="str">
        <f t="shared" si="1"/>
        <v>SP</v>
      </c>
      <c r="Y19" t="e">
        <f>RTD("tos.rtd",,"last",E19)</f>
        <v>#N/A</v>
      </c>
    </row>
    <row r="20" spans="1:46" x14ac:dyDescent="0.25">
      <c r="A20" s="2">
        <v>44308</v>
      </c>
      <c r="B20">
        <v>34334810750</v>
      </c>
      <c r="C20" t="s">
        <v>112</v>
      </c>
      <c r="D20">
        <v>2</v>
      </c>
      <c r="E20" t="s">
        <v>32</v>
      </c>
      <c r="F20" t="s">
        <v>108</v>
      </c>
      <c r="G20">
        <v>23</v>
      </c>
      <c r="H20">
        <v>2021</v>
      </c>
      <c r="I20">
        <v>40</v>
      </c>
      <c r="J20" t="s">
        <v>109</v>
      </c>
      <c r="K20" t="s">
        <v>91</v>
      </c>
      <c r="L20">
        <v>0.14000000000000001</v>
      </c>
      <c r="N20">
        <v>2</v>
      </c>
      <c r="O20" t="s">
        <v>125</v>
      </c>
      <c r="P20">
        <v>0.14000000000000001</v>
      </c>
      <c r="Q20">
        <v>1.3</v>
      </c>
      <c r="R20">
        <v>-29.33</v>
      </c>
      <c r="S20">
        <v>0.03</v>
      </c>
      <c r="T20">
        <v>4</v>
      </c>
      <c r="U20">
        <v>3</v>
      </c>
      <c r="V20" s="2">
        <v>44308</v>
      </c>
      <c r="W20">
        <f t="shared" si="0"/>
        <v>4</v>
      </c>
      <c r="X20" t="str">
        <f t="shared" si="1"/>
        <v>SP</v>
      </c>
      <c r="Y20" t="e">
        <f>RTD("tos.rtd",,"last",E20)</f>
        <v>#N/A</v>
      </c>
    </row>
    <row r="21" spans="1:46" x14ac:dyDescent="0.25">
      <c r="A21" s="2">
        <v>44292</v>
      </c>
      <c r="B21">
        <v>33986687964</v>
      </c>
      <c r="C21" t="s">
        <v>107</v>
      </c>
      <c r="D21">
        <v>2</v>
      </c>
      <c r="E21" t="s">
        <v>32</v>
      </c>
      <c r="F21" t="s">
        <v>108</v>
      </c>
      <c r="G21">
        <v>23</v>
      </c>
      <c r="H21">
        <v>2021</v>
      </c>
      <c r="I21">
        <v>40</v>
      </c>
      <c r="J21" t="s">
        <v>109</v>
      </c>
      <c r="K21" t="s">
        <v>91</v>
      </c>
      <c r="L21">
        <v>1.21</v>
      </c>
      <c r="N21">
        <v>2</v>
      </c>
      <c r="O21" t="s">
        <v>126</v>
      </c>
      <c r="P21">
        <v>1.21</v>
      </c>
      <c r="Q21">
        <v>1.3</v>
      </c>
      <c r="R21">
        <v>240.67</v>
      </c>
      <c r="S21">
        <v>0.03</v>
      </c>
      <c r="T21">
        <v>4</v>
      </c>
      <c r="U21">
        <v>3</v>
      </c>
      <c r="V21" s="2">
        <v>44308</v>
      </c>
      <c r="W21">
        <f t="shared" si="0"/>
        <v>4</v>
      </c>
      <c r="X21" t="str">
        <f t="shared" si="1"/>
        <v>SP</v>
      </c>
      <c r="Y21" t="e">
        <f>RTD("tos.rtd",,"last",E21)</f>
        <v>#N/A</v>
      </c>
    </row>
    <row r="22" spans="1:46" x14ac:dyDescent="0.25">
      <c r="A22" s="2">
        <v>44291</v>
      </c>
      <c r="B22">
        <v>33956348756</v>
      </c>
      <c r="C22" t="s">
        <v>107</v>
      </c>
      <c r="D22">
        <v>4</v>
      </c>
      <c r="E22" t="s">
        <v>127</v>
      </c>
      <c r="F22" t="s">
        <v>108</v>
      </c>
      <c r="G22">
        <v>16</v>
      </c>
      <c r="H22">
        <v>2021</v>
      </c>
      <c r="I22">
        <v>18</v>
      </c>
      <c r="J22" t="s">
        <v>109</v>
      </c>
      <c r="K22" t="s">
        <v>91</v>
      </c>
      <c r="L22">
        <v>0.73</v>
      </c>
      <c r="N22">
        <v>4</v>
      </c>
      <c r="O22" t="s">
        <v>128</v>
      </c>
      <c r="P22">
        <v>0.73</v>
      </c>
      <c r="Q22">
        <v>2.6</v>
      </c>
      <c r="R22">
        <v>289.33</v>
      </c>
      <c r="S22">
        <v>7.0000000000000007E-2</v>
      </c>
      <c r="T22">
        <v>5</v>
      </c>
      <c r="U22">
        <v>1</v>
      </c>
      <c r="V22" s="2">
        <v>44295</v>
      </c>
      <c r="W22">
        <f t="shared" si="0"/>
        <v>4</v>
      </c>
      <c r="X22" t="str">
        <f t="shared" si="1"/>
        <v>SP</v>
      </c>
      <c r="Y22" t="e">
        <f>RTD("tos.rtd",,"last",E22)</f>
        <v>#N/A</v>
      </c>
    </row>
    <row r="23" spans="1:46" x14ac:dyDescent="0.25">
      <c r="A23" s="2">
        <v>44295</v>
      </c>
      <c r="B23">
        <v>34091306340</v>
      </c>
      <c r="C23" t="s">
        <v>112</v>
      </c>
      <c r="D23">
        <v>4</v>
      </c>
      <c r="E23" t="s">
        <v>127</v>
      </c>
      <c r="F23" t="s">
        <v>108</v>
      </c>
      <c r="G23">
        <v>16</v>
      </c>
      <c r="H23">
        <v>2021</v>
      </c>
      <c r="I23">
        <v>18</v>
      </c>
      <c r="J23" t="s">
        <v>109</v>
      </c>
      <c r="K23" t="s">
        <v>91</v>
      </c>
      <c r="L23">
        <v>0.92</v>
      </c>
      <c r="N23">
        <v>4</v>
      </c>
      <c r="O23" t="s">
        <v>129</v>
      </c>
      <c r="P23">
        <v>0.92</v>
      </c>
      <c r="Q23">
        <v>2.6</v>
      </c>
      <c r="R23">
        <v>-370.66</v>
      </c>
      <c r="S23">
        <v>0.06</v>
      </c>
      <c r="T23">
        <v>5</v>
      </c>
      <c r="U23">
        <v>2</v>
      </c>
      <c r="V23" s="2">
        <v>44295</v>
      </c>
      <c r="W23">
        <f t="shared" si="0"/>
        <v>4</v>
      </c>
      <c r="X23" t="str">
        <f t="shared" si="1"/>
        <v>SP</v>
      </c>
      <c r="Y23" t="e">
        <f>RTD("tos.rtd",,"last",E23)</f>
        <v>#N/A</v>
      </c>
    </row>
    <row r="24" spans="1:46" x14ac:dyDescent="0.25">
      <c r="A24" s="2">
        <v>44295</v>
      </c>
      <c r="B24">
        <v>34091306277</v>
      </c>
      <c r="C24" t="s">
        <v>107</v>
      </c>
      <c r="D24">
        <v>4</v>
      </c>
      <c r="E24" t="s">
        <v>127</v>
      </c>
      <c r="F24" t="s">
        <v>108</v>
      </c>
      <c r="G24">
        <v>23</v>
      </c>
      <c r="H24">
        <v>2021</v>
      </c>
      <c r="I24">
        <v>17</v>
      </c>
      <c r="J24" t="s">
        <v>109</v>
      </c>
      <c r="K24" t="s">
        <v>91</v>
      </c>
      <c r="L24">
        <v>0.56999999999999995</v>
      </c>
      <c r="N24">
        <v>4</v>
      </c>
      <c r="O24" t="s">
        <v>130</v>
      </c>
      <c r="P24">
        <v>0.56999999999999995</v>
      </c>
      <c r="Q24">
        <v>2.6</v>
      </c>
      <c r="R24">
        <v>225.33</v>
      </c>
      <c r="S24">
        <v>7.0000000000000007E-2</v>
      </c>
      <c r="T24">
        <v>5</v>
      </c>
      <c r="U24">
        <v>3</v>
      </c>
      <c r="V24" s="2">
        <v>44308</v>
      </c>
      <c r="W24">
        <f t="shared" si="0"/>
        <v>4</v>
      </c>
      <c r="X24" t="str">
        <f t="shared" si="1"/>
        <v>SP</v>
      </c>
      <c r="Y24" t="e">
        <f>RTD("tos.rtd",,"last",E24)</f>
        <v>#N/A</v>
      </c>
    </row>
    <row r="25" spans="1:46" x14ac:dyDescent="0.25">
      <c r="A25" s="2">
        <v>44308</v>
      </c>
      <c r="B25">
        <v>34334535026</v>
      </c>
      <c r="C25" t="s">
        <v>112</v>
      </c>
      <c r="D25">
        <v>4</v>
      </c>
      <c r="E25" t="s">
        <v>127</v>
      </c>
      <c r="F25" t="s">
        <v>108</v>
      </c>
      <c r="G25">
        <v>23</v>
      </c>
      <c r="H25">
        <v>2021</v>
      </c>
      <c r="I25">
        <v>17</v>
      </c>
      <c r="J25" t="s">
        <v>109</v>
      </c>
      <c r="K25" t="s">
        <v>91</v>
      </c>
      <c r="L25">
        <v>7.0000000000000007E-2</v>
      </c>
      <c r="N25">
        <v>4</v>
      </c>
      <c r="O25" t="s">
        <v>131</v>
      </c>
      <c r="P25">
        <v>7.0000000000000007E-2</v>
      </c>
      <c r="Q25">
        <v>2.6</v>
      </c>
      <c r="R25">
        <v>-30.66</v>
      </c>
      <c r="S25">
        <v>0.06</v>
      </c>
      <c r="T25">
        <v>5</v>
      </c>
      <c r="U25">
        <v>4</v>
      </c>
      <c r="V25" s="2">
        <v>44308</v>
      </c>
      <c r="W25">
        <f t="shared" si="0"/>
        <v>4</v>
      </c>
      <c r="X25" t="str">
        <f t="shared" si="1"/>
        <v>SP</v>
      </c>
      <c r="Y25" t="e">
        <f>RTD("tos.rtd",,"last",E25)</f>
        <v>#N/A</v>
      </c>
      <c r="AK25" t="s">
        <v>112</v>
      </c>
      <c r="AL25">
        <v>4</v>
      </c>
      <c r="AM25" t="s">
        <v>127</v>
      </c>
      <c r="AN25" t="s">
        <v>108</v>
      </c>
      <c r="AO25">
        <v>23</v>
      </c>
      <c r="AP25">
        <v>2021</v>
      </c>
      <c r="AQ25">
        <v>17</v>
      </c>
      <c r="AR25" t="s">
        <v>109</v>
      </c>
      <c r="AS25" t="s">
        <v>91</v>
      </c>
      <c r="AT25">
        <v>7.0000000000000007E-2</v>
      </c>
    </row>
    <row r="26" spans="1:46" x14ac:dyDescent="0.25">
      <c r="A26" s="2">
        <v>44291</v>
      </c>
      <c r="B26">
        <v>33960016709</v>
      </c>
      <c r="C26" t="s">
        <v>107</v>
      </c>
      <c r="D26">
        <v>2</v>
      </c>
      <c r="E26" t="s">
        <v>29</v>
      </c>
      <c r="F26" t="s">
        <v>108</v>
      </c>
      <c r="G26">
        <v>16</v>
      </c>
      <c r="H26">
        <v>2021</v>
      </c>
      <c r="I26">
        <v>45</v>
      </c>
      <c r="J26" t="s">
        <v>109</v>
      </c>
      <c r="K26" t="s">
        <v>91</v>
      </c>
      <c r="L26">
        <v>1.1299999999999999</v>
      </c>
      <c r="N26">
        <v>2</v>
      </c>
      <c r="O26" t="s">
        <v>132</v>
      </c>
      <c r="P26">
        <v>1.1299999999999999</v>
      </c>
      <c r="Q26">
        <v>1.3</v>
      </c>
      <c r="R26">
        <v>224.67</v>
      </c>
      <c r="S26">
        <v>0.03</v>
      </c>
      <c r="T26">
        <v>6</v>
      </c>
      <c r="U26">
        <v>1</v>
      </c>
      <c r="V26" s="2">
        <v>44301</v>
      </c>
      <c r="W26">
        <f t="shared" si="0"/>
        <v>4</v>
      </c>
      <c r="X26" t="str">
        <f t="shared" si="1"/>
        <v>SP</v>
      </c>
      <c r="Y26" t="e">
        <f>RTD("tos.rtd",,"last",E26)</f>
        <v>#N/A</v>
      </c>
    </row>
    <row r="27" spans="1:46" x14ac:dyDescent="0.25">
      <c r="A27" s="2">
        <v>44301</v>
      </c>
      <c r="B27">
        <v>34202779807</v>
      </c>
      <c r="C27" t="s">
        <v>112</v>
      </c>
      <c r="D27">
        <v>2</v>
      </c>
      <c r="E27" t="s">
        <v>29</v>
      </c>
      <c r="F27" t="s">
        <v>108</v>
      </c>
      <c r="G27">
        <v>16</v>
      </c>
      <c r="H27">
        <v>2021</v>
      </c>
      <c r="I27">
        <v>45</v>
      </c>
      <c r="J27" t="s">
        <v>109</v>
      </c>
      <c r="K27" t="s">
        <v>91</v>
      </c>
      <c r="L27">
        <v>0.49</v>
      </c>
      <c r="N27">
        <v>2</v>
      </c>
      <c r="O27" t="s">
        <v>133</v>
      </c>
      <c r="P27">
        <v>0.49</v>
      </c>
      <c r="Q27">
        <v>1.3</v>
      </c>
      <c r="R27">
        <v>-99.33</v>
      </c>
      <c r="S27">
        <v>0.03</v>
      </c>
      <c r="T27">
        <v>6</v>
      </c>
      <c r="U27">
        <v>2</v>
      </c>
      <c r="V27" s="2">
        <v>44301</v>
      </c>
      <c r="W27">
        <f t="shared" si="0"/>
        <v>4</v>
      </c>
      <c r="X27" t="str">
        <f t="shared" si="1"/>
        <v>SP</v>
      </c>
      <c r="Y27" t="e">
        <f>RTD("tos.rtd",,"last",E27)</f>
        <v>#N/A</v>
      </c>
    </row>
    <row r="28" spans="1:46" x14ac:dyDescent="0.25">
      <c r="A28" s="2">
        <v>44301</v>
      </c>
      <c r="B28">
        <v>34202779790</v>
      </c>
      <c r="C28" t="s">
        <v>107</v>
      </c>
      <c r="D28">
        <v>2</v>
      </c>
      <c r="E28" t="s">
        <v>29</v>
      </c>
      <c r="F28" t="s">
        <v>108</v>
      </c>
      <c r="G28">
        <v>30</v>
      </c>
      <c r="H28">
        <v>2021</v>
      </c>
      <c r="I28">
        <v>45</v>
      </c>
      <c r="J28" t="s">
        <v>109</v>
      </c>
      <c r="K28" t="s">
        <v>91</v>
      </c>
      <c r="L28">
        <v>1.93</v>
      </c>
      <c r="N28">
        <v>2</v>
      </c>
      <c r="O28" t="s">
        <v>134</v>
      </c>
      <c r="P28">
        <v>1.93</v>
      </c>
      <c r="Q28">
        <v>1.3</v>
      </c>
      <c r="R28">
        <v>384.67</v>
      </c>
      <c r="S28">
        <v>0.03</v>
      </c>
      <c r="T28">
        <v>6</v>
      </c>
      <c r="U28">
        <v>3</v>
      </c>
      <c r="V28" s="2">
        <v>44316</v>
      </c>
      <c r="W28">
        <f t="shared" si="0"/>
        <v>4</v>
      </c>
      <c r="X28" t="str">
        <f t="shared" si="1"/>
        <v>SP</v>
      </c>
      <c r="Y28" t="e">
        <f>RTD("tos.rtd",,"last",E28)</f>
        <v>#N/A</v>
      </c>
    </row>
    <row r="29" spans="1:46" x14ac:dyDescent="0.25">
      <c r="A29" s="2">
        <v>44316</v>
      </c>
      <c r="B29">
        <v>34497593607</v>
      </c>
      <c r="C29" t="s">
        <v>112</v>
      </c>
      <c r="D29">
        <v>2</v>
      </c>
      <c r="E29" t="s">
        <v>29</v>
      </c>
      <c r="F29" t="s">
        <v>108</v>
      </c>
      <c r="G29">
        <v>30</v>
      </c>
      <c r="H29">
        <v>2021</v>
      </c>
      <c r="I29">
        <v>45</v>
      </c>
      <c r="J29" t="s">
        <v>109</v>
      </c>
      <c r="K29" t="s">
        <v>91</v>
      </c>
      <c r="L29">
        <v>1.1399999999999999</v>
      </c>
      <c r="N29">
        <v>2</v>
      </c>
      <c r="O29" t="s">
        <v>135</v>
      </c>
      <c r="P29">
        <v>1.1399999999999999</v>
      </c>
      <c r="Q29">
        <v>1.3</v>
      </c>
      <c r="R29">
        <v>-229.33</v>
      </c>
      <c r="S29">
        <v>0.03</v>
      </c>
      <c r="T29">
        <v>6</v>
      </c>
      <c r="U29">
        <v>4</v>
      </c>
      <c r="V29" s="2">
        <v>44316</v>
      </c>
      <c r="W29">
        <f t="shared" si="0"/>
        <v>4</v>
      </c>
      <c r="X29" t="str">
        <f t="shared" si="1"/>
        <v>SP</v>
      </c>
      <c r="Y29" t="e">
        <f>RTD("tos.rtd",,"last",E29)</f>
        <v>#N/A</v>
      </c>
    </row>
    <row r="30" spans="1:46" x14ac:dyDescent="0.25">
      <c r="A30" s="2">
        <v>44316</v>
      </c>
      <c r="B30">
        <v>34497594613</v>
      </c>
      <c r="C30" t="s">
        <v>107</v>
      </c>
      <c r="D30">
        <v>2</v>
      </c>
      <c r="E30" t="s">
        <v>29</v>
      </c>
      <c r="F30" t="s">
        <v>115</v>
      </c>
      <c r="G30">
        <v>21</v>
      </c>
      <c r="H30">
        <v>2021</v>
      </c>
      <c r="I30">
        <v>44.5</v>
      </c>
      <c r="J30" t="s">
        <v>109</v>
      </c>
      <c r="K30" t="s">
        <v>91</v>
      </c>
      <c r="L30">
        <v>2.78</v>
      </c>
      <c r="N30">
        <v>2</v>
      </c>
      <c r="O30" t="s">
        <v>136</v>
      </c>
      <c r="P30">
        <v>2.78</v>
      </c>
      <c r="Q30">
        <v>1.3</v>
      </c>
      <c r="R30">
        <v>554.66999999999996</v>
      </c>
      <c r="S30">
        <v>0.03</v>
      </c>
      <c r="T30">
        <v>6</v>
      </c>
      <c r="U30">
        <v>5</v>
      </c>
      <c r="V30" s="2">
        <v>44328</v>
      </c>
      <c r="W30">
        <f t="shared" si="0"/>
        <v>5</v>
      </c>
      <c r="X30" t="str">
        <f t="shared" si="1"/>
        <v>SP</v>
      </c>
      <c r="Y30" t="e">
        <f>RTD("tos.rtd",,"last",E30)</f>
        <v>#N/A</v>
      </c>
      <c r="Z30" t="e">
        <f>RTD("tos.rtd",,"ASK",".SFIX210521P44.5")</f>
        <v>#N/A</v>
      </c>
    </row>
    <row r="31" spans="1:46" x14ac:dyDescent="0.25">
      <c r="A31" s="2">
        <v>44328</v>
      </c>
      <c r="B31">
        <v>34776408648</v>
      </c>
      <c r="C31" t="s">
        <v>112</v>
      </c>
      <c r="D31">
        <v>1</v>
      </c>
      <c r="E31" t="s">
        <v>29</v>
      </c>
      <c r="F31" t="s">
        <v>115</v>
      </c>
      <c r="G31">
        <v>21</v>
      </c>
      <c r="H31">
        <v>2021</v>
      </c>
      <c r="I31">
        <v>44.5</v>
      </c>
      <c r="J31" t="s">
        <v>109</v>
      </c>
      <c r="K31" t="s">
        <v>91</v>
      </c>
      <c r="L31">
        <v>3.47</v>
      </c>
      <c r="N31">
        <v>1</v>
      </c>
      <c r="O31" t="s">
        <v>137</v>
      </c>
      <c r="P31">
        <v>3.47</v>
      </c>
      <c r="Q31">
        <v>0.65</v>
      </c>
      <c r="R31">
        <v>-347.66</v>
      </c>
      <c r="S31">
        <v>0.01</v>
      </c>
      <c r="T31">
        <v>6</v>
      </c>
      <c r="U31">
        <v>6</v>
      </c>
      <c r="V31" s="2">
        <v>44328</v>
      </c>
      <c r="W31">
        <f t="shared" si="0"/>
        <v>5</v>
      </c>
      <c r="X31" t="str">
        <f t="shared" si="1"/>
        <v>SP</v>
      </c>
    </row>
    <row r="32" spans="1:46" x14ac:dyDescent="0.25">
      <c r="A32" s="2">
        <v>44328</v>
      </c>
      <c r="B32">
        <v>34776411073</v>
      </c>
      <c r="C32" t="s">
        <v>107</v>
      </c>
      <c r="D32">
        <v>1</v>
      </c>
      <c r="E32" t="s">
        <v>29</v>
      </c>
      <c r="F32" t="s">
        <v>138</v>
      </c>
      <c r="G32">
        <v>11</v>
      </c>
      <c r="H32">
        <v>2021</v>
      </c>
      <c r="I32">
        <v>42</v>
      </c>
      <c r="J32" t="s">
        <v>109</v>
      </c>
      <c r="K32" t="s">
        <v>91</v>
      </c>
      <c r="L32">
        <v>4.87</v>
      </c>
      <c r="N32">
        <v>1</v>
      </c>
      <c r="O32" t="s">
        <v>139</v>
      </c>
      <c r="P32">
        <v>4.87</v>
      </c>
      <c r="Q32">
        <v>0.65</v>
      </c>
      <c r="R32">
        <v>486.34</v>
      </c>
      <c r="S32">
        <v>0.01</v>
      </c>
      <c r="T32">
        <v>6</v>
      </c>
      <c r="U32">
        <v>7</v>
      </c>
      <c r="W32">
        <f t="shared" si="0"/>
        <v>6</v>
      </c>
      <c r="X32" t="str">
        <f t="shared" si="1"/>
        <v>SP</v>
      </c>
    </row>
    <row r="33" spans="1:30" x14ac:dyDescent="0.25">
      <c r="A33" s="2">
        <v>44328</v>
      </c>
      <c r="B33">
        <v>34768929410</v>
      </c>
      <c r="C33" t="s">
        <v>112</v>
      </c>
      <c r="D33">
        <v>1</v>
      </c>
      <c r="E33" t="s">
        <v>29</v>
      </c>
      <c r="F33" t="s">
        <v>115</v>
      </c>
      <c r="G33">
        <v>21</v>
      </c>
      <c r="H33">
        <v>2021</v>
      </c>
      <c r="I33">
        <v>44.5</v>
      </c>
      <c r="J33" t="s">
        <v>109</v>
      </c>
      <c r="K33" t="s">
        <v>91</v>
      </c>
      <c r="L33">
        <v>4.4000000000000004</v>
      </c>
      <c r="N33">
        <v>1</v>
      </c>
      <c r="O33" t="s">
        <v>140</v>
      </c>
      <c r="P33">
        <v>4.4000000000000004</v>
      </c>
      <c r="Q33">
        <v>0.65</v>
      </c>
      <c r="R33">
        <v>-440.66</v>
      </c>
      <c r="S33">
        <v>0.01</v>
      </c>
      <c r="T33">
        <v>6</v>
      </c>
      <c r="U33">
        <v>8</v>
      </c>
      <c r="V33" s="2">
        <v>44328</v>
      </c>
      <c r="W33">
        <f t="shared" si="0"/>
        <v>5</v>
      </c>
      <c r="X33" t="str">
        <f t="shared" si="1"/>
        <v>SP</v>
      </c>
    </row>
    <row r="34" spans="1:30" x14ac:dyDescent="0.25">
      <c r="A34" s="2">
        <v>44328</v>
      </c>
      <c r="B34">
        <v>34768933598</v>
      </c>
      <c r="C34" t="s">
        <v>107</v>
      </c>
      <c r="D34">
        <v>1</v>
      </c>
      <c r="E34" t="s">
        <v>29</v>
      </c>
      <c r="F34" t="s">
        <v>138</v>
      </c>
      <c r="G34">
        <v>11</v>
      </c>
      <c r="H34">
        <v>2021</v>
      </c>
      <c r="I34">
        <v>42</v>
      </c>
      <c r="J34" t="s">
        <v>109</v>
      </c>
      <c r="K34" t="s">
        <v>91</v>
      </c>
      <c r="L34">
        <v>4.66</v>
      </c>
      <c r="N34">
        <v>1</v>
      </c>
      <c r="O34" t="s">
        <v>141</v>
      </c>
      <c r="P34">
        <v>4.66</v>
      </c>
      <c r="Q34">
        <v>0.65</v>
      </c>
      <c r="R34">
        <v>465.34</v>
      </c>
      <c r="S34">
        <v>0.01</v>
      </c>
      <c r="T34">
        <v>6</v>
      </c>
      <c r="U34">
        <v>9</v>
      </c>
      <c r="W34">
        <f t="shared" si="0"/>
        <v>6</v>
      </c>
      <c r="X34" t="str">
        <f t="shared" si="1"/>
        <v>SP</v>
      </c>
    </row>
    <row r="35" spans="1:30" x14ac:dyDescent="0.25">
      <c r="A35" s="2">
        <v>44292</v>
      </c>
      <c r="B35">
        <v>33990371010</v>
      </c>
      <c r="C35" t="s">
        <v>107</v>
      </c>
      <c r="D35">
        <v>10</v>
      </c>
      <c r="E35" t="s">
        <v>31</v>
      </c>
      <c r="F35" t="s">
        <v>108</v>
      </c>
      <c r="G35">
        <v>16</v>
      </c>
      <c r="H35">
        <v>2021</v>
      </c>
      <c r="I35">
        <v>28</v>
      </c>
      <c r="J35" t="s">
        <v>109</v>
      </c>
      <c r="K35" t="s">
        <v>91</v>
      </c>
      <c r="L35">
        <v>0.37</v>
      </c>
      <c r="N35">
        <v>10</v>
      </c>
      <c r="O35" t="s">
        <v>142</v>
      </c>
      <c r="P35">
        <v>0.37</v>
      </c>
      <c r="Q35">
        <v>6.5</v>
      </c>
      <c r="R35">
        <v>363.34</v>
      </c>
      <c r="S35">
        <v>0.16</v>
      </c>
      <c r="T35">
        <v>7</v>
      </c>
      <c r="U35">
        <v>1</v>
      </c>
      <c r="V35" s="2">
        <v>44302</v>
      </c>
      <c r="W35">
        <f t="shared" si="0"/>
        <v>4</v>
      </c>
      <c r="X35" t="str">
        <f t="shared" si="1"/>
        <v>SP</v>
      </c>
      <c r="Y35" t="e">
        <f>RTD("tos.rtd",,"last",E35)</f>
        <v>#N/A</v>
      </c>
    </row>
    <row r="36" spans="1:30" x14ac:dyDescent="0.25">
      <c r="A36" s="2">
        <v>44294</v>
      </c>
      <c r="B36">
        <v>34063931488</v>
      </c>
      <c r="C36" t="s">
        <v>107</v>
      </c>
      <c r="D36">
        <v>10</v>
      </c>
      <c r="E36" t="s">
        <v>37</v>
      </c>
      <c r="F36" t="s">
        <v>115</v>
      </c>
      <c r="G36">
        <v>7</v>
      </c>
      <c r="H36">
        <v>2021</v>
      </c>
      <c r="I36">
        <v>22</v>
      </c>
      <c r="J36" t="s">
        <v>109</v>
      </c>
      <c r="K36" t="s">
        <v>91</v>
      </c>
      <c r="L36">
        <v>0.86</v>
      </c>
      <c r="N36">
        <v>10</v>
      </c>
      <c r="O36" t="s">
        <v>143</v>
      </c>
      <c r="P36">
        <v>0.86</v>
      </c>
      <c r="Q36">
        <v>6.5</v>
      </c>
      <c r="R36">
        <v>853.34</v>
      </c>
      <c r="S36">
        <v>0.16</v>
      </c>
      <c r="T36">
        <v>8</v>
      </c>
      <c r="U36">
        <v>1</v>
      </c>
      <c r="V36" s="2">
        <v>44323</v>
      </c>
      <c r="W36">
        <f t="shared" si="0"/>
        <v>5</v>
      </c>
      <c r="X36" t="str">
        <f t="shared" si="1"/>
        <v>SP</v>
      </c>
      <c r="Y36" t="e">
        <f>RTD("tos.rtd",,"last",E36)</f>
        <v>#N/A</v>
      </c>
    </row>
    <row r="37" spans="1:30" x14ac:dyDescent="0.25">
      <c r="A37" s="2">
        <v>44323</v>
      </c>
      <c r="B37">
        <v>34680144151</v>
      </c>
      <c r="C37" t="s">
        <v>112</v>
      </c>
      <c r="D37">
        <v>10</v>
      </c>
      <c r="E37" t="s">
        <v>37</v>
      </c>
      <c r="F37" t="s">
        <v>115</v>
      </c>
      <c r="G37">
        <v>7</v>
      </c>
      <c r="H37">
        <v>2021</v>
      </c>
      <c r="I37">
        <v>22</v>
      </c>
      <c r="J37" t="s">
        <v>109</v>
      </c>
      <c r="K37" t="s">
        <v>91</v>
      </c>
      <c r="L37">
        <v>0.61</v>
      </c>
      <c r="N37">
        <v>10</v>
      </c>
      <c r="O37" t="s">
        <v>144</v>
      </c>
      <c r="P37">
        <v>0.61</v>
      </c>
      <c r="Q37">
        <v>6.5</v>
      </c>
      <c r="R37">
        <v>-616.64</v>
      </c>
      <c r="S37">
        <v>0.14000000000000001</v>
      </c>
      <c r="T37">
        <v>8</v>
      </c>
      <c r="U37">
        <v>2</v>
      </c>
      <c r="V37" s="2">
        <v>44323</v>
      </c>
      <c r="W37">
        <f t="shared" si="0"/>
        <v>5</v>
      </c>
      <c r="X37" t="str">
        <f t="shared" si="1"/>
        <v>SP</v>
      </c>
      <c r="Y37" t="e">
        <f>RTD("tos.rtd",,"last",E37)</f>
        <v>#N/A</v>
      </c>
    </row>
    <row r="38" spans="1:30" x14ac:dyDescent="0.25">
      <c r="A38" s="2">
        <v>44323</v>
      </c>
      <c r="B38">
        <v>34680164707</v>
      </c>
      <c r="C38" t="s">
        <v>107</v>
      </c>
      <c r="D38">
        <v>10</v>
      </c>
      <c r="E38" t="s">
        <v>37</v>
      </c>
      <c r="F38" t="s">
        <v>115</v>
      </c>
      <c r="G38">
        <v>28</v>
      </c>
      <c r="H38">
        <v>2021</v>
      </c>
      <c r="I38">
        <v>21.5</v>
      </c>
      <c r="J38" t="s">
        <v>109</v>
      </c>
      <c r="K38" t="s">
        <v>91</v>
      </c>
      <c r="L38">
        <v>0.98</v>
      </c>
      <c r="N38">
        <v>10</v>
      </c>
      <c r="O38" t="s">
        <v>145</v>
      </c>
      <c r="P38">
        <v>0.98</v>
      </c>
      <c r="Q38">
        <v>6.5</v>
      </c>
      <c r="R38">
        <v>973.34</v>
      </c>
      <c r="S38">
        <v>0.16</v>
      </c>
      <c r="T38">
        <v>8</v>
      </c>
      <c r="U38">
        <v>3</v>
      </c>
      <c r="V38" s="2">
        <v>44323</v>
      </c>
      <c r="W38">
        <f t="shared" si="0"/>
        <v>5</v>
      </c>
      <c r="X38" t="str">
        <f t="shared" si="1"/>
        <v>SP</v>
      </c>
      <c r="Y38" t="e">
        <f>RTD("tos.rtd",,"last",E38)</f>
        <v>#N/A</v>
      </c>
    </row>
    <row r="39" spans="1:30" x14ac:dyDescent="0.25">
      <c r="A39" s="2">
        <v>44323</v>
      </c>
      <c r="B39">
        <v>34682642098</v>
      </c>
      <c r="C39" t="s">
        <v>112</v>
      </c>
      <c r="D39">
        <v>10</v>
      </c>
      <c r="E39" t="s">
        <v>37</v>
      </c>
      <c r="F39" t="s">
        <v>115</v>
      </c>
      <c r="G39">
        <v>28</v>
      </c>
      <c r="H39">
        <v>2021</v>
      </c>
      <c r="I39">
        <v>21.5</v>
      </c>
      <c r="J39" t="s">
        <v>109</v>
      </c>
      <c r="K39" t="s">
        <v>91</v>
      </c>
      <c r="L39">
        <v>0.74</v>
      </c>
      <c r="N39">
        <v>10</v>
      </c>
      <c r="O39" t="s">
        <v>146</v>
      </c>
      <c r="P39">
        <v>0.74</v>
      </c>
      <c r="Q39">
        <v>6.5</v>
      </c>
      <c r="R39">
        <v>-746.64</v>
      </c>
      <c r="S39">
        <v>0.14000000000000001</v>
      </c>
      <c r="T39">
        <v>8</v>
      </c>
      <c r="U39">
        <v>4</v>
      </c>
      <c r="V39" s="2">
        <v>44323</v>
      </c>
      <c r="W39">
        <f t="shared" si="0"/>
        <v>5</v>
      </c>
      <c r="X39" t="str">
        <f t="shared" si="1"/>
        <v>SP</v>
      </c>
      <c r="Y39" t="e">
        <f>RTD("tos.rtd",,"last",E39)</f>
        <v>#N/A</v>
      </c>
    </row>
    <row r="40" spans="1:30" x14ac:dyDescent="0.25">
      <c r="A40" s="2">
        <v>44294</v>
      </c>
      <c r="B40">
        <v>34064409535</v>
      </c>
      <c r="C40" t="s">
        <v>107</v>
      </c>
      <c r="D40">
        <v>10</v>
      </c>
      <c r="E40" t="s">
        <v>39</v>
      </c>
      <c r="F40" t="s">
        <v>115</v>
      </c>
      <c r="G40">
        <v>7</v>
      </c>
      <c r="H40">
        <v>2021</v>
      </c>
      <c r="I40">
        <v>25</v>
      </c>
      <c r="J40" t="s">
        <v>109</v>
      </c>
      <c r="K40" t="s">
        <v>91</v>
      </c>
      <c r="L40">
        <v>0.44</v>
      </c>
      <c r="N40">
        <v>10</v>
      </c>
      <c r="O40" t="s">
        <v>147</v>
      </c>
      <c r="P40">
        <v>0.44</v>
      </c>
      <c r="Q40">
        <v>6.5</v>
      </c>
      <c r="R40">
        <v>433.34</v>
      </c>
      <c r="S40">
        <v>0.16</v>
      </c>
      <c r="T40">
        <v>9</v>
      </c>
      <c r="U40">
        <v>1</v>
      </c>
      <c r="V40" s="2">
        <v>44322</v>
      </c>
      <c r="W40">
        <f t="shared" si="0"/>
        <v>5</v>
      </c>
      <c r="X40" t="str">
        <f t="shared" si="1"/>
        <v>SP</v>
      </c>
      <c r="Y40" t="e">
        <f>RTD("tos.rtd",,"last",E40)</f>
        <v>#N/A</v>
      </c>
    </row>
    <row r="41" spans="1:30" x14ac:dyDescent="0.25">
      <c r="A41" s="2">
        <v>44319</v>
      </c>
      <c r="C41" t="s">
        <v>112</v>
      </c>
      <c r="D41">
        <v>10</v>
      </c>
      <c r="E41" t="s">
        <v>39</v>
      </c>
      <c r="F41" t="s">
        <v>115</v>
      </c>
      <c r="G41">
        <v>7</v>
      </c>
      <c r="H41">
        <v>2021</v>
      </c>
      <c r="I41">
        <v>25</v>
      </c>
      <c r="J41" t="s">
        <v>109</v>
      </c>
      <c r="K41" t="s">
        <v>91</v>
      </c>
      <c r="L41">
        <v>0.04</v>
      </c>
      <c r="N41">
        <v>10</v>
      </c>
      <c r="O41" t="s">
        <v>148</v>
      </c>
      <c r="P41">
        <v>0.04</v>
      </c>
      <c r="Q41">
        <v>0</v>
      </c>
      <c r="R41">
        <v>-40.14</v>
      </c>
      <c r="S41">
        <v>0.14000000000000001</v>
      </c>
      <c r="T41">
        <v>9</v>
      </c>
      <c r="U41">
        <v>2</v>
      </c>
      <c r="V41" s="2">
        <v>44322</v>
      </c>
      <c r="W41">
        <f t="shared" ref="W41:W75" si="2">MONTH(DATEVALUE(F41&amp;"1"))</f>
        <v>5</v>
      </c>
      <c r="X41" t="str">
        <f t="shared" ref="X41:X75" si="3">IF(J41="put", "SP","LC")</f>
        <v>SP</v>
      </c>
      <c r="Y41" t="e">
        <f>RTD("tos.rtd",,"last",E41)</f>
        <v>#N/A</v>
      </c>
    </row>
    <row r="42" spans="1:30" x14ac:dyDescent="0.25">
      <c r="A42" s="2">
        <v>44295</v>
      </c>
      <c r="B42">
        <v>34086809112</v>
      </c>
      <c r="C42" t="s">
        <v>107</v>
      </c>
      <c r="D42">
        <v>3</v>
      </c>
      <c r="E42" t="s">
        <v>35</v>
      </c>
      <c r="F42" t="s">
        <v>108</v>
      </c>
      <c r="G42">
        <v>30</v>
      </c>
      <c r="H42">
        <v>2021</v>
      </c>
      <c r="I42">
        <v>13</v>
      </c>
      <c r="J42" t="s">
        <v>109</v>
      </c>
      <c r="K42" t="s">
        <v>91</v>
      </c>
      <c r="L42">
        <v>0.35</v>
      </c>
      <c r="N42">
        <v>3</v>
      </c>
      <c r="O42" t="s">
        <v>149</v>
      </c>
      <c r="P42">
        <v>0.35</v>
      </c>
      <c r="Q42">
        <v>1.95</v>
      </c>
      <c r="R42">
        <v>103</v>
      </c>
      <c r="S42">
        <v>0.05</v>
      </c>
      <c r="T42">
        <v>10</v>
      </c>
      <c r="U42">
        <v>1</v>
      </c>
      <c r="V42" s="2">
        <v>44313</v>
      </c>
      <c r="W42">
        <f t="shared" si="2"/>
        <v>4</v>
      </c>
      <c r="X42" t="str">
        <f t="shared" si="3"/>
        <v>SP</v>
      </c>
      <c r="Y42" t="e">
        <f>RTD("tos.rtd",,"last",E42)</f>
        <v>#N/A</v>
      </c>
    </row>
    <row r="43" spans="1:30" x14ac:dyDescent="0.25">
      <c r="A43" s="2">
        <v>44313</v>
      </c>
      <c r="C43" t="s">
        <v>112</v>
      </c>
      <c r="D43">
        <v>2</v>
      </c>
      <c r="E43" t="s">
        <v>35</v>
      </c>
      <c r="F43" t="s">
        <v>108</v>
      </c>
      <c r="G43">
        <v>30</v>
      </c>
      <c r="H43">
        <v>2021</v>
      </c>
      <c r="I43">
        <v>13</v>
      </c>
      <c r="J43" t="s">
        <v>109</v>
      </c>
      <c r="K43" t="s">
        <v>91</v>
      </c>
      <c r="L43">
        <v>0.09</v>
      </c>
      <c r="N43">
        <v>2</v>
      </c>
      <c r="O43" t="s">
        <v>150</v>
      </c>
      <c r="P43">
        <v>0.09</v>
      </c>
      <c r="Q43">
        <v>1.3</v>
      </c>
      <c r="R43">
        <v>-19.329999999999998</v>
      </c>
      <c r="S43">
        <v>0.03</v>
      </c>
      <c r="T43">
        <v>10</v>
      </c>
      <c r="U43">
        <v>2</v>
      </c>
      <c r="V43" s="2">
        <v>44313</v>
      </c>
      <c r="W43">
        <f t="shared" si="2"/>
        <v>4</v>
      </c>
      <c r="X43" t="str">
        <f t="shared" si="3"/>
        <v>SP</v>
      </c>
      <c r="Y43" t="e">
        <f>RTD("tos.rtd",,"last",E43)</f>
        <v>#N/A</v>
      </c>
    </row>
    <row r="44" spans="1:30" x14ac:dyDescent="0.25">
      <c r="A44" s="2">
        <v>44313</v>
      </c>
      <c r="C44" t="s">
        <v>112</v>
      </c>
      <c r="D44">
        <v>1</v>
      </c>
      <c r="E44" t="s">
        <v>35</v>
      </c>
      <c r="F44" t="s">
        <v>108</v>
      </c>
      <c r="G44">
        <v>30</v>
      </c>
      <c r="H44">
        <v>2021</v>
      </c>
      <c r="I44">
        <v>13</v>
      </c>
      <c r="J44" t="s">
        <v>109</v>
      </c>
      <c r="K44" t="s">
        <v>91</v>
      </c>
      <c r="L44">
        <v>0.09</v>
      </c>
      <c r="N44">
        <v>1</v>
      </c>
      <c r="O44" t="s">
        <v>151</v>
      </c>
      <c r="P44">
        <v>0.09</v>
      </c>
      <c r="Q44">
        <v>0.65</v>
      </c>
      <c r="R44">
        <v>-9.66</v>
      </c>
      <c r="S44">
        <v>0.01</v>
      </c>
      <c r="T44">
        <v>10</v>
      </c>
      <c r="U44">
        <v>3</v>
      </c>
      <c r="V44" s="2">
        <v>44313</v>
      </c>
      <c r="W44">
        <f t="shared" si="2"/>
        <v>4</v>
      </c>
      <c r="X44" t="str">
        <f t="shared" si="3"/>
        <v>SP</v>
      </c>
      <c r="Y44" t="e">
        <f>RTD("tos.rtd",,"last",E44)</f>
        <v>#N/A</v>
      </c>
      <c r="AC44" s="11"/>
      <c r="AD44" s="29">
        <f>MONTH(DATEVALUE(F44&amp;1))</f>
        <v>4</v>
      </c>
    </row>
    <row r="45" spans="1:30" x14ac:dyDescent="0.25">
      <c r="A45" s="2">
        <v>44305</v>
      </c>
      <c r="B45">
        <v>34254159281</v>
      </c>
      <c r="C45" t="s">
        <v>107</v>
      </c>
      <c r="D45">
        <v>4</v>
      </c>
      <c r="E45" t="s">
        <v>152</v>
      </c>
      <c r="F45" t="s">
        <v>115</v>
      </c>
      <c r="G45">
        <v>21</v>
      </c>
      <c r="H45">
        <v>2021</v>
      </c>
      <c r="I45">
        <v>48</v>
      </c>
      <c r="J45" t="s">
        <v>109</v>
      </c>
      <c r="K45" t="s">
        <v>91</v>
      </c>
      <c r="L45">
        <v>0.6</v>
      </c>
      <c r="N45">
        <v>4</v>
      </c>
      <c r="O45" t="s">
        <v>153</v>
      </c>
      <c r="P45">
        <v>0.6</v>
      </c>
      <c r="Q45">
        <v>2.6</v>
      </c>
      <c r="R45">
        <v>237.33</v>
      </c>
      <c r="S45">
        <v>7.0000000000000007E-2</v>
      </c>
      <c r="T45">
        <v>11</v>
      </c>
      <c r="U45">
        <v>1</v>
      </c>
      <c r="V45" s="2">
        <v>44330</v>
      </c>
      <c r="W45">
        <f t="shared" si="2"/>
        <v>5</v>
      </c>
      <c r="X45" t="str">
        <f t="shared" si="3"/>
        <v>SP</v>
      </c>
      <c r="Y45" t="e">
        <f>RTD("tos.rtd",,"last",E45)</f>
        <v>#N/A</v>
      </c>
      <c r="Z45" t="e">
        <f>RTD("tos.rtd",,"ASK",".CPB210521P48")</f>
        <v>#N/A</v>
      </c>
    </row>
    <row r="46" spans="1:30" x14ac:dyDescent="0.25">
      <c r="A46" s="2">
        <v>44330</v>
      </c>
      <c r="B46">
        <v>34830710124</v>
      </c>
      <c r="C46" t="s">
        <v>112</v>
      </c>
      <c r="D46">
        <v>4</v>
      </c>
      <c r="E46" t="s">
        <v>152</v>
      </c>
      <c r="F46" t="s">
        <v>115</v>
      </c>
      <c r="G46">
        <v>21</v>
      </c>
      <c r="H46">
        <v>2021</v>
      </c>
      <c r="I46">
        <v>48</v>
      </c>
      <c r="J46" t="s">
        <v>109</v>
      </c>
      <c r="K46" t="s">
        <v>91</v>
      </c>
      <c r="L46">
        <v>0.15</v>
      </c>
      <c r="N46">
        <v>4</v>
      </c>
      <c r="O46" t="s">
        <v>154</v>
      </c>
      <c r="P46">
        <v>0.15</v>
      </c>
      <c r="Q46">
        <v>2.6</v>
      </c>
      <c r="R46">
        <v>-62.66</v>
      </c>
      <c r="S46">
        <v>0.06</v>
      </c>
      <c r="T46">
        <v>11</v>
      </c>
      <c r="U46">
        <v>2</v>
      </c>
      <c r="V46" s="2">
        <v>44330</v>
      </c>
      <c r="W46">
        <f t="shared" si="2"/>
        <v>5</v>
      </c>
      <c r="X46" t="str">
        <f t="shared" si="3"/>
        <v>SP</v>
      </c>
    </row>
    <row r="47" spans="1:30" x14ac:dyDescent="0.25">
      <c r="A47" s="2">
        <v>44305</v>
      </c>
      <c r="B47">
        <v>34256929212</v>
      </c>
      <c r="C47" t="s">
        <v>107</v>
      </c>
      <c r="D47">
        <v>3</v>
      </c>
      <c r="E47" t="s">
        <v>155</v>
      </c>
      <c r="F47" t="s">
        <v>115</v>
      </c>
      <c r="G47">
        <v>21</v>
      </c>
      <c r="H47">
        <v>2021</v>
      </c>
      <c r="I47">
        <v>40</v>
      </c>
      <c r="J47" t="s">
        <v>109</v>
      </c>
      <c r="K47" t="s">
        <v>91</v>
      </c>
      <c r="L47">
        <v>0.8</v>
      </c>
      <c r="N47">
        <v>3</v>
      </c>
      <c r="O47" t="s">
        <v>156</v>
      </c>
      <c r="P47">
        <v>0.8</v>
      </c>
      <c r="Q47">
        <v>1.95</v>
      </c>
      <c r="R47">
        <v>238</v>
      </c>
      <c r="S47">
        <v>0.05</v>
      </c>
      <c r="T47">
        <v>12</v>
      </c>
      <c r="U47">
        <v>1</v>
      </c>
      <c r="V47" s="2">
        <v>44313</v>
      </c>
      <c r="W47">
        <f t="shared" si="2"/>
        <v>5</v>
      </c>
      <c r="X47" t="str">
        <f t="shared" si="3"/>
        <v>SP</v>
      </c>
      <c r="Y47" t="e">
        <f>RTD("tos.rtd",,"last",E47)</f>
        <v>#N/A</v>
      </c>
    </row>
    <row r="48" spans="1:30" x14ac:dyDescent="0.25">
      <c r="A48" s="2">
        <v>44313</v>
      </c>
      <c r="C48" t="s">
        <v>112</v>
      </c>
      <c r="D48">
        <v>3</v>
      </c>
      <c r="E48" t="s">
        <v>155</v>
      </c>
      <c r="F48" t="s">
        <v>115</v>
      </c>
      <c r="G48">
        <v>21</v>
      </c>
      <c r="H48">
        <v>2021</v>
      </c>
      <c r="I48">
        <v>40</v>
      </c>
      <c r="J48" t="s">
        <v>109</v>
      </c>
      <c r="K48" t="s">
        <v>91</v>
      </c>
      <c r="L48">
        <v>0.22</v>
      </c>
      <c r="N48">
        <v>3</v>
      </c>
      <c r="O48" t="s">
        <v>157</v>
      </c>
      <c r="P48">
        <v>0.22</v>
      </c>
      <c r="Q48">
        <v>1.95</v>
      </c>
      <c r="R48">
        <v>-67.989999999999995</v>
      </c>
      <c r="S48">
        <v>0.04</v>
      </c>
      <c r="T48">
        <v>12</v>
      </c>
      <c r="U48">
        <v>2</v>
      </c>
      <c r="V48" s="2">
        <v>44313</v>
      </c>
      <c r="W48">
        <f t="shared" si="2"/>
        <v>5</v>
      </c>
      <c r="X48" t="str">
        <f t="shared" si="3"/>
        <v>SP</v>
      </c>
      <c r="Y48" t="e">
        <f>RTD("tos.rtd",,"last",E48)</f>
        <v>#N/A</v>
      </c>
    </row>
    <row r="49" spans="1:26" x14ac:dyDescent="0.25">
      <c r="A49" s="2">
        <v>44308</v>
      </c>
      <c r="B49">
        <v>34334964516</v>
      </c>
      <c r="C49" t="s">
        <v>107</v>
      </c>
      <c r="D49">
        <v>10</v>
      </c>
      <c r="E49" t="s">
        <v>39</v>
      </c>
      <c r="F49" t="s">
        <v>115</v>
      </c>
      <c r="G49">
        <v>21</v>
      </c>
      <c r="H49">
        <v>2021</v>
      </c>
      <c r="I49">
        <v>24.5</v>
      </c>
      <c r="J49" t="s">
        <v>109</v>
      </c>
      <c r="K49" t="s">
        <v>91</v>
      </c>
      <c r="L49">
        <v>0.37</v>
      </c>
      <c r="N49">
        <v>10</v>
      </c>
      <c r="O49" t="s">
        <v>158</v>
      </c>
      <c r="P49">
        <v>0.37</v>
      </c>
      <c r="Q49">
        <v>6.5</v>
      </c>
      <c r="R49">
        <v>363.34</v>
      </c>
      <c r="S49">
        <v>0.16</v>
      </c>
      <c r="T49">
        <v>13</v>
      </c>
      <c r="U49">
        <v>1</v>
      </c>
      <c r="V49" s="2">
        <v>44330</v>
      </c>
      <c r="W49">
        <f t="shared" si="2"/>
        <v>5</v>
      </c>
      <c r="X49" t="str">
        <f t="shared" si="3"/>
        <v>SP</v>
      </c>
      <c r="Y49" t="e">
        <f>RTD("tos.rtd",,"last",E49)</f>
        <v>#N/A</v>
      </c>
      <c r="Z49" t="e">
        <f>RTD("tos.rtd",,"ASK",".CCL210521P24.5")</f>
        <v>#N/A</v>
      </c>
    </row>
    <row r="50" spans="1:26" x14ac:dyDescent="0.25">
      <c r="A50" s="2">
        <v>44330</v>
      </c>
      <c r="B50">
        <v>34837558784</v>
      </c>
      <c r="C50" t="s">
        <v>112</v>
      </c>
      <c r="D50">
        <v>10</v>
      </c>
      <c r="E50" t="s">
        <v>39</v>
      </c>
      <c r="F50" t="s">
        <v>115</v>
      </c>
      <c r="G50">
        <v>21</v>
      </c>
      <c r="H50">
        <v>2021</v>
      </c>
      <c r="I50">
        <v>24.5</v>
      </c>
      <c r="J50" t="s">
        <v>109</v>
      </c>
      <c r="K50" t="s">
        <v>91</v>
      </c>
      <c r="L50">
        <v>0.09</v>
      </c>
      <c r="N50">
        <v>10</v>
      </c>
      <c r="O50" t="s">
        <v>159</v>
      </c>
      <c r="P50">
        <v>0.09</v>
      </c>
      <c r="Q50">
        <v>6.5</v>
      </c>
      <c r="R50">
        <v>-96.64</v>
      </c>
      <c r="S50">
        <v>0.14000000000000001</v>
      </c>
      <c r="T50">
        <v>13</v>
      </c>
      <c r="U50">
        <v>2</v>
      </c>
      <c r="V50" s="2">
        <v>44330</v>
      </c>
      <c r="W50">
        <f t="shared" si="2"/>
        <v>5</v>
      </c>
      <c r="X50" t="str">
        <f t="shared" si="3"/>
        <v>SP</v>
      </c>
    </row>
    <row r="51" spans="1:26" x14ac:dyDescent="0.25">
      <c r="A51" s="2">
        <v>44312</v>
      </c>
      <c r="C51" t="s">
        <v>107</v>
      </c>
      <c r="D51">
        <v>3</v>
      </c>
      <c r="E51" t="s">
        <v>33</v>
      </c>
      <c r="F51" t="s">
        <v>115</v>
      </c>
      <c r="G51">
        <v>21</v>
      </c>
      <c r="H51">
        <v>2021</v>
      </c>
      <c r="I51">
        <v>62.5</v>
      </c>
      <c r="J51" t="s">
        <v>109</v>
      </c>
      <c r="K51" t="s">
        <v>91</v>
      </c>
      <c r="L51">
        <v>1.29</v>
      </c>
      <c r="N51">
        <v>3</v>
      </c>
      <c r="O51" t="s">
        <v>160</v>
      </c>
      <c r="P51">
        <v>1.29</v>
      </c>
      <c r="Q51">
        <v>1.95</v>
      </c>
      <c r="R51">
        <v>385</v>
      </c>
      <c r="S51">
        <v>0.05</v>
      </c>
      <c r="T51">
        <v>14</v>
      </c>
      <c r="U51">
        <v>1</v>
      </c>
      <c r="V51" s="2">
        <v>44322</v>
      </c>
      <c r="W51">
        <f t="shared" si="2"/>
        <v>5</v>
      </c>
      <c r="X51" t="str">
        <f t="shared" si="3"/>
        <v>SP</v>
      </c>
      <c r="Y51" t="e">
        <f>RTD("tos.rtd",,"last",E51)</f>
        <v>#N/A</v>
      </c>
    </row>
    <row r="52" spans="1:26" x14ac:dyDescent="0.25">
      <c r="A52" s="2">
        <v>44322</v>
      </c>
      <c r="C52" t="s">
        <v>112</v>
      </c>
      <c r="D52">
        <v>2</v>
      </c>
      <c r="E52" t="s">
        <v>33</v>
      </c>
      <c r="F52" t="s">
        <v>115</v>
      </c>
      <c r="G52">
        <v>21</v>
      </c>
      <c r="H52">
        <v>2021</v>
      </c>
      <c r="I52">
        <v>62.5</v>
      </c>
      <c r="J52" t="s">
        <v>109</v>
      </c>
      <c r="K52" t="s">
        <v>91</v>
      </c>
      <c r="L52">
        <v>0.32</v>
      </c>
      <c r="N52">
        <v>2</v>
      </c>
      <c r="O52" t="s">
        <v>161</v>
      </c>
      <c r="P52">
        <v>0.32</v>
      </c>
      <c r="Q52">
        <v>1.3</v>
      </c>
      <c r="R52">
        <v>-65.33</v>
      </c>
      <c r="S52">
        <v>0.03</v>
      </c>
      <c r="T52">
        <v>14</v>
      </c>
      <c r="U52">
        <v>2</v>
      </c>
      <c r="V52" s="2">
        <v>44322</v>
      </c>
      <c r="W52">
        <f t="shared" si="2"/>
        <v>5</v>
      </c>
      <c r="X52" t="str">
        <f t="shared" si="3"/>
        <v>SP</v>
      </c>
      <c r="Y52" t="e">
        <f>RTD("tos.rtd",,"last",E52)</f>
        <v>#N/A</v>
      </c>
    </row>
    <row r="53" spans="1:26" x14ac:dyDescent="0.25">
      <c r="A53" s="2">
        <v>44322</v>
      </c>
      <c r="C53" t="s">
        <v>112</v>
      </c>
      <c r="D53">
        <v>1</v>
      </c>
      <c r="E53" t="s">
        <v>33</v>
      </c>
      <c r="F53" t="s">
        <v>115</v>
      </c>
      <c r="G53">
        <v>21</v>
      </c>
      <c r="H53">
        <v>2021</v>
      </c>
      <c r="I53">
        <v>62.5</v>
      </c>
      <c r="J53" t="s">
        <v>109</v>
      </c>
      <c r="K53" t="s">
        <v>91</v>
      </c>
      <c r="L53">
        <v>0.32</v>
      </c>
      <c r="N53">
        <v>1</v>
      </c>
      <c r="O53" t="s">
        <v>162</v>
      </c>
      <c r="P53">
        <v>0.32</v>
      </c>
      <c r="Q53">
        <v>0.65</v>
      </c>
      <c r="R53">
        <v>-32.659999999999997</v>
      </c>
      <c r="S53">
        <v>0.01</v>
      </c>
      <c r="T53">
        <v>14</v>
      </c>
      <c r="U53">
        <v>3</v>
      </c>
      <c r="V53" s="2">
        <v>44322</v>
      </c>
      <c r="W53">
        <f t="shared" si="2"/>
        <v>5</v>
      </c>
      <c r="X53" t="str">
        <f t="shared" si="3"/>
        <v>SP</v>
      </c>
      <c r="Y53" t="e">
        <f>RTD("tos.rtd",,"last",E53)</f>
        <v>#N/A</v>
      </c>
    </row>
    <row r="54" spans="1:26" x14ac:dyDescent="0.25">
      <c r="A54" s="2">
        <v>44312</v>
      </c>
      <c r="C54" t="s">
        <v>107</v>
      </c>
      <c r="D54">
        <v>6</v>
      </c>
      <c r="E54" t="s">
        <v>163</v>
      </c>
      <c r="F54" t="s">
        <v>115</v>
      </c>
      <c r="G54">
        <v>14</v>
      </c>
      <c r="H54">
        <v>2021</v>
      </c>
      <c r="I54">
        <v>23.5</v>
      </c>
      <c r="J54" t="s">
        <v>109</v>
      </c>
      <c r="K54" t="s">
        <v>91</v>
      </c>
      <c r="L54">
        <v>0.52</v>
      </c>
      <c r="N54">
        <v>6</v>
      </c>
      <c r="O54" t="s">
        <v>164</v>
      </c>
      <c r="P54">
        <v>0.52</v>
      </c>
      <c r="Q54">
        <v>3.9</v>
      </c>
      <c r="R54">
        <v>308.01</v>
      </c>
      <c r="S54">
        <v>0.09</v>
      </c>
      <c r="T54">
        <v>15</v>
      </c>
      <c r="U54">
        <v>1</v>
      </c>
      <c r="V54" s="2">
        <v>44329</v>
      </c>
      <c r="W54">
        <f t="shared" si="2"/>
        <v>5</v>
      </c>
      <c r="X54" t="str">
        <f t="shared" si="3"/>
        <v>SP</v>
      </c>
      <c r="Y54" t="e">
        <f>RTD("tos.rtd",,"last",E54)</f>
        <v>#N/A</v>
      </c>
      <c r="Z54" t="e">
        <f>RTD("tos.rtd",,"ASK",".BBBY210514P23.5")</f>
        <v>#N/A</v>
      </c>
    </row>
    <row r="55" spans="1:26" x14ac:dyDescent="0.25">
      <c r="A55" s="2">
        <v>44329</v>
      </c>
      <c r="B55">
        <v>34806098127</v>
      </c>
      <c r="C55" t="s">
        <v>112</v>
      </c>
      <c r="D55">
        <v>6</v>
      </c>
      <c r="E55" t="s">
        <v>163</v>
      </c>
      <c r="F55" t="s">
        <v>115</v>
      </c>
      <c r="G55">
        <v>14</v>
      </c>
      <c r="H55">
        <v>2021</v>
      </c>
      <c r="I55">
        <v>23.5</v>
      </c>
      <c r="J55" t="s">
        <v>109</v>
      </c>
      <c r="K55" t="s">
        <v>91</v>
      </c>
      <c r="L55">
        <v>0.68</v>
      </c>
      <c r="N55">
        <v>6</v>
      </c>
      <c r="O55" t="s">
        <v>165</v>
      </c>
      <c r="P55">
        <v>0.68</v>
      </c>
      <c r="Q55">
        <v>3.9</v>
      </c>
      <c r="R55">
        <v>-411.98</v>
      </c>
      <c r="S55">
        <v>0.08</v>
      </c>
      <c r="T55">
        <v>15</v>
      </c>
      <c r="U55">
        <v>2</v>
      </c>
      <c r="V55" s="2">
        <v>44329</v>
      </c>
      <c r="W55">
        <f t="shared" si="2"/>
        <v>5</v>
      </c>
      <c r="X55" t="str">
        <f t="shared" si="3"/>
        <v>SP</v>
      </c>
    </row>
    <row r="56" spans="1:26" x14ac:dyDescent="0.25">
      <c r="A56" s="2">
        <v>44329</v>
      </c>
      <c r="B56">
        <v>34806099917</v>
      </c>
      <c r="C56" t="s">
        <v>107</v>
      </c>
      <c r="D56">
        <v>6</v>
      </c>
      <c r="E56" t="s">
        <v>163</v>
      </c>
      <c r="F56" t="s">
        <v>115</v>
      </c>
      <c r="G56">
        <v>21</v>
      </c>
      <c r="H56">
        <v>2021</v>
      </c>
      <c r="I56">
        <v>23</v>
      </c>
      <c r="J56" t="s">
        <v>109</v>
      </c>
      <c r="K56" t="s">
        <v>91</v>
      </c>
      <c r="L56">
        <v>0.94</v>
      </c>
      <c r="N56">
        <v>6</v>
      </c>
      <c r="O56" t="s">
        <v>166</v>
      </c>
      <c r="P56">
        <v>0.94</v>
      </c>
      <c r="Q56">
        <v>3.9</v>
      </c>
      <c r="R56">
        <v>560.01</v>
      </c>
      <c r="S56">
        <v>0.09</v>
      </c>
      <c r="T56">
        <v>15</v>
      </c>
      <c r="U56">
        <v>3</v>
      </c>
      <c r="V56" s="2">
        <v>44330</v>
      </c>
      <c r="W56">
        <f t="shared" si="2"/>
        <v>5</v>
      </c>
      <c r="X56" t="str">
        <f t="shared" si="3"/>
        <v>SP</v>
      </c>
    </row>
    <row r="57" spans="1:26" x14ac:dyDescent="0.25">
      <c r="A57" s="2">
        <v>44330</v>
      </c>
      <c r="B57">
        <v>34837892462</v>
      </c>
      <c r="C57" t="s">
        <v>112</v>
      </c>
      <c r="D57">
        <v>6</v>
      </c>
      <c r="E57" t="s">
        <v>163</v>
      </c>
      <c r="F57" t="s">
        <v>115</v>
      </c>
      <c r="G57">
        <v>21</v>
      </c>
      <c r="H57">
        <v>2021</v>
      </c>
      <c r="I57">
        <v>23</v>
      </c>
      <c r="J57" t="s">
        <v>109</v>
      </c>
      <c r="K57" t="s">
        <v>91</v>
      </c>
      <c r="L57">
        <v>0.19</v>
      </c>
      <c r="N57">
        <v>6</v>
      </c>
      <c r="O57" t="s">
        <v>167</v>
      </c>
      <c r="P57">
        <v>0.19</v>
      </c>
      <c r="Q57">
        <v>3.9</v>
      </c>
      <c r="R57">
        <v>-117.98</v>
      </c>
      <c r="S57">
        <v>0.08</v>
      </c>
      <c r="T57">
        <v>15</v>
      </c>
      <c r="U57">
        <v>4</v>
      </c>
      <c r="V57" s="2">
        <v>44330</v>
      </c>
      <c r="W57">
        <f t="shared" si="2"/>
        <v>5</v>
      </c>
      <c r="X57" t="str">
        <f t="shared" si="3"/>
        <v>SP</v>
      </c>
    </row>
    <row r="58" spans="1:26" x14ac:dyDescent="0.25">
      <c r="A58" s="2">
        <v>44313</v>
      </c>
      <c r="C58" t="s">
        <v>107</v>
      </c>
      <c r="D58">
        <v>4</v>
      </c>
      <c r="E58" t="s">
        <v>168</v>
      </c>
      <c r="F58" t="s">
        <v>115</v>
      </c>
      <c r="G58">
        <v>14</v>
      </c>
      <c r="H58">
        <v>2021</v>
      </c>
      <c r="I58">
        <v>51</v>
      </c>
      <c r="J58" t="s">
        <v>109</v>
      </c>
      <c r="K58" t="s">
        <v>91</v>
      </c>
      <c r="L58">
        <v>0.83</v>
      </c>
      <c r="N58">
        <v>4</v>
      </c>
      <c r="O58" t="s">
        <v>169</v>
      </c>
      <c r="P58">
        <v>0.83</v>
      </c>
      <c r="Q58">
        <v>2.6</v>
      </c>
      <c r="R58">
        <v>329.33</v>
      </c>
      <c r="S58">
        <v>7.0000000000000007E-2</v>
      </c>
      <c r="T58">
        <v>16</v>
      </c>
      <c r="U58">
        <v>1</v>
      </c>
      <c r="V58" s="2">
        <v>44329</v>
      </c>
      <c r="W58">
        <f t="shared" si="2"/>
        <v>5</v>
      </c>
      <c r="X58" t="str">
        <f t="shared" si="3"/>
        <v>SP</v>
      </c>
      <c r="Y58" t="e">
        <f>RTD("tos.rtd",,"last",E58)</f>
        <v>#N/A</v>
      </c>
      <c r="Z58" t="e">
        <f>RTD("tos.rtd",,"ASK",".UAL210514P51")</f>
        <v>#N/A</v>
      </c>
    </row>
    <row r="59" spans="1:26" x14ac:dyDescent="0.25">
      <c r="A59" s="2">
        <v>44329</v>
      </c>
      <c r="B59">
        <v>34805363131</v>
      </c>
      <c r="C59" t="s">
        <v>112</v>
      </c>
      <c r="D59">
        <v>4</v>
      </c>
      <c r="E59" t="s">
        <v>168</v>
      </c>
      <c r="F59" t="s">
        <v>115</v>
      </c>
      <c r="G59">
        <v>14</v>
      </c>
      <c r="H59">
        <v>2021</v>
      </c>
      <c r="I59">
        <v>51</v>
      </c>
      <c r="J59" t="s">
        <v>109</v>
      </c>
      <c r="K59" t="s">
        <v>91</v>
      </c>
      <c r="L59">
        <v>0.37</v>
      </c>
      <c r="N59">
        <v>4</v>
      </c>
      <c r="O59" t="s">
        <v>170</v>
      </c>
      <c r="P59">
        <v>0.37</v>
      </c>
      <c r="Q59">
        <v>2.6</v>
      </c>
      <c r="R59">
        <v>-150.66</v>
      </c>
      <c r="S59">
        <v>0.06</v>
      </c>
      <c r="T59">
        <v>16</v>
      </c>
      <c r="U59">
        <v>2</v>
      </c>
      <c r="V59" s="2">
        <v>44329</v>
      </c>
      <c r="W59">
        <f t="shared" si="2"/>
        <v>5</v>
      </c>
      <c r="X59" t="str">
        <f t="shared" si="3"/>
        <v>SP</v>
      </c>
    </row>
    <row r="60" spans="1:26" x14ac:dyDescent="0.25">
      <c r="A60" s="2">
        <v>44329</v>
      </c>
      <c r="B60">
        <v>34805361426</v>
      </c>
      <c r="C60" t="s">
        <v>107</v>
      </c>
      <c r="D60">
        <v>4</v>
      </c>
      <c r="E60" t="s">
        <v>168</v>
      </c>
      <c r="F60" t="s">
        <v>115</v>
      </c>
      <c r="G60">
        <v>21</v>
      </c>
      <c r="H60">
        <v>2021</v>
      </c>
      <c r="I60">
        <v>50</v>
      </c>
      <c r="J60" t="s">
        <v>109</v>
      </c>
      <c r="K60" t="s">
        <v>91</v>
      </c>
      <c r="L60">
        <v>0.85</v>
      </c>
      <c r="N60">
        <v>4</v>
      </c>
      <c r="O60" t="s">
        <v>171</v>
      </c>
      <c r="P60">
        <v>0.85</v>
      </c>
      <c r="Q60">
        <v>2.6</v>
      </c>
      <c r="R60">
        <v>337.33</v>
      </c>
      <c r="S60">
        <v>7.0000000000000007E-2</v>
      </c>
      <c r="T60">
        <v>16</v>
      </c>
      <c r="U60">
        <v>3</v>
      </c>
      <c r="V60" s="2">
        <v>44330</v>
      </c>
      <c r="W60">
        <f t="shared" si="2"/>
        <v>5</v>
      </c>
      <c r="X60" t="str">
        <f t="shared" si="3"/>
        <v>SP</v>
      </c>
    </row>
    <row r="61" spans="1:26" x14ac:dyDescent="0.25">
      <c r="A61" s="2">
        <v>44330</v>
      </c>
      <c r="B61">
        <v>34834714398</v>
      </c>
      <c r="C61" t="s">
        <v>112</v>
      </c>
      <c r="D61">
        <v>4</v>
      </c>
      <c r="E61" t="s">
        <v>168</v>
      </c>
      <c r="F61" t="s">
        <v>115</v>
      </c>
      <c r="G61">
        <v>21</v>
      </c>
      <c r="H61">
        <v>2021</v>
      </c>
      <c r="I61">
        <v>50</v>
      </c>
      <c r="J61" t="s">
        <v>109</v>
      </c>
      <c r="K61" t="s">
        <v>91</v>
      </c>
      <c r="L61">
        <v>0.15</v>
      </c>
      <c r="N61">
        <v>4</v>
      </c>
      <c r="O61" t="s">
        <v>172</v>
      </c>
      <c r="P61">
        <v>0.15</v>
      </c>
      <c r="Q61">
        <v>2.6</v>
      </c>
      <c r="R61">
        <v>-62.66</v>
      </c>
      <c r="S61">
        <v>0.06</v>
      </c>
      <c r="T61">
        <v>16</v>
      </c>
      <c r="U61">
        <v>4</v>
      </c>
      <c r="V61" s="2">
        <v>44330</v>
      </c>
      <c r="W61">
        <f t="shared" si="2"/>
        <v>5</v>
      </c>
      <c r="X61" t="str">
        <f t="shared" si="3"/>
        <v>SP</v>
      </c>
    </row>
    <row r="62" spans="1:26" x14ac:dyDescent="0.25">
      <c r="A62" s="2">
        <v>44314</v>
      </c>
      <c r="C62" t="s">
        <v>107</v>
      </c>
      <c r="D62">
        <v>2</v>
      </c>
      <c r="E62" t="s">
        <v>29</v>
      </c>
      <c r="F62" t="s">
        <v>115</v>
      </c>
      <c r="G62">
        <v>7</v>
      </c>
      <c r="H62">
        <v>2021</v>
      </c>
      <c r="I62">
        <v>45</v>
      </c>
      <c r="J62" t="s">
        <v>109</v>
      </c>
      <c r="K62" t="s">
        <v>91</v>
      </c>
      <c r="L62">
        <v>0.97</v>
      </c>
      <c r="N62">
        <v>2</v>
      </c>
      <c r="O62" t="s">
        <v>173</v>
      </c>
      <c r="P62">
        <v>0.97</v>
      </c>
      <c r="Q62">
        <v>1.3</v>
      </c>
      <c r="R62">
        <v>192.67</v>
      </c>
      <c r="S62">
        <v>0.03</v>
      </c>
      <c r="T62">
        <v>17</v>
      </c>
      <c r="U62">
        <v>1</v>
      </c>
      <c r="V62" s="2">
        <v>44322</v>
      </c>
      <c r="W62">
        <f t="shared" si="2"/>
        <v>5</v>
      </c>
      <c r="X62" t="str">
        <f t="shared" si="3"/>
        <v>SP</v>
      </c>
      <c r="Y62" t="e">
        <f>RTD("tos.rtd",,"last",E62)</f>
        <v>#N/A</v>
      </c>
    </row>
    <row r="63" spans="1:26" x14ac:dyDescent="0.25">
      <c r="A63" s="2">
        <v>44322</v>
      </c>
      <c r="C63" t="s">
        <v>112</v>
      </c>
      <c r="D63">
        <v>2</v>
      </c>
      <c r="E63" t="s">
        <v>29</v>
      </c>
      <c r="F63" t="s">
        <v>115</v>
      </c>
      <c r="G63">
        <v>7</v>
      </c>
      <c r="H63">
        <v>2021</v>
      </c>
      <c r="I63">
        <v>45</v>
      </c>
      <c r="J63" t="s">
        <v>109</v>
      </c>
      <c r="K63" t="s">
        <v>91</v>
      </c>
      <c r="L63">
        <v>6.2</v>
      </c>
      <c r="N63">
        <v>2</v>
      </c>
      <c r="O63" t="s">
        <v>174</v>
      </c>
      <c r="P63">
        <v>6.2</v>
      </c>
      <c r="Q63">
        <v>1.3</v>
      </c>
      <c r="R63">
        <v>-1241.33</v>
      </c>
      <c r="S63">
        <v>0.03</v>
      </c>
      <c r="T63">
        <v>17</v>
      </c>
      <c r="U63">
        <v>2</v>
      </c>
      <c r="V63" s="2">
        <v>44322</v>
      </c>
      <c r="W63">
        <f t="shared" si="2"/>
        <v>5</v>
      </c>
      <c r="X63" t="str">
        <f t="shared" si="3"/>
        <v>SP</v>
      </c>
      <c r="Y63" t="e">
        <f>RTD("tos.rtd",,"last",E63)</f>
        <v>#N/A</v>
      </c>
    </row>
    <row r="64" spans="1:26" x14ac:dyDescent="0.25">
      <c r="A64" s="2">
        <v>44322</v>
      </c>
      <c r="C64" t="s">
        <v>107</v>
      </c>
      <c r="D64">
        <v>2</v>
      </c>
      <c r="E64" t="s">
        <v>29</v>
      </c>
      <c r="F64" t="s">
        <v>138</v>
      </c>
      <c r="G64">
        <v>11</v>
      </c>
      <c r="H64">
        <v>2021</v>
      </c>
      <c r="I64">
        <v>43</v>
      </c>
      <c r="J64" t="s">
        <v>109</v>
      </c>
      <c r="K64" t="s">
        <v>91</v>
      </c>
      <c r="L64">
        <v>6.5</v>
      </c>
      <c r="N64">
        <v>2</v>
      </c>
      <c r="O64" t="s">
        <v>175</v>
      </c>
      <c r="P64">
        <v>6.5</v>
      </c>
      <c r="Q64">
        <v>1.3</v>
      </c>
      <c r="R64">
        <v>1298.6600000000001</v>
      </c>
      <c r="S64">
        <v>0.04</v>
      </c>
      <c r="T64">
        <v>17</v>
      </c>
      <c r="U64">
        <v>3</v>
      </c>
      <c r="W64">
        <f t="shared" si="2"/>
        <v>6</v>
      </c>
      <c r="X64" t="str">
        <f t="shared" si="3"/>
        <v>SP</v>
      </c>
      <c r="Y64" t="e">
        <f>RTD("tos.rtd",,"last",E64)</f>
        <v>#N/A</v>
      </c>
      <c r="Z64" t="e">
        <f>RTD("tos.rtd",,"ASK",".SFIX210611P43")</f>
        <v>#N/A</v>
      </c>
    </row>
    <row r="65" spans="1:26" x14ac:dyDescent="0.25">
      <c r="A65" s="2">
        <v>44316</v>
      </c>
      <c r="B65">
        <v>34497725523</v>
      </c>
      <c r="C65" t="s">
        <v>107</v>
      </c>
      <c r="D65">
        <v>2</v>
      </c>
      <c r="E65" t="s">
        <v>176</v>
      </c>
      <c r="F65" t="s">
        <v>115</v>
      </c>
      <c r="G65">
        <v>21</v>
      </c>
      <c r="H65">
        <v>2021</v>
      </c>
      <c r="I65">
        <v>65</v>
      </c>
      <c r="J65" t="s">
        <v>109</v>
      </c>
      <c r="K65" t="s">
        <v>91</v>
      </c>
      <c r="L65">
        <v>1</v>
      </c>
      <c r="N65">
        <v>2</v>
      </c>
      <c r="O65" t="s">
        <v>177</v>
      </c>
      <c r="P65">
        <v>1</v>
      </c>
      <c r="Q65">
        <v>1.3</v>
      </c>
      <c r="R65">
        <v>198.67</v>
      </c>
      <c r="S65">
        <v>0.03</v>
      </c>
      <c r="T65">
        <v>18</v>
      </c>
      <c r="U65">
        <v>1</v>
      </c>
      <c r="W65">
        <f t="shared" si="2"/>
        <v>5</v>
      </c>
      <c r="X65" t="str">
        <f t="shared" si="3"/>
        <v>SP</v>
      </c>
      <c r="Y65" t="e">
        <f>RTD("tos.rtd",,"last",E65)</f>
        <v>#N/A</v>
      </c>
      <c r="Z65" t="e">
        <f>RTD("tos.rtd",,"ASK",".EAT210521P65")</f>
        <v>#N/A</v>
      </c>
    </row>
    <row r="66" spans="1:26" x14ac:dyDescent="0.25">
      <c r="A66" s="2">
        <v>44320</v>
      </c>
      <c r="C66" t="s">
        <v>107</v>
      </c>
      <c r="D66">
        <v>2</v>
      </c>
      <c r="E66" t="s">
        <v>176</v>
      </c>
      <c r="F66" t="s">
        <v>115</v>
      </c>
      <c r="G66">
        <v>21</v>
      </c>
      <c r="H66">
        <v>2021</v>
      </c>
      <c r="I66">
        <v>65</v>
      </c>
      <c r="J66" t="s">
        <v>109</v>
      </c>
      <c r="K66" t="s">
        <v>91</v>
      </c>
      <c r="L66">
        <v>2.2999999999999998</v>
      </c>
      <c r="N66">
        <v>2</v>
      </c>
      <c r="O66" t="s">
        <v>178</v>
      </c>
      <c r="P66">
        <v>2.2999999999999998</v>
      </c>
      <c r="Q66">
        <v>1.3</v>
      </c>
      <c r="R66">
        <v>458.67</v>
      </c>
      <c r="S66">
        <v>0.03</v>
      </c>
      <c r="T66">
        <v>18</v>
      </c>
      <c r="U66">
        <v>2</v>
      </c>
      <c r="W66">
        <f t="shared" si="2"/>
        <v>5</v>
      </c>
      <c r="X66" t="str">
        <f t="shared" si="3"/>
        <v>SP</v>
      </c>
      <c r="Y66" t="e">
        <f>RTD("tos.rtd",,"last",E66)</f>
        <v>#N/A</v>
      </c>
      <c r="Z66" t="e">
        <f>RTD("tos.rtd",,"ASK",".EAT210521P65")</f>
        <v>#N/A</v>
      </c>
    </row>
    <row r="67" spans="1:26" x14ac:dyDescent="0.25">
      <c r="A67" s="2">
        <v>44322</v>
      </c>
      <c r="C67" t="s">
        <v>107</v>
      </c>
      <c r="D67">
        <v>2</v>
      </c>
      <c r="E67" t="s">
        <v>64</v>
      </c>
      <c r="F67" t="s">
        <v>138</v>
      </c>
      <c r="G67">
        <v>18</v>
      </c>
      <c r="H67">
        <v>2021</v>
      </c>
      <c r="I67">
        <v>90</v>
      </c>
      <c r="J67" t="s">
        <v>109</v>
      </c>
      <c r="K67" t="s">
        <v>91</v>
      </c>
      <c r="L67">
        <v>2.5</v>
      </c>
      <c r="N67">
        <v>2</v>
      </c>
      <c r="O67" t="s">
        <v>179</v>
      </c>
      <c r="P67">
        <v>2.5</v>
      </c>
      <c r="Q67">
        <v>1.3</v>
      </c>
      <c r="R67">
        <v>498.67</v>
      </c>
      <c r="S67">
        <v>0.03</v>
      </c>
      <c r="T67">
        <v>19</v>
      </c>
      <c r="U67">
        <v>1</v>
      </c>
      <c r="V67" s="2">
        <v>44326</v>
      </c>
      <c r="W67">
        <f t="shared" si="2"/>
        <v>6</v>
      </c>
      <c r="X67" t="str">
        <f t="shared" si="3"/>
        <v>SP</v>
      </c>
      <c r="Y67" t="e">
        <f>RTD("tos.rtd",,"last",E67)</f>
        <v>#N/A</v>
      </c>
    </row>
    <row r="68" spans="1:26" x14ac:dyDescent="0.25">
      <c r="A68" s="2">
        <v>44326</v>
      </c>
      <c r="C68" t="s">
        <v>112</v>
      </c>
      <c r="D68">
        <v>2</v>
      </c>
      <c r="E68" t="s">
        <v>64</v>
      </c>
      <c r="F68" t="s">
        <v>138</v>
      </c>
      <c r="G68">
        <v>18</v>
      </c>
      <c r="H68">
        <v>2021</v>
      </c>
      <c r="I68">
        <v>90</v>
      </c>
      <c r="J68" t="s">
        <v>109</v>
      </c>
      <c r="K68" t="s">
        <v>91</v>
      </c>
      <c r="L68">
        <v>0.86</v>
      </c>
      <c r="N68">
        <v>2</v>
      </c>
      <c r="O68" t="s">
        <v>180</v>
      </c>
      <c r="P68">
        <v>0.86</v>
      </c>
      <c r="Q68">
        <v>0.65</v>
      </c>
      <c r="R68">
        <f>-86.66-86.67</f>
        <v>-173.32999999999998</v>
      </c>
      <c r="S68">
        <v>0.03</v>
      </c>
      <c r="T68">
        <v>19</v>
      </c>
      <c r="U68">
        <v>2</v>
      </c>
      <c r="V68" s="2">
        <v>44326</v>
      </c>
      <c r="W68">
        <f t="shared" si="2"/>
        <v>6</v>
      </c>
      <c r="X68" t="str">
        <f t="shared" si="3"/>
        <v>SP</v>
      </c>
      <c r="Y68" t="e">
        <f>RTD("tos.rtd",,"last",E68)</f>
        <v>#N/A</v>
      </c>
    </row>
    <row r="69" spans="1:26" x14ac:dyDescent="0.25">
      <c r="A69" s="2">
        <v>44323</v>
      </c>
      <c r="B69">
        <v>34687816065</v>
      </c>
      <c r="C69" t="s">
        <v>107</v>
      </c>
      <c r="D69">
        <v>10</v>
      </c>
      <c r="E69" t="s">
        <v>37</v>
      </c>
      <c r="F69" t="s">
        <v>138</v>
      </c>
      <c r="G69">
        <v>4</v>
      </c>
      <c r="H69">
        <v>2021</v>
      </c>
      <c r="I69">
        <v>21</v>
      </c>
      <c r="J69" t="s">
        <v>109</v>
      </c>
      <c r="K69" t="s">
        <v>91</v>
      </c>
      <c r="L69">
        <v>0.56000000000000005</v>
      </c>
      <c r="N69">
        <v>10</v>
      </c>
      <c r="O69" t="s">
        <v>181</v>
      </c>
      <c r="P69">
        <v>0.56000000000000005</v>
      </c>
      <c r="Q69">
        <v>6.5</v>
      </c>
      <c r="R69">
        <v>553.34</v>
      </c>
      <c r="S69">
        <v>0.16</v>
      </c>
      <c r="T69">
        <v>20</v>
      </c>
      <c r="U69">
        <v>1</v>
      </c>
      <c r="W69">
        <f t="shared" si="2"/>
        <v>6</v>
      </c>
      <c r="X69" t="str">
        <f t="shared" si="3"/>
        <v>SP</v>
      </c>
      <c r="Y69" t="e">
        <f>RTD("tos.rtd",,"last",E69)</f>
        <v>#N/A</v>
      </c>
      <c r="Z69" t="e">
        <f>RTD("tos.rtd",,"ASK",".PCAR210618P90")</f>
        <v>#N/A</v>
      </c>
    </row>
    <row r="70" spans="1:26" x14ac:dyDescent="0.25">
      <c r="A70" s="2">
        <v>44326</v>
      </c>
      <c r="C70" t="s">
        <v>107</v>
      </c>
      <c r="D70">
        <v>2</v>
      </c>
      <c r="E70" t="s">
        <v>65</v>
      </c>
      <c r="F70" t="s">
        <v>115</v>
      </c>
      <c r="G70">
        <v>28</v>
      </c>
      <c r="H70">
        <v>2021</v>
      </c>
      <c r="I70">
        <v>50</v>
      </c>
      <c r="J70" t="s">
        <v>109</v>
      </c>
      <c r="K70" t="s">
        <v>91</v>
      </c>
      <c r="L70">
        <v>1.53</v>
      </c>
      <c r="N70">
        <v>2</v>
      </c>
      <c r="O70" t="s">
        <v>182</v>
      </c>
      <c r="P70">
        <v>1.53</v>
      </c>
      <c r="Q70">
        <f>0.65*2</f>
        <v>1.3</v>
      </c>
      <c r="R70">
        <f>152.34+152.33</f>
        <v>304.67</v>
      </c>
      <c r="S70">
        <v>0.03</v>
      </c>
      <c r="T70">
        <v>21</v>
      </c>
      <c r="U70">
        <v>1</v>
      </c>
      <c r="W70">
        <f t="shared" si="2"/>
        <v>5</v>
      </c>
      <c r="X70" t="str">
        <f t="shared" si="3"/>
        <v>SP</v>
      </c>
      <c r="Y70" t="e">
        <f>RTD("tos.rtd",,"last",E70)</f>
        <v>#N/A</v>
      </c>
      <c r="Z70" t="e">
        <f>RTD("tos.rtd",,"ASK",".SNAP210528P50")</f>
        <v>#N/A</v>
      </c>
    </row>
    <row r="71" spans="1:26" x14ac:dyDescent="0.25">
      <c r="A71" s="2">
        <v>44327</v>
      </c>
      <c r="C71" t="s">
        <v>107</v>
      </c>
      <c r="D71">
        <v>4</v>
      </c>
      <c r="E71" t="s">
        <v>183</v>
      </c>
      <c r="F71" t="s">
        <v>138</v>
      </c>
      <c r="G71">
        <v>4</v>
      </c>
      <c r="H71">
        <v>2021</v>
      </c>
      <c r="I71">
        <v>24.5</v>
      </c>
      <c r="J71" t="s">
        <v>109</v>
      </c>
      <c r="K71" t="s">
        <v>91</v>
      </c>
      <c r="L71">
        <v>0.67</v>
      </c>
      <c r="N71">
        <v>4</v>
      </c>
      <c r="O71" t="s">
        <v>184</v>
      </c>
      <c r="P71">
        <v>0.67</v>
      </c>
      <c r="Q71">
        <v>2.6</v>
      </c>
      <c r="R71">
        <v>265.33</v>
      </c>
      <c r="S71">
        <v>7.0000000000000007E-2</v>
      </c>
      <c r="T71">
        <v>22</v>
      </c>
      <c r="U71">
        <v>1</v>
      </c>
      <c r="W71">
        <f t="shared" si="2"/>
        <v>6</v>
      </c>
      <c r="X71" t="str">
        <f t="shared" si="3"/>
        <v>SP</v>
      </c>
      <c r="Y71" t="e">
        <f>RTD("tos.rtd",,"last",E71)</f>
        <v>#N/A</v>
      </c>
      <c r="Z71" t="e">
        <f>RTD("tos.rtd",,"ASK",".DBX210604P24.5")</f>
        <v>#N/A</v>
      </c>
    </row>
    <row r="72" spans="1:26" x14ac:dyDescent="0.25">
      <c r="A72" s="2">
        <v>44333</v>
      </c>
      <c r="C72" t="s">
        <v>107</v>
      </c>
      <c r="D72">
        <v>2</v>
      </c>
      <c r="E72" t="s">
        <v>185</v>
      </c>
      <c r="F72" t="s">
        <v>138</v>
      </c>
      <c r="G72">
        <v>18</v>
      </c>
      <c r="H72">
        <v>2021</v>
      </c>
      <c r="I72">
        <v>70</v>
      </c>
      <c r="J72" t="s">
        <v>109</v>
      </c>
      <c r="K72" t="s">
        <v>91</v>
      </c>
      <c r="L72">
        <v>1.39</v>
      </c>
      <c r="N72">
        <v>2</v>
      </c>
      <c r="O72" t="s">
        <v>186</v>
      </c>
      <c r="P72">
        <v>1.39</v>
      </c>
      <c r="Q72">
        <v>1.3</v>
      </c>
      <c r="R72">
        <v>276.67</v>
      </c>
      <c r="S72">
        <v>0.03</v>
      </c>
      <c r="T72">
        <v>23</v>
      </c>
      <c r="U72">
        <v>1</v>
      </c>
      <c r="W72">
        <f t="shared" si="2"/>
        <v>6</v>
      </c>
      <c r="X72" t="str">
        <f t="shared" si="3"/>
        <v>SP</v>
      </c>
      <c r="Y72" t="e">
        <f>RTD("tos.rtd",,"last",E72)</f>
        <v>#N/A</v>
      </c>
      <c r="Z72" t="e">
        <f>RTD("tos.rtd",,"ASK",".AMD210618P70")</f>
        <v>#N/A</v>
      </c>
    </row>
    <row r="73" spans="1:26" x14ac:dyDescent="0.25">
      <c r="A73" s="2">
        <v>44333</v>
      </c>
      <c r="C73" t="s">
        <v>107</v>
      </c>
      <c r="D73">
        <v>1</v>
      </c>
      <c r="E73" t="s">
        <v>187</v>
      </c>
      <c r="F73" t="s">
        <v>138</v>
      </c>
      <c r="G73">
        <v>18</v>
      </c>
      <c r="H73">
        <v>2021</v>
      </c>
      <c r="I73">
        <v>33</v>
      </c>
      <c r="J73" t="s">
        <v>109</v>
      </c>
      <c r="K73" t="s">
        <v>91</v>
      </c>
      <c r="L73">
        <v>0.94</v>
      </c>
      <c r="N73">
        <v>1</v>
      </c>
      <c r="O73" t="s">
        <v>188</v>
      </c>
      <c r="P73">
        <v>0.94</v>
      </c>
      <c r="Q73">
        <v>0.65</v>
      </c>
      <c r="R73">
        <v>93.34</v>
      </c>
      <c r="S73">
        <v>0.01</v>
      </c>
      <c r="T73">
        <v>24</v>
      </c>
      <c r="U73">
        <v>1</v>
      </c>
      <c r="W73">
        <f t="shared" si="2"/>
        <v>6</v>
      </c>
      <c r="X73" t="str">
        <f t="shared" si="3"/>
        <v>SP</v>
      </c>
      <c r="Y73" t="e">
        <f>RTD("tos.rtd",,"last",E73)</f>
        <v>#N/A</v>
      </c>
      <c r="Z73" t="e">
        <f>RTD("tos.rtd",,"ASK",".NRG210618P33")</f>
        <v>#N/A</v>
      </c>
    </row>
    <row r="74" spans="1:26" x14ac:dyDescent="0.25">
      <c r="A74" s="2">
        <v>44333</v>
      </c>
      <c r="C74" t="s">
        <v>107</v>
      </c>
      <c r="D74">
        <v>2</v>
      </c>
      <c r="E74" t="s">
        <v>187</v>
      </c>
      <c r="F74" t="s">
        <v>138</v>
      </c>
      <c r="G74">
        <v>18</v>
      </c>
      <c r="H74">
        <v>2021</v>
      </c>
      <c r="I74">
        <v>33</v>
      </c>
      <c r="J74" t="s">
        <v>109</v>
      </c>
      <c r="K74" t="s">
        <v>91</v>
      </c>
      <c r="L74">
        <v>0.94</v>
      </c>
      <c r="N74">
        <v>2</v>
      </c>
      <c r="O74" t="s">
        <v>189</v>
      </c>
      <c r="P74">
        <v>0.94</v>
      </c>
      <c r="Q74">
        <v>1.3</v>
      </c>
      <c r="R74">
        <v>186.66</v>
      </c>
      <c r="S74">
        <v>0.04</v>
      </c>
      <c r="T74">
        <v>24</v>
      </c>
      <c r="U74">
        <v>2</v>
      </c>
      <c r="W74">
        <f t="shared" si="2"/>
        <v>6</v>
      </c>
      <c r="X74" t="str">
        <f t="shared" si="3"/>
        <v>SP</v>
      </c>
      <c r="Y74" t="e">
        <f>RTD("tos.rtd",,"last",E74)</f>
        <v>#N/A</v>
      </c>
      <c r="Z74" t="e">
        <f>RTD("tos.rtd",,"ASK",".NRG210618P33")</f>
        <v>#N/A</v>
      </c>
    </row>
    <row r="75" spans="1:26" x14ac:dyDescent="0.25">
      <c r="A75" s="2">
        <v>44333</v>
      </c>
      <c r="C75" t="s">
        <v>107</v>
      </c>
      <c r="D75">
        <v>2</v>
      </c>
      <c r="E75" t="s">
        <v>190</v>
      </c>
      <c r="F75" t="s">
        <v>138</v>
      </c>
      <c r="G75">
        <v>11</v>
      </c>
      <c r="H75">
        <v>2021</v>
      </c>
      <c r="I75">
        <v>91</v>
      </c>
      <c r="J75" t="s">
        <v>109</v>
      </c>
      <c r="K75" t="s">
        <v>91</v>
      </c>
      <c r="L75">
        <v>2.65</v>
      </c>
      <c r="N75">
        <v>2</v>
      </c>
      <c r="O75" t="s">
        <v>191</v>
      </c>
      <c r="P75">
        <v>2.65</v>
      </c>
      <c r="Q75">
        <v>1.3</v>
      </c>
      <c r="R75">
        <v>528.66999999999996</v>
      </c>
      <c r="S75">
        <v>0.03</v>
      </c>
      <c r="T75">
        <v>25</v>
      </c>
      <c r="U75">
        <v>1</v>
      </c>
      <c r="W75">
        <f t="shared" si="2"/>
        <v>6</v>
      </c>
      <c r="X75" t="str">
        <f t="shared" si="3"/>
        <v>SP</v>
      </c>
      <c r="Y75" t="e">
        <f>RTD("tos.rtd",,"last",E75)</f>
        <v>#N/A</v>
      </c>
      <c r="Z75" t="e">
        <f>RTD("tos.rtd",,"ASK",".IRBT210611P91")</f>
        <v>#N/A</v>
      </c>
    </row>
    <row r="76" spans="1:26" x14ac:dyDescent="0.25">
      <c r="A76" s="53"/>
      <c r="C76"/>
      <c r="D76"/>
      <c r="E76"/>
      <c r="F76"/>
      <c r="G76"/>
      <c r="H76"/>
      <c r="I76"/>
      <c r="J76"/>
      <c r="K76"/>
      <c r="L76"/>
      <c r="N76"/>
      <c r="O76"/>
      <c r="P76"/>
      <c r="Q76"/>
      <c r="R76"/>
      <c r="S76"/>
      <c r="T76"/>
      <c r="U76"/>
      <c r="W76"/>
    </row>
    <row r="77" spans="1:26" x14ac:dyDescent="0.25">
      <c r="A77"/>
      <c r="C77"/>
      <c r="D77"/>
      <c r="E77"/>
      <c r="F77"/>
      <c r="G77"/>
      <c r="H77"/>
      <c r="I77"/>
      <c r="J77"/>
      <c r="K77"/>
      <c r="L77"/>
      <c r="N77"/>
      <c r="O77"/>
      <c r="P77"/>
      <c r="Q77"/>
      <c r="R77"/>
      <c r="S77"/>
      <c r="T77"/>
      <c r="U77"/>
      <c r="W77"/>
    </row>
    <row r="78" spans="1:26" x14ac:dyDescent="0.25">
      <c r="W78" t="e">
        <f t="shared" ref="W78:W141" si="4">MONTH(DATEVALUE(F78&amp;"1"))</f>
        <v>#VALUE!</v>
      </c>
      <c r="X78" t="str">
        <f t="shared" ref="X78:X141" si="5">IF(J78="put", "SP","LC")</f>
        <v>LC</v>
      </c>
    </row>
    <row r="79" spans="1:26" x14ac:dyDescent="0.25">
      <c r="W79" t="e">
        <f t="shared" si="4"/>
        <v>#VALUE!</v>
      </c>
      <c r="X79" t="str">
        <f t="shared" si="5"/>
        <v>LC</v>
      </c>
    </row>
    <row r="80" spans="1:26" x14ac:dyDescent="0.25">
      <c r="W80" t="e">
        <f t="shared" si="4"/>
        <v>#VALUE!</v>
      </c>
      <c r="X80" t="str">
        <f t="shared" si="5"/>
        <v>LC</v>
      </c>
    </row>
    <row r="81" spans="23:24" x14ac:dyDescent="0.25">
      <c r="W81" t="e">
        <f t="shared" si="4"/>
        <v>#VALUE!</v>
      </c>
      <c r="X81" t="str">
        <f t="shared" si="5"/>
        <v>LC</v>
      </c>
    </row>
    <row r="82" spans="23:24" x14ac:dyDescent="0.25">
      <c r="W82" t="e">
        <f t="shared" si="4"/>
        <v>#VALUE!</v>
      </c>
      <c r="X82" t="str">
        <f t="shared" si="5"/>
        <v>LC</v>
      </c>
    </row>
    <row r="83" spans="23:24" x14ac:dyDescent="0.25">
      <c r="W83" t="e">
        <f t="shared" si="4"/>
        <v>#VALUE!</v>
      </c>
      <c r="X83" t="str">
        <f t="shared" si="5"/>
        <v>LC</v>
      </c>
    </row>
    <row r="84" spans="23:24" x14ac:dyDescent="0.25">
      <c r="W84" t="e">
        <f t="shared" si="4"/>
        <v>#VALUE!</v>
      </c>
      <c r="X84" t="str">
        <f t="shared" si="5"/>
        <v>LC</v>
      </c>
    </row>
    <row r="85" spans="23:24" x14ac:dyDescent="0.25">
      <c r="W85" t="e">
        <f t="shared" si="4"/>
        <v>#VALUE!</v>
      </c>
      <c r="X85" t="str">
        <f t="shared" si="5"/>
        <v>LC</v>
      </c>
    </row>
    <row r="86" spans="23:24" x14ac:dyDescent="0.25">
      <c r="W86" t="e">
        <f t="shared" si="4"/>
        <v>#VALUE!</v>
      </c>
      <c r="X86" t="str">
        <f t="shared" si="5"/>
        <v>LC</v>
      </c>
    </row>
    <row r="87" spans="23:24" x14ac:dyDescent="0.25">
      <c r="W87" t="e">
        <f t="shared" si="4"/>
        <v>#VALUE!</v>
      </c>
      <c r="X87" t="str">
        <f t="shared" si="5"/>
        <v>LC</v>
      </c>
    </row>
    <row r="88" spans="23:24" x14ac:dyDescent="0.25">
      <c r="W88" t="e">
        <f t="shared" si="4"/>
        <v>#VALUE!</v>
      </c>
      <c r="X88" t="str">
        <f t="shared" si="5"/>
        <v>LC</v>
      </c>
    </row>
    <row r="89" spans="23:24" x14ac:dyDescent="0.25">
      <c r="W89" t="e">
        <f t="shared" si="4"/>
        <v>#VALUE!</v>
      </c>
      <c r="X89" t="str">
        <f t="shared" si="5"/>
        <v>LC</v>
      </c>
    </row>
    <row r="90" spans="23:24" x14ac:dyDescent="0.25">
      <c r="W90" t="e">
        <f t="shared" si="4"/>
        <v>#VALUE!</v>
      </c>
      <c r="X90" t="str">
        <f t="shared" si="5"/>
        <v>LC</v>
      </c>
    </row>
    <row r="91" spans="23:24" x14ac:dyDescent="0.25">
      <c r="W91" t="e">
        <f t="shared" si="4"/>
        <v>#VALUE!</v>
      </c>
      <c r="X91" t="str">
        <f t="shared" si="5"/>
        <v>LC</v>
      </c>
    </row>
    <row r="92" spans="23:24" x14ac:dyDescent="0.25">
      <c r="W92" t="e">
        <f t="shared" si="4"/>
        <v>#VALUE!</v>
      </c>
      <c r="X92" t="str">
        <f t="shared" si="5"/>
        <v>LC</v>
      </c>
    </row>
    <row r="93" spans="23:24" x14ac:dyDescent="0.25">
      <c r="W93" t="e">
        <f t="shared" si="4"/>
        <v>#VALUE!</v>
      </c>
      <c r="X93" t="str">
        <f t="shared" si="5"/>
        <v>LC</v>
      </c>
    </row>
    <row r="94" spans="23:24" x14ac:dyDescent="0.25">
      <c r="W94" t="e">
        <f t="shared" si="4"/>
        <v>#VALUE!</v>
      </c>
      <c r="X94" t="str">
        <f t="shared" si="5"/>
        <v>LC</v>
      </c>
    </row>
    <row r="95" spans="23:24" x14ac:dyDescent="0.25">
      <c r="W95" t="e">
        <f t="shared" si="4"/>
        <v>#VALUE!</v>
      </c>
      <c r="X95" t="str">
        <f t="shared" si="5"/>
        <v>LC</v>
      </c>
    </row>
    <row r="96" spans="23:24" x14ac:dyDescent="0.25">
      <c r="W96" t="e">
        <f t="shared" si="4"/>
        <v>#VALUE!</v>
      </c>
      <c r="X96" t="str">
        <f t="shared" si="5"/>
        <v>LC</v>
      </c>
    </row>
    <row r="97" spans="23:24" x14ac:dyDescent="0.25">
      <c r="W97" t="e">
        <f t="shared" si="4"/>
        <v>#VALUE!</v>
      </c>
      <c r="X97" t="str">
        <f t="shared" si="5"/>
        <v>LC</v>
      </c>
    </row>
    <row r="98" spans="23:24" x14ac:dyDescent="0.25">
      <c r="W98" t="e">
        <f t="shared" si="4"/>
        <v>#VALUE!</v>
      </c>
      <c r="X98" t="str">
        <f t="shared" si="5"/>
        <v>LC</v>
      </c>
    </row>
    <row r="99" spans="23:24" x14ac:dyDescent="0.25">
      <c r="W99" t="e">
        <f t="shared" si="4"/>
        <v>#VALUE!</v>
      </c>
      <c r="X99" t="str">
        <f t="shared" si="5"/>
        <v>LC</v>
      </c>
    </row>
    <row r="100" spans="23:24" x14ac:dyDescent="0.25">
      <c r="W100" t="e">
        <f t="shared" si="4"/>
        <v>#VALUE!</v>
      </c>
      <c r="X100" t="str">
        <f t="shared" si="5"/>
        <v>LC</v>
      </c>
    </row>
    <row r="101" spans="23:24" x14ac:dyDescent="0.25">
      <c r="W101" t="e">
        <f t="shared" si="4"/>
        <v>#VALUE!</v>
      </c>
      <c r="X101" t="str">
        <f t="shared" si="5"/>
        <v>LC</v>
      </c>
    </row>
    <row r="102" spans="23:24" x14ac:dyDescent="0.25">
      <c r="W102" t="e">
        <f t="shared" si="4"/>
        <v>#VALUE!</v>
      </c>
      <c r="X102" t="str">
        <f t="shared" si="5"/>
        <v>LC</v>
      </c>
    </row>
    <row r="103" spans="23:24" x14ac:dyDescent="0.25">
      <c r="W103" t="e">
        <f t="shared" si="4"/>
        <v>#VALUE!</v>
      </c>
      <c r="X103" t="str">
        <f t="shared" si="5"/>
        <v>LC</v>
      </c>
    </row>
    <row r="104" spans="23:24" x14ac:dyDescent="0.25">
      <c r="W104" t="e">
        <f t="shared" si="4"/>
        <v>#VALUE!</v>
      </c>
      <c r="X104" t="str">
        <f t="shared" si="5"/>
        <v>LC</v>
      </c>
    </row>
    <row r="105" spans="23:24" x14ac:dyDescent="0.25">
      <c r="W105" t="e">
        <f t="shared" si="4"/>
        <v>#VALUE!</v>
      </c>
      <c r="X105" t="str">
        <f t="shared" si="5"/>
        <v>LC</v>
      </c>
    </row>
    <row r="106" spans="23:24" x14ac:dyDescent="0.25">
      <c r="W106" t="e">
        <f t="shared" si="4"/>
        <v>#VALUE!</v>
      </c>
      <c r="X106" t="str">
        <f t="shared" si="5"/>
        <v>LC</v>
      </c>
    </row>
    <row r="107" spans="23:24" x14ac:dyDescent="0.25">
      <c r="W107" t="e">
        <f t="shared" si="4"/>
        <v>#VALUE!</v>
      </c>
      <c r="X107" t="str">
        <f t="shared" si="5"/>
        <v>LC</v>
      </c>
    </row>
    <row r="108" spans="23:24" x14ac:dyDescent="0.25">
      <c r="W108" t="e">
        <f t="shared" si="4"/>
        <v>#VALUE!</v>
      </c>
      <c r="X108" t="str">
        <f t="shared" si="5"/>
        <v>LC</v>
      </c>
    </row>
    <row r="109" spans="23:24" x14ac:dyDescent="0.25">
      <c r="W109" t="e">
        <f t="shared" si="4"/>
        <v>#VALUE!</v>
      </c>
      <c r="X109" t="str">
        <f t="shared" si="5"/>
        <v>LC</v>
      </c>
    </row>
    <row r="110" spans="23:24" x14ac:dyDescent="0.25">
      <c r="W110" t="e">
        <f t="shared" si="4"/>
        <v>#VALUE!</v>
      </c>
      <c r="X110" t="str">
        <f t="shared" si="5"/>
        <v>LC</v>
      </c>
    </row>
    <row r="111" spans="23:24" x14ac:dyDescent="0.25">
      <c r="W111" t="e">
        <f t="shared" si="4"/>
        <v>#VALUE!</v>
      </c>
      <c r="X111" t="str">
        <f t="shared" si="5"/>
        <v>LC</v>
      </c>
    </row>
    <row r="112" spans="23:24" x14ac:dyDescent="0.25">
      <c r="W112" t="e">
        <f t="shared" si="4"/>
        <v>#VALUE!</v>
      </c>
      <c r="X112" t="str">
        <f t="shared" si="5"/>
        <v>LC</v>
      </c>
    </row>
    <row r="113" spans="23:24" x14ac:dyDescent="0.25">
      <c r="W113" t="e">
        <f t="shared" si="4"/>
        <v>#VALUE!</v>
      </c>
      <c r="X113" t="str">
        <f t="shared" si="5"/>
        <v>LC</v>
      </c>
    </row>
    <row r="114" spans="23:24" x14ac:dyDescent="0.25">
      <c r="W114" t="e">
        <f t="shared" si="4"/>
        <v>#VALUE!</v>
      </c>
      <c r="X114" t="str">
        <f t="shared" si="5"/>
        <v>LC</v>
      </c>
    </row>
    <row r="115" spans="23:24" x14ac:dyDescent="0.25">
      <c r="W115" t="e">
        <f t="shared" si="4"/>
        <v>#VALUE!</v>
      </c>
      <c r="X115" t="str">
        <f t="shared" si="5"/>
        <v>LC</v>
      </c>
    </row>
    <row r="116" spans="23:24" x14ac:dyDescent="0.25">
      <c r="W116" t="e">
        <f t="shared" si="4"/>
        <v>#VALUE!</v>
      </c>
      <c r="X116" t="str">
        <f t="shared" si="5"/>
        <v>LC</v>
      </c>
    </row>
    <row r="117" spans="23:24" x14ac:dyDescent="0.25">
      <c r="W117" t="e">
        <f t="shared" si="4"/>
        <v>#VALUE!</v>
      </c>
      <c r="X117" t="str">
        <f t="shared" si="5"/>
        <v>LC</v>
      </c>
    </row>
    <row r="118" spans="23:24" x14ac:dyDescent="0.25">
      <c r="W118" t="e">
        <f t="shared" si="4"/>
        <v>#VALUE!</v>
      </c>
      <c r="X118" t="str">
        <f t="shared" si="5"/>
        <v>LC</v>
      </c>
    </row>
    <row r="119" spans="23:24" x14ac:dyDescent="0.25">
      <c r="W119" t="e">
        <f t="shared" si="4"/>
        <v>#VALUE!</v>
      </c>
      <c r="X119" t="str">
        <f t="shared" si="5"/>
        <v>LC</v>
      </c>
    </row>
    <row r="120" spans="23:24" x14ac:dyDescent="0.25">
      <c r="W120" t="e">
        <f t="shared" si="4"/>
        <v>#VALUE!</v>
      </c>
      <c r="X120" t="str">
        <f t="shared" si="5"/>
        <v>LC</v>
      </c>
    </row>
    <row r="121" spans="23:24" x14ac:dyDescent="0.25">
      <c r="W121" t="e">
        <f t="shared" si="4"/>
        <v>#VALUE!</v>
      </c>
      <c r="X121" t="str">
        <f t="shared" si="5"/>
        <v>LC</v>
      </c>
    </row>
    <row r="122" spans="23:24" x14ac:dyDescent="0.25">
      <c r="W122" t="e">
        <f t="shared" si="4"/>
        <v>#VALUE!</v>
      </c>
      <c r="X122" t="str">
        <f t="shared" si="5"/>
        <v>LC</v>
      </c>
    </row>
    <row r="123" spans="23:24" x14ac:dyDescent="0.25">
      <c r="W123" t="e">
        <f t="shared" si="4"/>
        <v>#VALUE!</v>
      </c>
      <c r="X123" t="str">
        <f t="shared" si="5"/>
        <v>LC</v>
      </c>
    </row>
    <row r="124" spans="23:24" x14ac:dyDescent="0.25">
      <c r="W124" t="e">
        <f t="shared" si="4"/>
        <v>#VALUE!</v>
      </c>
      <c r="X124" t="str">
        <f t="shared" si="5"/>
        <v>LC</v>
      </c>
    </row>
    <row r="125" spans="23:24" x14ac:dyDescent="0.25">
      <c r="W125" t="e">
        <f t="shared" si="4"/>
        <v>#VALUE!</v>
      </c>
      <c r="X125" t="str">
        <f t="shared" si="5"/>
        <v>LC</v>
      </c>
    </row>
    <row r="126" spans="23:24" x14ac:dyDescent="0.25">
      <c r="W126" t="e">
        <f t="shared" si="4"/>
        <v>#VALUE!</v>
      </c>
      <c r="X126" t="str">
        <f t="shared" si="5"/>
        <v>LC</v>
      </c>
    </row>
    <row r="127" spans="23:24" x14ac:dyDescent="0.25">
      <c r="W127" t="e">
        <f t="shared" si="4"/>
        <v>#VALUE!</v>
      </c>
      <c r="X127" t="str">
        <f t="shared" si="5"/>
        <v>LC</v>
      </c>
    </row>
    <row r="128" spans="23:24" x14ac:dyDescent="0.25">
      <c r="W128" t="e">
        <f t="shared" si="4"/>
        <v>#VALUE!</v>
      </c>
      <c r="X128" t="str">
        <f t="shared" si="5"/>
        <v>LC</v>
      </c>
    </row>
    <row r="129" spans="23:24" x14ac:dyDescent="0.25">
      <c r="W129" t="e">
        <f t="shared" si="4"/>
        <v>#VALUE!</v>
      </c>
      <c r="X129" t="str">
        <f t="shared" si="5"/>
        <v>LC</v>
      </c>
    </row>
    <row r="130" spans="23:24" x14ac:dyDescent="0.25">
      <c r="W130" t="e">
        <f t="shared" si="4"/>
        <v>#VALUE!</v>
      </c>
      <c r="X130" t="str">
        <f t="shared" si="5"/>
        <v>LC</v>
      </c>
    </row>
    <row r="131" spans="23:24" x14ac:dyDescent="0.25">
      <c r="W131" t="e">
        <f t="shared" si="4"/>
        <v>#VALUE!</v>
      </c>
      <c r="X131" t="str">
        <f t="shared" si="5"/>
        <v>LC</v>
      </c>
    </row>
    <row r="132" spans="23:24" x14ac:dyDescent="0.25">
      <c r="W132" t="e">
        <f t="shared" si="4"/>
        <v>#VALUE!</v>
      </c>
      <c r="X132" t="str">
        <f t="shared" si="5"/>
        <v>LC</v>
      </c>
    </row>
    <row r="133" spans="23:24" x14ac:dyDescent="0.25">
      <c r="W133" t="e">
        <f t="shared" si="4"/>
        <v>#VALUE!</v>
      </c>
      <c r="X133" t="str">
        <f t="shared" si="5"/>
        <v>LC</v>
      </c>
    </row>
    <row r="134" spans="23:24" x14ac:dyDescent="0.25">
      <c r="W134" t="e">
        <f t="shared" si="4"/>
        <v>#VALUE!</v>
      </c>
      <c r="X134" t="str">
        <f t="shared" si="5"/>
        <v>LC</v>
      </c>
    </row>
    <row r="135" spans="23:24" x14ac:dyDescent="0.25">
      <c r="W135" t="e">
        <f t="shared" si="4"/>
        <v>#VALUE!</v>
      </c>
      <c r="X135" t="str">
        <f t="shared" si="5"/>
        <v>LC</v>
      </c>
    </row>
    <row r="136" spans="23:24" x14ac:dyDescent="0.25">
      <c r="W136" t="e">
        <f t="shared" si="4"/>
        <v>#VALUE!</v>
      </c>
      <c r="X136" t="str">
        <f t="shared" si="5"/>
        <v>LC</v>
      </c>
    </row>
    <row r="137" spans="23:24" x14ac:dyDescent="0.25">
      <c r="W137" t="e">
        <f t="shared" si="4"/>
        <v>#VALUE!</v>
      </c>
      <c r="X137" t="str">
        <f t="shared" si="5"/>
        <v>LC</v>
      </c>
    </row>
    <row r="138" spans="23:24" x14ac:dyDescent="0.25">
      <c r="W138" t="e">
        <f t="shared" si="4"/>
        <v>#VALUE!</v>
      </c>
      <c r="X138" t="str">
        <f t="shared" si="5"/>
        <v>LC</v>
      </c>
    </row>
    <row r="139" spans="23:24" x14ac:dyDescent="0.25">
      <c r="W139" t="e">
        <f t="shared" si="4"/>
        <v>#VALUE!</v>
      </c>
      <c r="X139" t="str">
        <f t="shared" si="5"/>
        <v>LC</v>
      </c>
    </row>
    <row r="140" spans="23:24" x14ac:dyDescent="0.25">
      <c r="W140" t="e">
        <f t="shared" si="4"/>
        <v>#VALUE!</v>
      </c>
      <c r="X140" t="str">
        <f t="shared" si="5"/>
        <v>LC</v>
      </c>
    </row>
    <row r="141" spans="23:24" x14ac:dyDescent="0.25">
      <c r="W141" t="e">
        <f t="shared" si="4"/>
        <v>#VALUE!</v>
      </c>
      <c r="X141" t="str">
        <f t="shared" si="5"/>
        <v>LC</v>
      </c>
    </row>
    <row r="142" spans="23:24" x14ac:dyDescent="0.25">
      <c r="W142" t="e">
        <f t="shared" ref="W142:W205" si="6">MONTH(DATEVALUE(F142&amp;"1"))</f>
        <v>#VALUE!</v>
      </c>
      <c r="X142" t="str">
        <f t="shared" ref="X142:X205" si="7">IF(J142="put", "SP","LC")</f>
        <v>LC</v>
      </c>
    </row>
    <row r="143" spans="23:24" x14ac:dyDescent="0.25">
      <c r="W143" t="e">
        <f t="shared" si="6"/>
        <v>#VALUE!</v>
      </c>
      <c r="X143" t="str">
        <f t="shared" si="7"/>
        <v>LC</v>
      </c>
    </row>
    <row r="144" spans="23:24" x14ac:dyDescent="0.25">
      <c r="W144" t="e">
        <f t="shared" si="6"/>
        <v>#VALUE!</v>
      </c>
      <c r="X144" t="str">
        <f t="shared" si="7"/>
        <v>LC</v>
      </c>
    </row>
    <row r="145" spans="23:24" x14ac:dyDescent="0.25">
      <c r="W145" t="e">
        <f t="shared" si="6"/>
        <v>#VALUE!</v>
      </c>
      <c r="X145" t="str">
        <f t="shared" si="7"/>
        <v>LC</v>
      </c>
    </row>
    <row r="146" spans="23:24" x14ac:dyDescent="0.25">
      <c r="W146" t="e">
        <f t="shared" si="6"/>
        <v>#VALUE!</v>
      </c>
      <c r="X146" t="str">
        <f t="shared" si="7"/>
        <v>LC</v>
      </c>
    </row>
    <row r="147" spans="23:24" x14ac:dyDescent="0.25">
      <c r="W147" t="e">
        <f t="shared" si="6"/>
        <v>#VALUE!</v>
      </c>
      <c r="X147" t="str">
        <f t="shared" si="7"/>
        <v>LC</v>
      </c>
    </row>
    <row r="148" spans="23:24" x14ac:dyDescent="0.25">
      <c r="W148" t="e">
        <f t="shared" si="6"/>
        <v>#VALUE!</v>
      </c>
      <c r="X148" t="str">
        <f t="shared" si="7"/>
        <v>LC</v>
      </c>
    </row>
    <row r="149" spans="23:24" x14ac:dyDescent="0.25">
      <c r="W149" t="e">
        <f t="shared" si="6"/>
        <v>#VALUE!</v>
      </c>
      <c r="X149" t="str">
        <f t="shared" si="7"/>
        <v>LC</v>
      </c>
    </row>
    <row r="150" spans="23:24" x14ac:dyDescent="0.25">
      <c r="W150" t="e">
        <f t="shared" si="6"/>
        <v>#VALUE!</v>
      </c>
      <c r="X150" t="str">
        <f t="shared" si="7"/>
        <v>LC</v>
      </c>
    </row>
    <row r="151" spans="23:24" x14ac:dyDescent="0.25">
      <c r="W151" t="e">
        <f t="shared" si="6"/>
        <v>#VALUE!</v>
      </c>
      <c r="X151" t="str">
        <f t="shared" si="7"/>
        <v>LC</v>
      </c>
    </row>
    <row r="152" spans="23:24" x14ac:dyDescent="0.25">
      <c r="W152" t="e">
        <f t="shared" si="6"/>
        <v>#VALUE!</v>
      </c>
      <c r="X152" t="str">
        <f t="shared" si="7"/>
        <v>LC</v>
      </c>
    </row>
    <row r="153" spans="23:24" x14ac:dyDescent="0.25">
      <c r="W153" t="e">
        <f t="shared" si="6"/>
        <v>#VALUE!</v>
      </c>
      <c r="X153" t="str">
        <f t="shared" si="7"/>
        <v>LC</v>
      </c>
    </row>
    <row r="154" spans="23:24" x14ac:dyDescent="0.25">
      <c r="W154" t="e">
        <f t="shared" si="6"/>
        <v>#VALUE!</v>
      </c>
      <c r="X154" t="str">
        <f t="shared" si="7"/>
        <v>LC</v>
      </c>
    </row>
    <row r="155" spans="23:24" x14ac:dyDescent="0.25">
      <c r="W155" t="e">
        <f t="shared" si="6"/>
        <v>#VALUE!</v>
      </c>
      <c r="X155" t="str">
        <f t="shared" si="7"/>
        <v>LC</v>
      </c>
    </row>
    <row r="156" spans="23:24" x14ac:dyDescent="0.25">
      <c r="W156" t="e">
        <f t="shared" si="6"/>
        <v>#VALUE!</v>
      </c>
      <c r="X156" t="str">
        <f t="shared" si="7"/>
        <v>LC</v>
      </c>
    </row>
    <row r="157" spans="23:24" x14ac:dyDescent="0.25">
      <c r="W157" t="e">
        <f t="shared" si="6"/>
        <v>#VALUE!</v>
      </c>
      <c r="X157" t="str">
        <f t="shared" si="7"/>
        <v>LC</v>
      </c>
    </row>
    <row r="158" spans="23:24" x14ac:dyDescent="0.25">
      <c r="W158" t="e">
        <f t="shared" si="6"/>
        <v>#VALUE!</v>
      </c>
      <c r="X158" t="str">
        <f t="shared" si="7"/>
        <v>LC</v>
      </c>
    </row>
    <row r="159" spans="23:24" x14ac:dyDescent="0.25">
      <c r="W159" t="e">
        <f t="shared" si="6"/>
        <v>#VALUE!</v>
      </c>
      <c r="X159" t="str">
        <f t="shared" si="7"/>
        <v>LC</v>
      </c>
    </row>
    <row r="160" spans="23:24" x14ac:dyDescent="0.25">
      <c r="W160" t="e">
        <f t="shared" si="6"/>
        <v>#VALUE!</v>
      </c>
      <c r="X160" t="str">
        <f t="shared" si="7"/>
        <v>LC</v>
      </c>
    </row>
    <row r="161" spans="23:24" x14ac:dyDescent="0.25">
      <c r="W161" t="e">
        <f t="shared" si="6"/>
        <v>#VALUE!</v>
      </c>
      <c r="X161" t="str">
        <f t="shared" si="7"/>
        <v>LC</v>
      </c>
    </row>
    <row r="162" spans="23:24" x14ac:dyDescent="0.25">
      <c r="W162" t="e">
        <f t="shared" si="6"/>
        <v>#VALUE!</v>
      </c>
      <c r="X162" t="str">
        <f t="shared" si="7"/>
        <v>LC</v>
      </c>
    </row>
    <row r="163" spans="23:24" x14ac:dyDescent="0.25">
      <c r="W163" t="e">
        <f t="shared" si="6"/>
        <v>#VALUE!</v>
      </c>
      <c r="X163" t="str">
        <f t="shared" si="7"/>
        <v>LC</v>
      </c>
    </row>
    <row r="164" spans="23:24" x14ac:dyDescent="0.25">
      <c r="W164" t="e">
        <f t="shared" si="6"/>
        <v>#VALUE!</v>
      </c>
      <c r="X164" t="str">
        <f t="shared" si="7"/>
        <v>LC</v>
      </c>
    </row>
    <row r="165" spans="23:24" x14ac:dyDescent="0.25">
      <c r="W165" t="e">
        <f t="shared" si="6"/>
        <v>#VALUE!</v>
      </c>
      <c r="X165" t="str">
        <f t="shared" si="7"/>
        <v>LC</v>
      </c>
    </row>
    <row r="166" spans="23:24" x14ac:dyDescent="0.25">
      <c r="W166" t="e">
        <f t="shared" si="6"/>
        <v>#VALUE!</v>
      </c>
      <c r="X166" t="str">
        <f t="shared" si="7"/>
        <v>LC</v>
      </c>
    </row>
    <row r="167" spans="23:24" x14ac:dyDescent="0.25">
      <c r="W167" t="e">
        <f t="shared" si="6"/>
        <v>#VALUE!</v>
      </c>
      <c r="X167" t="str">
        <f t="shared" si="7"/>
        <v>LC</v>
      </c>
    </row>
    <row r="168" spans="23:24" x14ac:dyDescent="0.25">
      <c r="W168" t="e">
        <f t="shared" si="6"/>
        <v>#VALUE!</v>
      </c>
      <c r="X168" t="str">
        <f t="shared" si="7"/>
        <v>LC</v>
      </c>
    </row>
    <row r="169" spans="23:24" x14ac:dyDescent="0.25">
      <c r="W169" t="e">
        <f t="shared" si="6"/>
        <v>#VALUE!</v>
      </c>
      <c r="X169" t="str">
        <f t="shared" si="7"/>
        <v>LC</v>
      </c>
    </row>
    <row r="170" spans="23:24" x14ac:dyDescent="0.25">
      <c r="W170" t="e">
        <f t="shared" si="6"/>
        <v>#VALUE!</v>
      </c>
      <c r="X170" t="str">
        <f t="shared" si="7"/>
        <v>LC</v>
      </c>
    </row>
    <row r="171" spans="23:24" x14ac:dyDescent="0.25">
      <c r="W171" t="e">
        <f t="shared" si="6"/>
        <v>#VALUE!</v>
      </c>
      <c r="X171" t="str">
        <f t="shared" si="7"/>
        <v>LC</v>
      </c>
    </row>
    <row r="172" spans="23:24" x14ac:dyDescent="0.25">
      <c r="W172" t="e">
        <f t="shared" si="6"/>
        <v>#VALUE!</v>
      </c>
      <c r="X172" t="str">
        <f t="shared" si="7"/>
        <v>LC</v>
      </c>
    </row>
    <row r="173" spans="23:24" x14ac:dyDescent="0.25">
      <c r="W173" t="e">
        <f t="shared" si="6"/>
        <v>#VALUE!</v>
      </c>
      <c r="X173" t="str">
        <f t="shared" si="7"/>
        <v>LC</v>
      </c>
    </row>
    <row r="174" spans="23:24" x14ac:dyDescent="0.25">
      <c r="W174" t="e">
        <f t="shared" si="6"/>
        <v>#VALUE!</v>
      </c>
      <c r="X174" t="str">
        <f t="shared" si="7"/>
        <v>LC</v>
      </c>
    </row>
    <row r="175" spans="23:24" x14ac:dyDescent="0.25">
      <c r="W175" t="e">
        <f t="shared" si="6"/>
        <v>#VALUE!</v>
      </c>
      <c r="X175" t="str">
        <f t="shared" si="7"/>
        <v>LC</v>
      </c>
    </row>
    <row r="176" spans="23:24" x14ac:dyDescent="0.25">
      <c r="W176" t="e">
        <f t="shared" si="6"/>
        <v>#VALUE!</v>
      </c>
      <c r="X176" t="str">
        <f t="shared" si="7"/>
        <v>LC</v>
      </c>
    </row>
    <row r="177" spans="23:24" x14ac:dyDescent="0.25">
      <c r="W177" t="e">
        <f t="shared" si="6"/>
        <v>#VALUE!</v>
      </c>
      <c r="X177" t="str">
        <f t="shared" si="7"/>
        <v>LC</v>
      </c>
    </row>
    <row r="178" spans="23:24" x14ac:dyDescent="0.25">
      <c r="W178" t="e">
        <f t="shared" si="6"/>
        <v>#VALUE!</v>
      </c>
      <c r="X178" t="str">
        <f t="shared" si="7"/>
        <v>LC</v>
      </c>
    </row>
    <row r="179" spans="23:24" x14ac:dyDescent="0.25">
      <c r="W179" t="e">
        <f t="shared" si="6"/>
        <v>#VALUE!</v>
      </c>
      <c r="X179" t="str">
        <f t="shared" si="7"/>
        <v>LC</v>
      </c>
    </row>
    <row r="180" spans="23:24" x14ac:dyDescent="0.25">
      <c r="W180" t="e">
        <f t="shared" si="6"/>
        <v>#VALUE!</v>
      </c>
      <c r="X180" t="str">
        <f t="shared" si="7"/>
        <v>LC</v>
      </c>
    </row>
    <row r="181" spans="23:24" x14ac:dyDescent="0.25">
      <c r="W181" t="e">
        <f t="shared" si="6"/>
        <v>#VALUE!</v>
      </c>
      <c r="X181" t="str">
        <f t="shared" si="7"/>
        <v>LC</v>
      </c>
    </row>
    <row r="182" spans="23:24" x14ac:dyDescent="0.25">
      <c r="W182" t="e">
        <f t="shared" si="6"/>
        <v>#VALUE!</v>
      </c>
      <c r="X182" t="str">
        <f t="shared" si="7"/>
        <v>LC</v>
      </c>
    </row>
    <row r="183" spans="23:24" x14ac:dyDescent="0.25">
      <c r="W183" t="e">
        <f t="shared" si="6"/>
        <v>#VALUE!</v>
      </c>
      <c r="X183" t="str">
        <f t="shared" si="7"/>
        <v>LC</v>
      </c>
    </row>
    <row r="184" spans="23:24" x14ac:dyDescent="0.25">
      <c r="W184" t="e">
        <f t="shared" si="6"/>
        <v>#VALUE!</v>
      </c>
      <c r="X184" t="str">
        <f t="shared" si="7"/>
        <v>LC</v>
      </c>
    </row>
    <row r="185" spans="23:24" x14ac:dyDescent="0.25">
      <c r="W185" t="e">
        <f t="shared" si="6"/>
        <v>#VALUE!</v>
      </c>
      <c r="X185" t="str">
        <f t="shared" si="7"/>
        <v>LC</v>
      </c>
    </row>
    <row r="186" spans="23:24" x14ac:dyDescent="0.25">
      <c r="W186" t="e">
        <f t="shared" si="6"/>
        <v>#VALUE!</v>
      </c>
      <c r="X186" t="str">
        <f t="shared" si="7"/>
        <v>LC</v>
      </c>
    </row>
    <row r="187" spans="23:24" x14ac:dyDescent="0.25">
      <c r="W187" t="e">
        <f t="shared" si="6"/>
        <v>#VALUE!</v>
      </c>
      <c r="X187" t="str">
        <f t="shared" si="7"/>
        <v>LC</v>
      </c>
    </row>
    <row r="188" spans="23:24" x14ac:dyDescent="0.25">
      <c r="W188" t="e">
        <f t="shared" si="6"/>
        <v>#VALUE!</v>
      </c>
      <c r="X188" t="str">
        <f t="shared" si="7"/>
        <v>LC</v>
      </c>
    </row>
    <row r="189" spans="23:24" x14ac:dyDescent="0.25">
      <c r="W189" t="e">
        <f t="shared" si="6"/>
        <v>#VALUE!</v>
      </c>
      <c r="X189" t="str">
        <f t="shared" si="7"/>
        <v>LC</v>
      </c>
    </row>
    <row r="190" spans="23:24" x14ac:dyDescent="0.25">
      <c r="W190" t="e">
        <f t="shared" si="6"/>
        <v>#VALUE!</v>
      </c>
      <c r="X190" t="str">
        <f t="shared" si="7"/>
        <v>LC</v>
      </c>
    </row>
    <row r="191" spans="23:24" x14ac:dyDescent="0.25">
      <c r="W191" t="e">
        <f t="shared" si="6"/>
        <v>#VALUE!</v>
      </c>
      <c r="X191" t="str">
        <f t="shared" si="7"/>
        <v>LC</v>
      </c>
    </row>
    <row r="192" spans="23:24" x14ac:dyDescent="0.25">
      <c r="W192" t="e">
        <f t="shared" si="6"/>
        <v>#VALUE!</v>
      </c>
      <c r="X192" t="str">
        <f t="shared" si="7"/>
        <v>LC</v>
      </c>
    </row>
    <row r="193" spans="23:24" x14ac:dyDescent="0.25">
      <c r="W193" t="e">
        <f t="shared" si="6"/>
        <v>#VALUE!</v>
      </c>
      <c r="X193" t="str">
        <f t="shared" si="7"/>
        <v>LC</v>
      </c>
    </row>
    <row r="194" spans="23:24" x14ac:dyDescent="0.25">
      <c r="W194" t="e">
        <f t="shared" si="6"/>
        <v>#VALUE!</v>
      </c>
      <c r="X194" t="str">
        <f t="shared" si="7"/>
        <v>LC</v>
      </c>
    </row>
    <row r="195" spans="23:24" x14ac:dyDescent="0.25">
      <c r="W195" t="e">
        <f t="shared" si="6"/>
        <v>#VALUE!</v>
      </c>
      <c r="X195" t="str">
        <f t="shared" si="7"/>
        <v>LC</v>
      </c>
    </row>
    <row r="196" spans="23:24" x14ac:dyDescent="0.25">
      <c r="W196" t="e">
        <f t="shared" si="6"/>
        <v>#VALUE!</v>
      </c>
      <c r="X196" t="str">
        <f t="shared" si="7"/>
        <v>LC</v>
      </c>
    </row>
    <row r="197" spans="23:24" x14ac:dyDescent="0.25">
      <c r="W197" t="e">
        <f t="shared" si="6"/>
        <v>#VALUE!</v>
      </c>
      <c r="X197" t="str">
        <f t="shared" si="7"/>
        <v>LC</v>
      </c>
    </row>
    <row r="198" spans="23:24" x14ac:dyDescent="0.25">
      <c r="W198" t="e">
        <f t="shared" si="6"/>
        <v>#VALUE!</v>
      </c>
      <c r="X198" t="str">
        <f t="shared" si="7"/>
        <v>LC</v>
      </c>
    </row>
    <row r="199" spans="23:24" x14ac:dyDescent="0.25">
      <c r="W199" t="e">
        <f t="shared" si="6"/>
        <v>#VALUE!</v>
      </c>
      <c r="X199" t="str">
        <f t="shared" si="7"/>
        <v>LC</v>
      </c>
    </row>
    <row r="200" spans="23:24" x14ac:dyDescent="0.25">
      <c r="W200" t="e">
        <f t="shared" si="6"/>
        <v>#VALUE!</v>
      </c>
      <c r="X200" t="str">
        <f t="shared" si="7"/>
        <v>LC</v>
      </c>
    </row>
    <row r="201" spans="23:24" x14ac:dyDescent="0.25">
      <c r="W201" t="e">
        <f t="shared" si="6"/>
        <v>#VALUE!</v>
      </c>
      <c r="X201" t="str">
        <f t="shared" si="7"/>
        <v>LC</v>
      </c>
    </row>
    <row r="202" spans="23:24" x14ac:dyDescent="0.25">
      <c r="W202" t="e">
        <f t="shared" si="6"/>
        <v>#VALUE!</v>
      </c>
      <c r="X202" t="str">
        <f t="shared" si="7"/>
        <v>LC</v>
      </c>
    </row>
    <row r="203" spans="23:24" x14ac:dyDescent="0.25">
      <c r="W203" t="e">
        <f t="shared" si="6"/>
        <v>#VALUE!</v>
      </c>
      <c r="X203" t="str">
        <f t="shared" si="7"/>
        <v>LC</v>
      </c>
    </row>
    <row r="204" spans="23:24" x14ac:dyDescent="0.25">
      <c r="W204" t="e">
        <f t="shared" si="6"/>
        <v>#VALUE!</v>
      </c>
      <c r="X204" t="str">
        <f t="shared" si="7"/>
        <v>LC</v>
      </c>
    </row>
    <row r="205" spans="23:24" x14ac:dyDescent="0.25">
      <c r="W205" t="e">
        <f t="shared" si="6"/>
        <v>#VALUE!</v>
      </c>
      <c r="X205" t="str">
        <f t="shared" si="7"/>
        <v>LC</v>
      </c>
    </row>
    <row r="206" spans="23:24" x14ac:dyDescent="0.25">
      <c r="W206" t="e">
        <f t="shared" ref="W206:W269" si="8">MONTH(DATEVALUE(F206&amp;"1"))</f>
        <v>#VALUE!</v>
      </c>
      <c r="X206" t="str">
        <f t="shared" ref="X206:X269" si="9">IF(J206="put", "SP","LC")</f>
        <v>LC</v>
      </c>
    </row>
    <row r="207" spans="23:24" x14ac:dyDescent="0.25">
      <c r="W207" t="e">
        <f t="shared" si="8"/>
        <v>#VALUE!</v>
      </c>
      <c r="X207" t="str">
        <f t="shared" si="9"/>
        <v>LC</v>
      </c>
    </row>
    <row r="208" spans="23:24" x14ac:dyDescent="0.25">
      <c r="W208" t="e">
        <f t="shared" si="8"/>
        <v>#VALUE!</v>
      </c>
      <c r="X208" t="str">
        <f t="shared" si="9"/>
        <v>LC</v>
      </c>
    </row>
    <row r="209" spans="23:24" x14ac:dyDescent="0.25">
      <c r="W209" t="e">
        <f t="shared" si="8"/>
        <v>#VALUE!</v>
      </c>
      <c r="X209" t="str">
        <f t="shared" si="9"/>
        <v>LC</v>
      </c>
    </row>
    <row r="210" spans="23:24" x14ac:dyDescent="0.25">
      <c r="W210" t="e">
        <f t="shared" si="8"/>
        <v>#VALUE!</v>
      </c>
      <c r="X210" t="str">
        <f t="shared" si="9"/>
        <v>LC</v>
      </c>
    </row>
    <row r="211" spans="23:24" x14ac:dyDescent="0.25">
      <c r="W211" t="e">
        <f t="shared" si="8"/>
        <v>#VALUE!</v>
      </c>
      <c r="X211" t="str">
        <f t="shared" si="9"/>
        <v>LC</v>
      </c>
    </row>
    <row r="212" spans="23:24" x14ac:dyDescent="0.25">
      <c r="W212" t="e">
        <f t="shared" si="8"/>
        <v>#VALUE!</v>
      </c>
      <c r="X212" t="str">
        <f t="shared" si="9"/>
        <v>LC</v>
      </c>
    </row>
    <row r="213" spans="23:24" x14ac:dyDescent="0.25">
      <c r="W213" t="e">
        <f t="shared" si="8"/>
        <v>#VALUE!</v>
      </c>
      <c r="X213" t="str">
        <f t="shared" si="9"/>
        <v>LC</v>
      </c>
    </row>
    <row r="214" spans="23:24" x14ac:dyDescent="0.25">
      <c r="W214" t="e">
        <f t="shared" si="8"/>
        <v>#VALUE!</v>
      </c>
      <c r="X214" t="str">
        <f t="shared" si="9"/>
        <v>LC</v>
      </c>
    </row>
    <row r="215" spans="23:24" x14ac:dyDescent="0.25">
      <c r="W215" t="e">
        <f t="shared" si="8"/>
        <v>#VALUE!</v>
      </c>
      <c r="X215" t="str">
        <f t="shared" si="9"/>
        <v>LC</v>
      </c>
    </row>
    <row r="216" spans="23:24" x14ac:dyDescent="0.25">
      <c r="W216" t="e">
        <f t="shared" si="8"/>
        <v>#VALUE!</v>
      </c>
      <c r="X216" t="str">
        <f t="shared" si="9"/>
        <v>LC</v>
      </c>
    </row>
    <row r="217" spans="23:24" x14ac:dyDescent="0.25">
      <c r="W217" t="e">
        <f t="shared" si="8"/>
        <v>#VALUE!</v>
      </c>
      <c r="X217" t="str">
        <f t="shared" si="9"/>
        <v>LC</v>
      </c>
    </row>
    <row r="218" spans="23:24" x14ac:dyDescent="0.25">
      <c r="W218" t="e">
        <f t="shared" si="8"/>
        <v>#VALUE!</v>
      </c>
      <c r="X218" t="str">
        <f t="shared" si="9"/>
        <v>LC</v>
      </c>
    </row>
    <row r="219" spans="23:24" x14ac:dyDescent="0.25">
      <c r="W219" t="e">
        <f t="shared" si="8"/>
        <v>#VALUE!</v>
      </c>
      <c r="X219" t="str">
        <f t="shared" si="9"/>
        <v>LC</v>
      </c>
    </row>
    <row r="220" spans="23:24" x14ac:dyDescent="0.25">
      <c r="W220" t="e">
        <f t="shared" si="8"/>
        <v>#VALUE!</v>
      </c>
      <c r="X220" t="str">
        <f t="shared" si="9"/>
        <v>LC</v>
      </c>
    </row>
    <row r="221" spans="23:24" x14ac:dyDescent="0.25">
      <c r="W221" t="e">
        <f t="shared" si="8"/>
        <v>#VALUE!</v>
      </c>
      <c r="X221" t="str">
        <f t="shared" si="9"/>
        <v>LC</v>
      </c>
    </row>
    <row r="222" spans="23:24" x14ac:dyDescent="0.25">
      <c r="W222" t="e">
        <f t="shared" si="8"/>
        <v>#VALUE!</v>
      </c>
      <c r="X222" t="str">
        <f t="shared" si="9"/>
        <v>LC</v>
      </c>
    </row>
    <row r="223" spans="23:24" x14ac:dyDescent="0.25">
      <c r="W223" t="e">
        <f t="shared" si="8"/>
        <v>#VALUE!</v>
      </c>
      <c r="X223" t="str">
        <f t="shared" si="9"/>
        <v>LC</v>
      </c>
    </row>
    <row r="224" spans="23:24" x14ac:dyDescent="0.25">
      <c r="W224" t="e">
        <f t="shared" si="8"/>
        <v>#VALUE!</v>
      </c>
      <c r="X224" t="str">
        <f t="shared" si="9"/>
        <v>LC</v>
      </c>
    </row>
    <row r="225" spans="23:24" x14ac:dyDescent="0.25">
      <c r="W225" t="e">
        <f t="shared" si="8"/>
        <v>#VALUE!</v>
      </c>
      <c r="X225" t="str">
        <f t="shared" si="9"/>
        <v>LC</v>
      </c>
    </row>
    <row r="226" spans="23:24" x14ac:dyDescent="0.25">
      <c r="W226" t="e">
        <f t="shared" si="8"/>
        <v>#VALUE!</v>
      </c>
      <c r="X226" t="str">
        <f t="shared" si="9"/>
        <v>LC</v>
      </c>
    </row>
    <row r="227" spans="23:24" x14ac:dyDescent="0.25">
      <c r="W227" t="e">
        <f t="shared" si="8"/>
        <v>#VALUE!</v>
      </c>
      <c r="X227" t="str">
        <f t="shared" si="9"/>
        <v>LC</v>
      </c>
    </row>
    <row r="228" spans="23:24" x14ac:dyDescent="0.25">
      <c r="W228" t="e">
        <f t="shared" si="8"/>
        <v>#VALUE!</v>
      </c>
      <c r="X228" t="str">
        <f t="shared" si="9"/>
        <v>LC</v>
      </c>
    </row>
    <row r="229" spans="23:24" x14ac:dyDescent="0.25">
      <c r="W229" t="e">
        <f t="shared" si="8"/>
        <v>#VALUE!</v>
      </c>
      <c r="X229" t="str">
        <f t="shared" si="9"/>
        <v>LC</v>
      </c>
    </row>
    <row r="230" spans="23:24" x14ac:dyDescent="0.25">
      <c r="W230" t="e">
        <f t="shared" si="8"/>
        <v>#VALUE!</v>
      </c>
      <c r="X230" t="str">
        <f t="shared" si="9"/>
        <v>LC</v>
      </c>
    </row>
    <row r="231" spans="23:24" x14ac:dyDescent="0.25">
      <c r="W231" t="e">
        <f t="shared" si="8"/>
        <v>#VALUE!</v>
      </c>
      <c r="X231" t="str">
        <f t="shared" si="9"/>
        <v>LC</v>
      </c>
    </row>
    <row r="232" spans="23:24" x14ac:dyDescent="0.25">
      <c r="W232" t="e">
        <f t="shared" si="8"/>
        <v>#VALUE!</v>
      </c>
      <c r="X232" t="str">
        <f t="shared" si="9"/>
        <v>LC</v>
      </c>
    </row>
    <row r="233" spans="23:24" x14ac:dyDescent="0.25">
      <c r="W233" t="e">
        <f t="shared" si="8"/>
        <v>#VALUE!</v>
      </c>
      <c r="X233" t="str">
        <f t="shared" si="9"/>
        <v>LC</v>
      </c>
    </row>
    <row r="234" spans="23:24" x14ac:dyDescent="0.25">
      <c r="W234" t="e">
        <f t="shared" si="8"/>
        <v>#VALUE!</v>
      </c>
      <c r="X234" t="str">
        <f t="shared" si="9"/>
        <v>LC</v>
      </c>
    </row>
    <row r="235" spans="23:24" x14ac:dyDescent="0.25">
      <c r="W235" t="e">
        <f t="shared" si="8"/>
        <v>#VALUE!</v>
      </c>
      <c r="X235" t="str">
        <f t="shared" si="9"/>
        <v>LC</v>
      </c>
    </row>
    <row r="236" spans="23:24" x14ac:dyDescent="0.25">
      <c r="W236" t="e">
        <f t="shared" si="8"/>
        <v>#VALUE!</v>
      </c>
      <c r="X236" t="str">
        <f t="shared" si="9"/>
        <v>LC</v>
      </c>
    </row>
    <row r="237" spans="23:24" x14ac:dyDescent="0.25">
      <c r="W237" t="e">
        <f t="shared" si="8"/>
        <v>#VALUE!</v>
      </c>
      <c r="X237" t="str">
        <f t="shared" si="9"/>
        <v>LC</v>
      </c>
    </row>
    <row r="238" spans="23:24" x14ac:dyDescent="0.25">
      <c r="W238" t="e">
        <f t="shared" si="8"/>
        <v>#VALUE!</v>
      </c>
      <c r="X238" t="str">
        <f t="shared" si="9"/>
        <v>LC</v>
      </c>
    </row>
    <row r="239" spans="23:24" x14ac:dyDescent="0.25">
      <c r="W239" t="e">
        <f t="shared" si="8"/>
        <v>#VALUE!</v>
      </c>
      <c r="X239" t="str">
        <f t="shared" si="9"/>
        <v>LC</v>
      </c>
    </row>
    <row r="240" spans="23:24" x14ac:dyDescent="0.25">
      <c r="W240" t="e">
        <f t="shared" si="8"/>
        <v>#VALUE!</v>
      </c>
      <c r="X240" t="str">
        <f t="shared" si="9"/>
        <v>LC</v>
      </c>
    </row>
    <row r="241" spans="23:24" x14ac:dyDescent="0.25">
      <c r="W241" t="e">
        <f t="shared" si="8"/>
        <v>#VALUE!</v>
      </c>
      <c r="X241" t="str">
        <f t="shared" si="9"/>
        <v>LC</v>
      </c>
    </row>
    <row r="242" spans="23:24" x14ac:dyDescent="0.25">
      <c r="W242" t="e">
        <f t="shared" si="8"/>
        <v>#VALUE!</v>
      </c>
      <c r="X242" t="str">
        <f t="shared" si="9"/>
        <v>LC</v>
      </c>
    </row>
    <row r="243" spans="23:24" x14ac:dyDescent="0.25">
      <c r="W243" t="e">
        <f t="shared" si="8"/>
        <v>#VALUE!</v>
      </c>
      <c r="X243" t="str">
        <f t="shared" si="9"/>
        <v>LC</v>
      </c>
    </row>
    <row r="244" spans="23:24" x14ac:dyDescent="0.25">
      <c r="W244" t="e">
        <f t="shared" si="8"/>
        <v>#VALUE!</v>
      </c>
      <c r="X244" t="str">
        <f t="shared" si="9"/>
        <v>LC</v>
      </c>
    </row>
    <row r="245" spans="23:24" x14ac:dyDescent="0.25">
      <c r="W245" t="e">
        <f t="shared" si="8"/>
        <v>#VALUE!</v>
      </c>
      <c r="X245" t="str">
        <f t="shared" si="9"/>
        <v>LC</v>
      </c>
    </row>
    <row r="246" spans="23:24" x14ac:dyDescent="0.25">
      <c r="W246" t="e">
        <f t="shared" si="8"/>
        <v>#VALUE!</v>
      </c>
      <c r="X246" t="str">
        <f t="shared" si="9"/>
        <v>LC</v>
      </c>
    </row>
    <row r="247" spans="23:24" x14ac:dyDescent="0.25">
      <c r="W247" t="e">
        <f t="shared" si="8"/>
        <v>#VALUE!</v>
      </c>
      <c r="X247" t="str">
        <f t="shared" si="9"/>
        <v>LC</v>
      </c>
    </row>
    <row r="248" spans="23:24" x14ac:dyDescent="0.25">
      <c r="W248" t="e">
        <f t="shared" si="8"/>
        <v>#VALUE!</v>
      </c>
      <c r="X248" t="str">
        <f t="shared" si="9"/>
        <v>LC</v>
      </c>
    </row>
    <row r="249" spans="23:24" x14ac:dyDescent="0.25">
      <c r="W249" t="e">
        <f t="shared" si="8"/>
        <v>#VALUE!</v>
      </c>
      <c r="X249" t="str">
        <f t="shared" si="9"/>
        <v>LC</v>
      </c>
    </row>
    <row r="250" spans="23:24" x14ac:dyDescent="0.25">
      <c r="W250" t="e">
        <f t="shared" si="8"/>
        <v>#VALUE!</v>
      </c>
      <c r="X250" t="str">
        <f t="shared" si="9"/>
        <v>LC</v>
      </c>
    </row>
    <row r="251" spans="23:24" x14ac:dyDescent="0.25">
      <c r="W251" t="e">
        <f t="shared" si="8"/>
        <v>#VALUE!</v>
      </c>
      <c r="X251" t="str">
        <f t="shared" si="9"/>
        <v>LC</v>
      </c>
    </row>
    <row r="252" spans="23:24" x14ac:dyDescent="0.25">
      <c r="W252" t="e">
        <f t="shared" si="8"/>
        <v>#VALUE!</v>
      </c>
      <c r="X252" t="str">
        <f t="shared" si="9"/>
        <v>LC</v>
      </c>
    </row>
    <row r="253" spans="23:24" x14ac:dyDescent="0.25">
      <c r="W253" t="e">
        <f t="shared" si="8"/>
        <v>#VALUE!</v>
      </c>
      <c r="X253" t="str">
        <f t="shared" si="9"/>
        <v>LC</v>
      </c>
    </row>
    <row r="254" spans="23:24" x14ac:dyDescent="0.25">
      <c r="W254" t="e">
        <f t="shared" si="8"/>
        <v>#VALUE!</v>
      </c>
      <c r="X254" t="str">
        <f t="shared" si="9"/>
        <v>LC</v>
      </c>
    </row>
    <row r="255" spans="23:24" x14ac:dyDescent="0.25">
      <c r="W255" t="e">
        <f t="shared" si="8"/>
        <v>#VALUE!</v>
      </c>
      <c r="X255" t="str">
        <f t="shared" si="9"/>
        <v>LC</v>
      </c>
    </row>
    <row r="256" spans="23:24" x14ac:dyDescent="0.25">
      <c r="W256" t="e">
        <f t="shared" si="8"/>
        <v>#VALUE!</v>
      </c>
      <c r="X256" t="str">
        <f t="shared" si="9"/>
        <v>LC</v>
      </c>
    </row>
    <row r="257" spans="23:24" x14ac:dyDescent="0.25">
      <c r="W257" t="e">
        <f t="shared" si="8"/>
        <v>#VALUE!</v>
      </c>
      <c r="X257" t="str">
        <f t="shared" si="9"/>
        <v>LC</v>
      </c>
    </row>
    <row r="258" spans="23:24" x14ac:dyDescent="0.25">
      <c r="W258" t="e">
        <f t="shared" si="8"/>
        <v>#VALUE!</v>
      </c>
      <c r="X258" t="str">
        <f t="shared" si="9"/>
        <v>LC</v>
      </c>
    </row>
    <row r="259" spans="23:24" x14ac:dyDescent="0.25">
      <c r="W259" t="e">
        <f t="shared" si="8"/>
        <v>#VALUE!</v>
      </c>
      <c r="X259" t="str">
        <f t="shared" si="9"/>
        <v>LC</v>
      </c>
    </row>
    <row r="260" spans="23:24" x14ac:dyDescent="0.25">
      <c r="W260" t="e">
        <f t="shared" si="8"/>
        <v>#VALUE!</v>
      </c>
      <c r="X260" t="str">
        <f t="shared" si="9"/>
        <v>LC</v>
      </c>
    </row>
    <row r="261" spans="23:24" x14ac:dyDescent="0.25">
      <c r="W261" t="e">
        <f t="shared" si="8"/>
        <v>#VALUE!</v>
      </c>
      <c r="X261" t="str">
        <f t="shared" si="9"/>
        <v>LC</v>
      </c>
    </row>
    <row r="262" spans="23:24" x14ac:dyDescent="0.25">
      <c r="W262" t="e">
        <f t="shared" si="8"/>
        <v>#VALUE!</v>
      </c>
      <c r="X262" t="str">
        <f t="shared" si="9"/>
        <v>LC</v>
      </c>
    </row>
    <row r="263" spans="23:24" x14ac:dyDescent="0.25">
      <c r="W263" t="e">
        <f t="shared" si="8"/>
        <v>#VALUE!</v>
      </c>
      <c r="X263" t="str">
        <f t="shared" si="9"/>
        <v>LC</v>
      </c>
    </row>
    <row r="264" spans="23:24" x14ac:dyDescent="0.25">
      <c r="W264" t="e">
        <f t="shared" si="8"/>
        <v>#VALUE!</v>
      </c>
      <c r="X264" t="str">
        <f t="shared" si="9"/>
        <v>LC</v>
      </c>
    </row>
    <row r="265" spans="23:24" x14ac:dyDescent="0.25">
      <c r="W265" t="e">
        <f t="shared" si="8"/>
        <v>#VALUE!</v>
      </c>
      <c r="X265" t="str">
        <f t="shared" si="9"/>
        <v>LC</v>
      </c>
    </row>
    <row r="266" spans="23:24" x14ac:dyDescent="0.25">
      <c r="W266" t="e">
        <f t="shared" si="8"/>
        <v>#VALUE!</v>
      </c>
      <c r="X266" t="str">
        <f t="shared" si="9"/>
        <v>LC</v>
      </c>
    </row>
    <row r="267" spans="23:24" x14ac:dyDescent="0.25">
      <c r="W267" t="e">
        <f t="shared" si="8"/>
        <v>#VALUE!</v>
      </c>
      <c r="X267" t="str">
        <f t="shared" si="9"/>
        <v>LC</v>
      </c>
    </row>
    <row r="268" spans="23:24" x14ac:dyDescent="0.25">
      <c r="W268" t="e">
        <f t="shared" si="8"/>
        <v>#VALUE!</v>
      </c>
      <c r="X268" t="str">
        <f t="shared" si="9"/>
        <v>LC</v>
      </c>
    </row>
    <row r="269" spans="23:24" x14ac:dyDescent="0.25">
      <c r="W269" t="e">
        <f t="shared" si="8"/>
        <v>#VALUE!</v>
      </c>
      <c r="X269" t="str">
        <f t="shared" si="9"/>
        <v>LC</v>
      </c>
    </row>
    <row r="270" spans="23:24" x14ac:dyDescent="0.25">
      <c r="W270" t="e">
        <f t="shared" ref="W270:W333" si="10">MONTH(DATEVALUE(F270&amp;"1"))</f>
        <v>#VALUE!</v>
      </c>
      <c r="X270" t="str">
        <f t="shared" ref="X270:X333" si="11">IF(J270="put", "SP","LC")</f>
        <v>LC</v>
      </c>
    </row>
    <row r="271" spans="23:24" x14ac:dyDescent="0.25">
      <c r="W271" t="e">
        <f t="shared" si="10"/>
        <v>#VALUE!</v>
      </c>
      <c r="X271" t="str">
        <f t="shared" si="11"/>
        <v>LC</v>
      </c>
    </row>
    <row r="272" spans="23:24" x14ac:dyDescent="0.25">
      <c r="W272" t="e">
        <f t="shared" si="10"/>
        <v>#VALUE!</v>
      </c>
      <c r="X272" t="str">
        <f t="shared" si="11"/>
        <v>LC</v>
      </c>
    </row>
    <row r="273" spans="23:24" x14ac:dyDescent="0.25">
      <c r="W273" t="e">
        <f t="shared" si="10"/>
        <v>#VALUE!</v>
      </c>
      <c r="X273" t="str">
        <f t="shared" si="11"/>
        <v>LC</v>
      </c>
    </row>
    <row r="274" spans="23:24" x14ac:dyDescent="0.25">
      <c r="W274" t="e">
        <f t="shared" si="10"/>
        <v>#VALUE!</v>
      </c>
      <c r="X274" t="str">
        <f t="shared" si="11"/>
        <v>LC</v>
      </c>
    </row>
    <row r="275" spans="23:24" x14ac:dyDescent="0.25">
      <c r="W275" t="e">
        <f t="shared" si="10"/>
        <v>#VALUE!</v>
      </c>
      <c r="X275" t="str">
        <f t="shared" si="11"/>
        <v>LC</v>
      </c>
    </row>
    <row r="276" spans="23:24" x14ac:dyDescent="0.25">
      <c r="W276" t="e">
        <f t="shared" si="10"/>
        <v>#VALUE!</v>
      </c>
      <c r="X276" t="str">
        <f t="shared" si="11"/>
        <v>LC</v>
      </c>
    </row>
    <row r="277" spans="23:24" x14ac:dyDescent="0.25">
      <c r="W277" t="e">
        <f t="shared" si="10"/>
        <v>#VALUE!</v>
      </c>
      <c r="X277" t="str">
        <f t="shared" si="11"/>
        <v>LC</v>
      </c>
    </row>
    <row r="278" spans="23:24" x14ac:dyDescent="0.25">
      <c r="W278" t="e">
        <f t="shared" si="10"/>
        <v>#VALUE!</v>
      </c>
      <c r="X278" t="str">
        <f t="shared" si="11"/>
        <v>LC</v>
      </c>
    </row>
    <row r="279" spans="23:24" x14ac:dyDescent="0.25">
      <c r="W279" t="e">
        <f t="shared" si="10"/>
        <v>#VALUE!</v>
      </c>
      <c r="X279" t="str">
        <f t="shared" si="11"/>
        <v>LC</v>
      </c>
    </row>
    <row r="280" spans="23:24" x14ac:dyDescent="0.25">
      <c r="W280" t="e">
        <f t="shared" si="10"/>
        <v>#VALUE!</v>
      </c>
      <c r="X280" t="str">
        <f t="shared" si="11"/>
        <v>LC</v>
      </c>
    </row>
    <row r="281" spans="23:24" x14ac:dyDescent="0.25">
      <c r="W281" t="e">
        <f t="shared" si="10"/>
        <v>#VALUE!</v>
      </c>
      <c r="X281" t="str">
        <f t="shared" si="11"/>
        <v>LC</v>
      </c>
    </row>
    <row r="282" spans="23:24" x14ac:dyDescent="0.25">
      <c r="W282" t="e">
        <f t="shared" si="10"/>
        <v>#VALUE!</v>
      </c>
      <c r="X282" t="str">
        <f t="shared" si="11"/>
        <v>LC</v>
      </c>
    </row>
    <row r="283" spans="23:24" x14ac:dyDescent="0.25">
      <c r="W283" t="e">
        <f t="shared" si="10"/>
        <v>#VALUE!</v>
      </c>
      <c r="X283" t="str">
        <f t="shared" si="11"/>
        <v>LC</v>
      </c>
    </row>
    <row r="284" spans="23:24" x14ac:dyDescent="0.25">
      <c r="W284" t="e">
        <f t="shared" si="10"/>
        <v>#VALUE!</v>
      </c>
      <c r="X284" t="str">
        <f t="shared" si="11"/>
        <v>LC</v>
      </c>
    </row>
    <row r="285" spans="23:24" x14ac:dyDescent="0.25">
      <c r="W285" t="e">
        <f t="shared" si="10"/>
        <v>#VALUE!</v>
      </c>
      <c r="X285" t="str">
        <f t="shared" si="11"/>
        <v>LC</v>
      </c>
    </row>
    <row r="286" spans="23:24" x14ac:dyDescent="0.25">
      <c r="W286" t="e">
        <f t="shared" si="10"/>
        <v>#VALUE!</v>
      </c>
      <c r="X286" t="str">
        <f t="shared" si="11"/>
        <v>LC</v>
      </c>
    </row>
    <row r="287" spans="23:24" x14ac:dyDescent="0.25">
      <c r="W287" t="e">
        <f t="shared" si="10"/>
        <v>#VALUE!</v>
      </c>
      <c r="X287" t="str">
        <f t="shared" si="11"/>
        <v>LC</v>
      </c>
    </row>
    <row r="288" spans="23:24" x14ac:dyDescent="0.25">
      <c r="W288" t="e">
        <f t="shared" si="10"/>
        <v>#VALUE!</v>
      </c>
      <c r="X288" t="str">
        <f t="shared" si="11"/>
        <v>LC</v>
      </c>
    </row>
    <row r="289" spans="23:24" x14ac:dyDescent="0.25">
      <c r="W289" t="e">
        <f t="shared" si="10"/>
        <v>#VALUE!</v>
      </c>
      <c r="X289" t="str">
        <f t="shared" si="11"/>
        <v>LC</v>
      </c>
    </row>
    <row r="290" spans="23:24" x14ac:dyDescent="0.25">
      <c r="W290" t="e">
        <f t="shared" si="10"/>
        <v>#VALUE!</v>
      </c>
      <c r="X290" t="str">
        <f t="shared" si="11"/>
        <v>LC</v>
      </c>
    </row>
    <row r="291" spans="23:24" x14ac:dyDescent="0.25">
      <c r="W291" t="e">
        <f t="shared" si="10"/>
        <v>#VALUE!</v>
      </c>
      <c r="X291" t="str">
        <f t="shared" si="11"/>
        <v>LC</v>
      </c>
    </row>
    <row r="292" spans="23:24" x14ac:dyDescent="0.25">
      <c r="W292" t="e">
        <f t="shared" si="10"/>
        <v>#VALUE!</v>
      </c>
      <c r="X292" t="str">
        <f t="shared" si="11"/>
        <v>LC</v>
      </c>
    </row>
    <row r="293" spans="23:24" x14ac:dyDescent="0.25">
      <c r="W293" t="e">
        <f t="shared" si="10"/>
        <v>#VALUE!</v>
      </c>
      <c r="X293" t="str">
        <f t="shared" si="11"/>
        <v>LC</v>
      </c>
    </row>
    <row r="294" spans="23:24" x14ac:dyDescent="0.25">
      <c r="W294" t="e">
        <f t="shared" si="10"/>
        <v>#VALUE!</v>
      </c>
      <c r="X294" t="str">
        <f t="shared" si="11"/>
        <v>LC</v>
      </c>
    </row>
    <row r="295" spans="23:24" x14ac:dyDescent="0.25">
      <c r="W295" t="e">
        <f t="shared" si="10"/>
        <v>#VALUE!</v>
      </c>
      <c r="X295" t="str">
        <f t="shared" si="11"/>
        <v>LC</v>
      </c>
    </row>
    <row r="296" spans="23:24" x14ac:dyDescent="0.25">
      <c r="W296" t="e">
        <f t="shared" si="10"/>
        <v>#VALUE!</v>
      </c>
      <c r="X296" t="str">
        <f t="shared" si="11"/>
        <v>LC</v>
      </c>
    </row>
    <row r="297" spans="23:24" x14ac:dyDescent="0.25">
      <c r="W297" t="e">
        <f t="shared" si="10"/>
        <v>#VALUE!</v>
      </c>
      <c r="X297" t="str">
        <f t="shared" si="11"/>
        <v>LC</v>
      </c>
    </row>
    <row r="298" spans="23:24" x14ac:dyDescent="0.25">
      <c r="W298" t="e">
        <f t="shared" si="10"/>
        <v>#VALUE!</v>
      </c>
      <c r="X298" t="str">
        <f t="shared" si="11"/>
        <v>LC</v>
      </c>
    </row>
    <row r="299" spans="23:24" x14ac:dyDescent="0.25">
      <c r="W299" t="e">
        <f t="shared" si="10"/>
        <v>#VALUE!</v>
      </c>
      <c r="X299" t="str">
        <f t="shared" si="11"/>
        <v>LC</v>
      </c>
    </row>
    <row r="300" spans="23:24" x14ac:dyDescent="0.25">
      <c r="W300" t="e">
        <f t="shared" si="10"/>
        <v>#VALUE!</v>
      </c>
      <c r="X300" t="str">
        <f t="shared" si="11"/>
        <v>LC</v>
      </c>
    </row>
    <row r="301" spans="23:24" x14ac:dyDescent="0.25">
      <c r="W301" t="e">
        <f t="shared" si="10"/>
        <v>#VALUE!</v>
      </c>
      <c r="X301" t="str">
        <f t="shared" si="11"/>
        <v>LC</v>
      </c>
    </row>
    <row r="302" spans="23:24" x14ac:dyDescent="0.25">
      <c r="W302" t="e">
        <f t="shared" si="10"/>
        <v>#VALUE!</v>
      </c>
      <c r="X302" t="str">
        <f t="shared" si="11"/>
        <v>LC</v>
      </c>
    </row>
    <row r="303" spans="23:24" x14ac:dyDescent="0.25">
      <c r="W303" t="e">
        <f t="shared" si="10"/>
        <v>#VALUE!</v>
      </c>
      <c r="X303" t="str">
        <f t="shared" si="11"/>
        <v>LC</v>
      </c>
    </row>
    <row r="304" spans="23:24" x14ac:dyDescent="0.25">
      <c r="W304" t="e">
        <f t="shared" si="10"/>
        <v>#VALUE!</v>
      </c>
      <c r="X304" t="str">
        <f t="shared" si="11"/>
        <v>LC</v>
      </c>
    </row>
    <row r="305" spans="23:24" x14ac:dyDescent="0.25">
      <c r="W305" t="e">
        <f t="shared" si="10"/>
        <v>#VALUE!</v>
      </c>
      <c r="X305" t="str">
        <f t="shared" si="11"/>
        <v>LC</v>
      </c>
    </row>
    <row r="306" spans="23:24" x14ac:dyDescent="0.25">
      <c r="W306" t="e">
        <f t="shared" si="10"/>
        <v>#VALUE!</v>
      </c>
      <c r="X306" t="str">
        <f t="shared" si="11"/>
        <v>LC</v>
      </c>
    </row>
    <row r="307" spans="23:24" x14ac:dyDescent="0.25">
      <c r="W307" t="e">
        <f t="shared" si="10"/>
        <v>#VALUE!</v>
      </c>
      <c r="X307" t="str">
        <f t="shared" si="11"/>
        <v>LC</v>
      </c>
    </row>
    <row r="308" spans="23:24" x14ac:dyDescent="0.25">
      <c r="W308" t="e">
        <f t="shared" si="10"/>
        <v>#VALUE!</v>
      </c>
      <c r="X308" t="str">
        <f t="shared" si="11"/>
        <v>LC</v>
      </c>
    </row>
    <row r="309" spans="23:24" x14ac:dyDescent="0.25">
      <c r="W309" t="e">
        <f t="shared" si="10"/>
        <v>#VALUE!</v>
      </c>
      <c r="X309" t="str">
        <f t="shared" si="11"/>
        <v>LC</v>
      </c>
    </row>
    <row r="310" spans="23:24" x14ac:dyDescent="0.25">
      <c r="W310" t="e">
        <f t="shared" si="10"/>
        <v>#VALUE!</v>
      </c>
      <c r="X310" t="str">
        <f t="shared" si="11"/>
        <v>LC</v>
      </c>
    </row>
    <row r="311" spans="23:24" x14ac:dyDescent="0.25">
      <c r="W311" t="e">
        <f t="shared" si="10"/>
        <v>#VALUE!</v>
      </c>
      <c r="X311" t="str">
        <f t="shared" si="11"/>
        <v>LC</v>
      </c>
    </row>
    <row r="312" spans="23:24" x14ac:dyDescent="0.25">
      <c r="W312" t="e">
        <f t="shared" si="10"/>
        <v>#VALUE!</v>
      </c>
      <c r="X312" t="str">
        <f t="shared" si="11"/>
        <v>LC</v>
      </c>
    </row>
    <row r="313" spans="23:24" x14ac:dyDescent="0.25">
      <c r="W313" t="e">
        <f t="shared" si="10"/>
        <v>#VALUE!</v>
      </c>
      <c r="X313" t="str">
        <f t="shared" si="11"/>
        <v>LC</v>
      </c>
    </row>
    <row r="314" spans="23:24" x14ac:dyDescent="0.25">
      <c r="W314" t="e">
        <f t="shared" si="10"/>
        <v>#VALUE!</v>
      </c>
      <c r="X314" t="str">
        <f t="shared" si="11"/>
        <v>LC</v>
      </c>
    </row>
    <row r="315" spans="23:24" x14ac:dyDescent="0.25">
      <c r="W315" t="e">
        <f t="shared" si="10"/>
        <v>#VALUE!</v>
      </c>
      <c r="X315" t="str">
        <f t="shared" si="11"/>
        <v>LC</v>
      </c>
    </row>
    <row r="316" spans="23:24" x14ac:dyDescent="0.25">
      <c r="W316" t="e">
        <f t="shared" si="10"/>
        <v>#VALUE!</v>
      </c>
      <c r="X316" t="str">
        <f t="shared" si="11"/>
        <v>LC</v>
      </c>
    </row>
    <row r="317" spans="23:24" x14ac:dyDescent="0.25">
      <c r="W317" t="e">
        <f t="shared" si="10"/>
        <v>#VALUE!</v>
      </c>
      <c r="X317" t="str">
        <f t="shared" si="11"/>
        <v>LC</v>
      </c>
    </row>
    <row r="318" spans="23:24" x14ac:dyDescent="0.25">
      <c r="W318" t="e">
        <f t="shared" si="10"/>
        <v>#VALUE!</v>
      </c>
      <c r="X318" t="str">
        <f t="shared" si="11"/>
        <v>LC</v>
      </c>
    </row>
    <row r="319" spans="23:24" x14ac:dyDescent="0.25">
      <c r="W319" t="e">
        <f t="shared" si="10"/>
        <v>#VALUE!</v>
      </c>
      <c r="X319" t="str">
        <f t="shared" si="11"/>
        <v>LC</v>
      </c>
    </row>
    <row r="320" spans="23:24" x14ac:dyDescent="0.25">
      <c r="W320" t="e">
        <f t="shared" si="10"/>
        <v>#VALUE!</v>
      </c>
      <c r="X320" t="str">
        <f t="shared" si="11"/>
        <v>LC</v>
      </c>
    </row>
    <row r="321" spans="23:24" x14ac:dyDescent="0.25">
      <c r="W321" t="e">
        <f t="shared" si="10"/>
        <v>#VALUE!</v>
      </c>
      <c r="X321" t="str">
        <f t="shared" si="11"/>
        <v>LC</v>
      </c>
    </row>
    <row r="322" spans="23:24" x14ac:dyDescent="0.25">
      <c r="W322" t="e">
        <f t="shared" si="10"/>
        <v>#VALUE!</v>
      </c>
      <c r="X322" t="str">
        <f t="shared" si="11"/>
        <v>LC</v>
      </c>
    </row>
    <row r="323" spans="23:24" x14ac:dyDescent="0.25">
      <c r="W323" t="e">
        <f t="shared" si="10"/>
        <v>#VALUE!</v>
      </c>
      <c r="X323" t="str">
        <f t="shared" si="11"/>
        <v>LC</v>
      </c>
    </row>
    <row r="324" spans="23:24" x14ac:dyDescent="0.25">
      <c r="W324" t="e">
        <f t="shared" si="10"/>
        <v>#VALUE!</v>
      </c>
      <c r="X324" t="str">
        <f t="shared" si="11"/>
        <v>LC</v>
      </c>
    </row>
    <row r="325" spans="23:24" x14ac:dyDescent="0.25">
      <c r="W325" t="e">
        <f t="shared" si="10"/>
        <v>#VALUE!</v>
      </c>
      <c r="X325" t="str">
        <f t="shared" si="11"/>
        <v>LC</v>
      </c>
    </row>
    <row r="326" spans="23:24" x14ac:dyDescent="0.25">
      <c r="W326" t="e">
        <f t="shared" si="10"/>
        <v>#VALUE!</v>
      </c>
      <c r="X326" t="str">
        <f t="shared" si="11"/>
        <v>LC</v>
      </c>
    </row>
    <row r="327" spans="23:24" x14ac:dyDescent="0.25">
      <c r="W327" t="e">
        <f t="shared" si="10"/>
        <v>#VALUE!</v>
      </c>
      <c r="X327" t="str">
        <f t="shared" si="11"/>
        <v>LC</v>
      </c>
    </row>
    <row r="328" spans="23:24" x14ac:dyDescent="0.25">
      <c r="W328" t="e">
        <f t="shared" si="10"/>
        <v>#VALUE!</v>
      </c>
      <c r="X328" t="str">
        <f t="shared" si="11"/>
        <v>LC</v>
      </c>
    </row>
    <row r="329" spans="23:24" x14ac:dyDescent="0.25">
      <c r="W329" t="e">
        <f t="shared" si="10"/>
        <v>#VALUE!</v>
      </c>
      <c r="X329" t="str">
        <f t="shared" si="11"/>
        <v>LC</v>
      </c>
    </row>
    <row r="330" spans="23:24" x14ac:dyDescent="0.25">
      <c r="W330" t="e">
        <f t="shared" si="10"/>
        <v>#VALUE!</v>
      </c>
      <c r="X330" t="str">
        <f t="shared" si="11"/>
        <v>LC</v>
      </c>
    </row>
    <row r="331" spans="23:24" x14ac:dyDescent="0.25">
      <c r="W331" t="e">
        <f t="shared" si="10"/>
        <v>#VALUE!</v>
      </c>
      <c r="X331" t="str">
        <f t="shared" si="11"/>
        <v>LC</v>
      </c>
    </row>
    <row r="332" spans="23:24" x14ac:dyDescent="0.25">
      <c r="W332" t="e">
        <f t="shared" si="10"/>
        <v>#VALUE!</v>
      </c>
      <c r="X332" t="str">
        <f t="shared" si="11"/>
        <v>LC</v>
      </c>
    </row>
    <row r="333" spans="23:24" x14ac:dyDescent="0.25">
      <c r="W333" t="e">
        <f t="shared" si="10"/>
        <v>#VALUE!</v>
      </c>
      <c r="X333" t="str">
        <f t="shared" si="11"/>
        <v>LC</v>
      </c>
    </row>
    <row r="334" spans="23:24" x14ac:dyDescent="0.25">
      <c r="W334" t="e">
        <f t="shared" ref="W334:W397" si="12">MONTH(DATEVALUE(F334&amp;"1"))</f>
        <v>#VALUE!</v>
      </c>
      <c r="X334" t="str">
        <f t="shared" ref="X334:X397" si="13">IF(J334="put", "SP","LC")</f>
        <v>LC</v>
      </c>
    </row>
    <row r="335" spans="23:24" x14ac:dyDescent="0.25">
      <c r="W335" t="e">
        <f t="shared" si="12"/>
        <v>#VALUE!</v>
      </c>
      <c r="X335" t="str">
        <f t="shared" si="13"/>
        <v>LC</v>
      </c>
    </row>
    <row r="336" spans="23:24" x14ac:dyDescent="0.25">
      <c r="W336" t="e">
        <f t="shared" si="12"/>
        <v>#VALUE!</v>
      </c>
      <c r="X336" t="str">
        <f t="shared" si="13"/>
        <v>LC</v>
      </c>
    </row>
    <row r="337" spans="23:24" x14ac:dyDescent="0.25">
      <c r="W337" t="e">
        <f t="shared" si="12"/>
        <v>#VALUE!</v>
      </c>
      <c r="X337" t="str">
        <f t="shared" si="13"/>
        <v>LC</v>
      </c>
    </row>
    <row r="338" spans="23:24" x14ac:dyDescent="0.25">
      <c r="W338" t="e">
        <f t="shared" si="12"/>
        <v>#VALUE!</v>
      </c>
      <c r="X338" t="str">
        <f t="shared" si="13"/>
        <v>LC</v>
      </c>
    </row>
    <row r="339" spans="23:24" x14ac:dyDescent="0.25">
      <c r="W339" t="e">
        <f t="shared" si="12"/>
        <v>#VALUE!</v>
      </c>
      <c r="X339" t="str">
        <f t="shared" si="13"/>
        <v>LC</v>
      </c>
    </row>
    <row r="340" spans="23:24" x14ac:dyDescent="0.25">
      <c r="W340" t="e">
        <f t="shared" si="12"/>
        <v>#VALUE!</v>
      </c>
      <c r="X340" t="str">
        <f t="shared" si="13"/>
        <v>LC</v>
      </c>
    </row>
    <row r="341" spans="23:24" x14ac:dyDescent="0.25">
      <c r="W341" t="e">
        <f t="shared" si="12"/>
        <v>#VALUE!</v>
      </c>
      <c r="X341" t="str">
        <f t="shared" si="13"/>
        <v>LC</v>
      </c>
    </row>
    <row r="342" spans="23:24" x14ac:dyDescent="0.25">
      <c r="W342" t="e">
        <f t="shared" si="12"/>
        <v>#VALUE!</v>
      </c>
      <c r="X342" t="str">
        <f t="shared" si="13"/>
        <v>LC</v>
      </c>
    </row>
    <row r="343" spans="23:24" x14ac:dyDescent="0.25">
      <c r="W343" t="e">
        <f t="shared" si="12"/>
        <v>#VALUE!</v>
      </c>
      <c r="X343" t="str">
        <f t="shared" si="13"/>
        <v>LC</v>
      </c>
    </row>
    <row r="344" spans="23:24" x14ac:dyDescent="0.25">
      <c r="W344" t="e">
        <f t="shared" si="12"/>
        <v>#VALUE!</v>
      </c>
      <c r="X344" t="str">
        <f t="shared" si="13"/>
        <v>LC</v>
      </c>
    </row>
    <row r="345" spans="23:24" x14ac:dyDescent="0.25">
      <c r="W345" t="e">
        <f t="shared" si="12"/>
        <v>#VALUE!</v>
      </c>
      <c r="X345" t="str">
        <f t="shared" si="13"/>
        <v>LC</v>
      </c>
    </row>
    <row r="346" spans="23:24" x14ac:dyDescent="0.25">
      <c r="W346" t="e">
        <f t="shared" si="12"/>
        <v>#VALUE!</v>
      </c>
      <c r="X346" t="str">
        <f t="shared" si="13"/>
        <v>LC</v>
      </c>
    </row>
    <row r="347" spans="23:24" x14ac:dyDescent="0.25">
      <c r="W347" t="e">
        <f t="shared" si="12"/>
        <v>#VALUE!</v>
      </c>
      <c r="X347" t="str">
        <f t="shared" si="13"/>
        <v>LC</v>
      </c>
    </row>
    <row r="348" spans="23:24" x14ac:dyDescent="0.25">
      <c r="W348" t="e">
        <f t="shared" si="12"/>
        <v>#VALUE!</v>
      </c>
      <c r="X348" t="str">
        <f t="shared" si="13"/>
        <v>LC</v>
      </c>
    </row>
    <row r="349" spans="23:24" x14ac:dyDescent="0.25">
      <c r="W349" t="e">
        <f t="shared" si="12"/>
        <v>#VALUE!</v>
      </c>
      <c r="X349" t="str">
        <f t="shared" si="13"/>
        <v>LC</v>
      </c>
    </row>
    <row r="350" spans="23:24" x14ac:dyDescent="0.25">
      <c r="W350" t="e">
        <f t="shared" si="12"/>
        <v>#VALUE!</v>
      </c>
      <c r="X350" t="str">
        <f t="shared" si="13"/>
        <v>LC</v>
      </c>
    </row>
    <row r="351" spans="23:24" x14ac:dyDescent="0.25">
      <c r="W351" t="e">
        <f t="shared" si="12"/>
        <v>#VALUE!</v>
      </c>
      <c r="X351" t="str">
        <f t="shared" si="13"/>
        <v>LC</v>
      </c>
    </row>
    <row r="352" spans="23:24" x14ac:dyDescent="0.25">
      <c r="W352" t="e">
        <f t="shared" si="12"/>
        <v>#VALUE!</v>
      </c>
      <c r="X352" t="str">
        <f t="shared" si="13"/>
        <v>LC</v>
      </c>
    </row>
    <row r="353" spans="23:24" x14ac:dyDescent="0.25">
      <c r="W353" t="e">
        <f t="shared" si="12"/>
        <v>#VALUE!</v>
      </c>
      <c r="X353" t="str">
        <f t="shared" si="13"/>
        <v>LC</v>
      </c>
    </row>
    <row r="354" spans="23:24" x14ac:dyDescent="0.25">
      <c r="W354" t="e">
        <f t="shared" si="12"/>
        <v>#VALUE!</v>
      </c>
      <c r="X354" t="str">
        <f t="shared" si="13"/>
        <v>LC</v>
      </c>
    </row>
    <row r="355" spans="23:24" x14ac:dyDescent="0.25">
      <c r="W355" t="e">
        <f t="shared" si="12"/>
        <v>#VALUE!</v>
      </c>
      <c r="X355" t="str">
        <f t="shared" si="13"/>
        <v>LC</v>
      </c>
    </row>
    <row r="356" spans="23:24" x14ac:dyDescent="0.25">
      <c r="W356" t="e">
        <f t="shared" si="12"/>
        <v>#VALUE!</v>
      </c>
      <c r="X356" t="str">
        <f t="shared" si="13"/>
        <v>LC</v>
      </c>
    </row>
    <row r="357" spans="23:24" x14ac:dyDescent="0.25">
      <c r="W357" t="e">
        <f t="shared" si="12"/>
        <v>#VALUE!</v>
      </c>
      <c r="X357" t="str">
        <f t="shared" si="13"/>
        <v>LC</v>
      </c>
    </row>
    <row r="358" spans="23:24" x14ac:dyDescent="0.25">
      <c r="W358" t="e">
        <f t="shared" si="12"/>
        <v>#VALUE!</v>
      </c>
      <c r="X358" t="str">
        <f t="shared" si="13"/>
        <v>LC</v>
      </c>
    </row>
    <row r="359" spans="23:24" x14ac:dyDescent="0.25">
      <c r="W359" t="e">
        <f t="shared" si="12"/>
        <v>#VALUE!</v>
      </c>
      <c r="X359" t="str">
        <f t="shared" si="13"/>
        <v>LC</v>
      </c>
    </row>
    <row r="360" spans="23:24" x14ac:dyDescent="0.25">
      <c r="W360" t="e">
        <f t="shared" si="12"/>
        <v>#VALUE!</v>
      </c>
      <c r="X360" t="str">
        <f t="shared" si="13"/>
        <v>LC</v>
      </c>
    </row>
    <row r="361" spans="23:24" x14ac:dyDescent="0.25">
      <c r="W361" t="e">
        <f t="shared" si="12"/>
        <v>#VALUE!</v>
      </c>
      <c r="X361" t="str">
        <f t="shared" si="13"/>
        <v>LC</v>
      </c>
    </row>
    <row r="362" spans="23:24" x14ac:dyDescent="0.25">
      <c r="W362" t="e">
        <f t="shared" si="12"/>
        <v>#VALUE!</v>
      </c>
      <c r="X362" t="str">
        <f t="shared" si="13"/>
        <v>LC</v>
      </c>
    </row>
    <row r="363" spans="23:24" x14ac:dyDescent="0.25">
      <c r="W363" t="e">
        <f t="shared" si="12"/>
        <v>#VALUE!</v>
      </c>
      <c r="X363" t="str">
        <f t="shared" si="13"/>
        <v>LC</v>
      </c>
    </row>
    <row r="364" spans="23:24" x14ac:dyDescent="0.25">
      <c r="W364" t="e">
        <f t="shared" si="12"/>
        <v>#VALUE!</v>
      </c>
      <c r="X364" t="str">
        <f t="shared" si="13"/>
        <v>LC</v>
      </c>
    </row>
    <row r="365" spans="23:24" x14ac:dyDescent="0.25">
      <c r="W365" t="e">
        <f t="shared" si="12"/>
        <v>#VALUE!</v>
      </c>
      <c r="X365" t="str">
        <f t="shared" si="13"/>
        <v>LC</v>
      </c>
    </row>
    <row r="366" spans="23:24" x14ac:dyDescent="0.25">
      <c r="W366" t="e">
        <f t="shared" si="12"/>
        <v>#VALUE!</v>
      </c>
      <c r="X366" t="str">
        <f t="shared" si="13"/>
        <v>LC</v>
      </c>
    </row>
    <row r="367" spans="23:24" x14ac:dyDescent="0.25">
      <c r="W367" t="e">
        <f t="shared" si="12"/>
        <v>#VALUE!</v>
      </c>
      <c r="X367" t="str">
        <f t="shared" si="13"/>
        <v>LC</v>
      </c>
    </row>
    <row r="368" spans="23:24" x14ac:dyDescent="0.25">
      <c r="W368" t="e">
        <f t="shared" si="12"/>
        <v>#VALUE!</v>
      </c>
      <c r="X368" t="str">
        <f t="shared" si="13"/>
        <v>LC</v>
      </c>
    </row>
    <row r="369" spans="23:24" x14ac:dyDescent="0.25">
      <c r="W369" t="e">
        <f t="shared" si="12"/>
        <v>#VALUE!</v>
      </c>
      <c r="X369" t="str">
        <f t="shared" si="13"/>
        <v>LC</v>
      </c>
    </row>
    <row r="370" spans="23:24" x14ac:dyDescent="0.25">
      <c r="W370" t="e">
        <f t="shared" si="12"/>
        <v>#VALUE!</v>
      </c>
      <c r="X370" t="str">
        <f t="shared" si="13"/>
        <v>LC</v>
      </c>
    </row>
    <row r="371" spans="23:24" x14ac:dyDescent="0.25">
      <c r="W371" t="e">
        <f t="shared" si="12"/>
        <v>#VALUE!</v>
      </c>
      <c r="X371" t="str">
        <f t="shared" si="13"/>
        <v>LC</v>
      </c>
    </row>
    <row r="372" spans="23:24" x14ac:dyDescent="0.25">
      <c r="W372" t="e">
        <f t="shared" si="12"/>
        <v>#VALUE!</v>
      </c>
      <c r="X372" t="str">
        <f t="shared" si="13"/>
        <v>LC</v>
      </c>
    </row>
    <row r="373" spans="23:24" x14ac:dyDescent="0.25">
      <c r="W373" t="e">
        <f t="shared" si="12"/>
        <v>#VALUE!</v>
      </c>
      <c r="X373" t="str">
        <f t="shared" si="13"/>
        <v>LC</v>
      </c>
    </row>
    <row r="374" spans="23:24" x14ac:dyDescent="0.25">
      <c r="W374" t="e">
        <f t="shared" si="12"/>
        <v>#VALUE!</v>
      </c>
      <c r="X374" t="str">
        <f t="shared" si="13"/>
        <v>LC</v>
      </c>
    </row>
    <row r="375" spans="23:24" x14ac:dyDescent="0.25">
      <c r="W375" t="e">
        <f t="shared" si="12"/>
        <v>#VALUE!</v>
      </c>
      <c r="X375" t="str">
        <f t="shared" si="13"/>
        <v>LC</v>
      </c>
    </row>
    <row r="376" spans="23:24" x14ac:dyDescent="0.25">
      <c r="W376" t="e">
        <f t="shared" si="12"/>
        <v>#VALUE!</v>
      </c>
      <c r="X376" t="str">
        <f t="shared" si="13"/>
        <v>LC</v>
      </c>
    </row>
    <row r="377" spans="23:24" x14ac:dyDescent="0.25">
      <c r="W377" t="e">
        <f t="shared" si="12"/>
        <v>#VALUE!</v>
      </c>
      <c r="X377" t="str">
        <f t="shared" si="13"/>
        <v>LC</v>
      </c>
    </row>
    <row r="378" spans="23:24" x14ac:dyDescent="0.25">
      <c r="W378" t="e">
        <f t="shared" si="12"/>
        <v>#VALUE!</v>
      </c>
      <c r="X378" t="str">
        <f t="shared" si="13"/>
        <v>LC</v>
      </c>
    </row>
    <row r="379" spans="23:24" x14ac:dyDescent="0.25">
      <c r="W379" t="e">
        <f t="shared" si="12"/>
        <v>#VALUE!</v>
      </c>
      <c r="X379" t="str">
        <f t="shared" si="13"/>
        <v>LC</v>
      </c>
    </row>
    <row r="380" spans="23:24" x14ac:dyDescent="0.25">
      <c r="W380" t="e">
        <f t="shared" si="12"/>
        <v>#VALUE!</v>
      </c>
      <c r="X380" t="str">
        <f t="shared" si="13"/>
        <v>LC</v>
      </c>
    </row>
    <row r="381" spans="23:24" x14ac:dyDescent="0.25">
      <c r="W381" t="e">
        <f t="shared" si="12"/>
        <v>#VALUE!</v>
      </c>
      <c r="X381" t="str">
        <f t="shared" si="13"/>
        <v>LC</v>
      </c>
    </row>
    <row r="382" spans="23:24" x14ac:dyDescent="0.25">
      <c r="W382" t="e">
        <f t="shared" si="12"/>
        <v>#VALUE!</v>
      </c>
      <c r="X382" t="str">
        <f t="shared" si="13"/>
        <v>LC</v>
      </c>
    </row>
    <row r="383" spans="23:24" x14ac:dyDescent="0.25">
      <c r="W383" t="e">
        <f t="shared" si="12"/>
        <v>#VALUE!</v>
      </c>
      <c r="X383" t="str">
        <f t="shared" si="13"/>
        <v>LC</v>
      </c>
    </row>
    <row r="384" spans="23:24" x14ac:dyDescent="0.25">
      <c r="W384" t="e">
        <f t="shared" si="12"/>
        <v>#VALUE!</v>
      </c>
      <c r="X384" t="str">
        <f t="shared" si="13"/>
        <v>LC</v>
      </c>
    </row>
    <row r="385" spans="23:24" x14ac:dyDescent="0.25">
      <c r="W385" t="e">
        <f t="shared" si="12"/>
        <v>#VALUE!</v>
      </c>
      <c r="X385" t="str">
        <f t="shared" si="13"/>
        <v>LC</v>
      </c>
    </row>
    <row r="386" spans="23:24" x14ac:dyDescent="0.25">
      <c r="W386" t="e">
        <f t="shared" si="12"/>
        <v>#VALUE!</v>
      </c>
      <c r="X386" t="str">
        <f t="shared" si="13"/>
        <v>LC</v>
      </c>
    </row>
    <row r="387" spans="23:24" x14ac:dyDescent="0.25">
      <c r="W387" t="e">
        <f t="shared" si="12"/>
        <v>#VALUE!</v>
      </c>
      <c r="X387" t="str">
        <f t="shared" si="13"/>
        <v>LC</v>
      </c>
    </row>
    <row r="388" spans="23:24" x14ac:dyDescent="0.25">
      <c r="W388" t="e">
        <f t="shared" si="12"/>
        <v>#VALUE!</v>
      </c>
      <c r="X388" t="str">
        <f t="shared" si="13"/>
        <v>LC</v>
      </c>
    </row>
    <row r="389" spans="23:24" x14ac:dyDescent="0.25">
      <c r="W389" t="e">
        <f t="shared" si="12"/>
        <v>#VALUE!</v>
      </c>
      <c r="X389" t="str">
        <f t="shared" si="13"/>
        <v>LC</v>
      </c>
    </row>
    <row r="390" spans="23:24" x14ac:dyDescent="0.25">
      <c r="W390" t="e">
        <f t="shared" si="12"/>
        <v>#VALUE!</v>
      </c>
      <c r="X390" t="str">
        <f t="shared" si="13"/>
        <v>LC</v>
      </c>
    </row>
    <row r="391" spans="23:24" x14ac:dyDescent="0.25">
      <c r="W391" t="e">
        <f t="shared" si="12"/>
        <v>#VALUE!</v>
      </c>
      <c r="X391" t="str">
        <f t="shared" si="13"/>
        <v>LC</v>
      </c>
    </row>
    <row r="392" spans="23:24" x14ac:dyDescent="0.25">
      <c r="W392" t="e">
        <f t="shared" si="12"/>
        <v>#VALUE!</v>
      </c>
      <c r="X392" t="str">
        <f t="shared" si="13"/>
        <v>LC</v>
      </c>
    </row>
    <row r="393" spans="23:24" x14ac:dyDescent="0.25">
      <c r="W393" t="e">
        <f t="shared" si="12"/>
        <v>#VALUE!</v>
      </c>
      <c r="X393" t="str">
        <f t="shared" si="13"/>
        <v>LC</v>
      </c>
    </row>
    <row r="394" spans="23:24" x14ac:dyDescent="0.25">
      <c r="W394" t="e">
        <f t="shared" si="12"/>
        <v>#VALUE!</v>
      </c>
      <c r="X394" t="str">
        <f t="shared" si="13"/>
        <v>LC</v>
      </c>
    </row>
    <row r="395" spans="23:24" x14ac:dyDescent="0.25">
      <c r="W395" t="e">
        <f t="shared" si="12"/>
        <v>#VALUE!</v>
      </c>
      <c r="X395" t="str">
        <f t="shared" si="13"/>
        <v>LC</v>
      </c>
    </row>
    <row r="396" spans="23:24" x14ac:dyDescent="0.25">
      <c r="W396" t="e">
        <f t="shared" si="12"/>
        <v>#VALUE!</v>
      </c>
      <c r="X396" t="str">
        <f t="shared" si="13"/>
        <v>LC</v>
      </c>
    </row>
    <row r="397" spans="23:24" x14ac:dyDescent="0.25">
      <c r="W397" t="e">
        <f t="shared" si="12"/>
        <v>#VALUE!</v>
      </c>
      <c r="X397" t="str">
        <f t="shared" si="13"/>
        <v>LC</v>
      </c>
    </row>
    <row r="398" spans="23:24" x14ac:dyDescent="0.25">
      <c r="W398" t="e">
        <f t="shared" ref="W398:W461" si="14">MONTH(DATEVALUE(F398&amp;"1"))</f>
        <v>#VALUE!</v>
      </c>
      <c r="X398" t="str">
        <f t="shared" ref="X398:X461" si="15">IF(J398="put", "SP","LC")</f>
        <v>LC</v>
      </c>
    </row>
    <row r="399" spans="23:24" x14ac:dyDescent="0.25">
      <c r="W399" t="e">
        <f t="shared" si="14"/>
        <v>#VALUE!</v>
      </c>
      <c r="X399" t="str">
        <f t="shared" si="15"/>
        <v>LC</v>
      </c>
    </row>
    <row r="400" spans="23:24" x14ac:dyDescent="0.25">
      <c r="W400" t="e">
        <f t="shared" si="14"/>
        <v>#VALUE!</v>
      </c>
      <c r="X400" t="str">
        <f t="shared" si="15"/>
        <v>LC</v>
      </c>
    </row>
    <row r="401" spans="23:24" x14ac:dyDescent="0.25">
      <c r="W401" t="e">
        <f t="shared" si="14"/>
        <v>#VALUE!</v>
      </c>
      <c r="X401" t="str">
        <f t="shared" si="15"/>
        <v>LC</v>
      </c>
    </row>
    <row r="402" spans="23:24" x14ac:dyDescent="0.25">
      <c r="W402" t="e">
        <f t="shared" si="14"/>
        <v>#VALUE!</v>
      </c>
      <c r="X402" t="str">
        <f t="shared" si="15"/>
        <v>LC</v>
      </c>
    </row>
    <row r="403" spans="23:24" x14ac:dyDescent="0.25">
      <c r="W403" t="e">
        <f t="shared" si="14"/>
        <v>#VALUE!</v>
      </c>
      <c r="X403" t="str">
        <f t="shared" si="15"/>
        <v>LC</v>
      </c>
    </row>
    <row r="404" spans="23:24" x14ac:dyDescent="0.25">
      <c r="W404" t="e">
        <f t="shared" si="14"/>
        <v>#VALUE!</v>
      </c>
      <c r="X404" t="str">
        <f t="shared" si="15"/>
        <v>LC</v>
      </c>
    </row>
    <row r="405" spans="23:24" x14ac:dyDescent="0.25">
      <c r="W405" t="e">
        <f t="shared" si="14"/>
        <v>#VALUE!</v>
      </c>
      <c r="X405" t="str">
        <f t="shared" si="15"/>
        <v>LC</v>
      </c>
    </row>
    <row r="406" spans="23:24" x14ac:dyDescent="0.25">
      <c r="W406" t="e">
        <f t="shared" si="14"/>
        <v>#VALUE!</v>
      </c>
      <c r="X406" t="str">
        <f t="shared" si="15"/>
        <v>LC</v>
      </c>
    </row>
    <row r="407" spans="23:24" x14ac:dyDescent="0.25">
      <c r="W407" t="e">
        <f t="shared" si="14"/>
        <v>#VALUE!</v>
      </c>
      <c r="X407" t="str">
        <f t="shared" si="15"/>
        <v>LC</v>
      </c>
    </row>
    <row r="408" spans="23:24" x14ac:dyDescent="0.25">
      <c r="W408" t="e">
        <f t="shared" si="14"/>
        <v>#VALUE!</v>
      </c>
      <c r="X408" t="str">
        <f t="shared" si="15"/>
        <v>LC</v>
      </c>
    </row>
    <row r="409" spans="23:24" x14ac:dyDescent="0.25">
      <c r="W409" t="e">
        <f t="shared" si="14"/>
        <v>#VALUE!</v>
      </c>
      <c r="X409" t="str">
        <f t="shared" si="15"/>
        <v>LC</v>
      </c>
    </row>
    <row r="410" spans="23:24" x14ac:dyDescent="0.25">
      <c r="W410" t="e">
        <f t="shared" si="14"/>
        <v>#VALUE!</v>
      </c>
      <c r="X410" t="str">
        <f t="shared" si="15"/>
        <v>LC</v>
      </c>
    </row>
    <row r="411" spans="23:24" x14ac:dyDescent="0.25">
      <c r="W411" t="e">
        <f t="shared" si="14"/>
        <v>#VALUE!</v>
      </c>
      <c r="X411" t="str">
        <f t="shared" si="15"/>
        <v>LC</v>
      </c>
    </row>
    <row r="412" spans="23:24" x14ac:dyDescent="0.25">
      <c r="W412" t="e">
        <f t="shared" si="14"/>
        <v>#VALUE!</v>
      </c>
      <c r="X412" t="str">
        <f t="shared" si="15"/>
        <v>LC</v>
      </c>
    </row>
    <row r="413" spans="23:24" x14ac:dyDescent="0.25">
      <c r="W413" t="e">
        <f t="shared" si="14"/>
        <v>#VALUE!</v>
      </c>
      <c r="X413" t="str">
        <f t="shared" si="15"/>
        <v>LC</v>
      </c>
    </row>
    <row r="414" spans="23:24" x14ac:dyDescent="0.25">
      <c r="W414" t="e">
        <f t="shared" si="14"/>
        <v>#VALUE!</v>
      </c>
      <c r="X414" t="str">
        <f t="shared" si="15"/>
        <v>LC</v>
      </c>
    </row>
    <row r="415" spans="23:24" x14ac:dyDescent="0.25">
      <c r="W415" t="e">
        <f t="shared" si="14"/>
        <v>#VALUE!</v>
      </c>
      <c r="X415" t="str">
        <f t="shared" si="15"/>
        <v>LC</v>
      </c>
    </row>
    <row r="416" spans="23:24" x14ac:dyDescent="0.25">
      <c r="W416" t="e">
        <f t="shared" si="14"/>
        <v>#VALUE!</v>
      </c>
      <c r="X416" t="str">
        <f t="shared" si="15"/>
        <v>LC</v>
      </c>
    </row>
    <row r="417" spans="23:24" x14ac:dyDescent="0.25">
      <c r="W417" t="e">
        <f t="shared" si="14"/>
        <v>#VALUE!</v>
      </c>
      <c r="X417" t="str">
        <f t="shared" si="15"/>
        <v>LC</v>
      </c>
    </row>
    <row r="418" spans="23:24" x14ac:dyDescent="0.25">
      <c r="W418" t="e">
        <f t="shared" si="14"/>
        <v>#VALUE!</v>
      </c>
      <c r="X418" t="str">
        <f t="shared" si="15"/>
        <v>LC</v>
      </c>
    </row>
    <row r="419" spans="23:24" x14ac:dyDescent="0.25">
      <c r="W419" t="e">
        <f t="shared" si="14"/>
        <v>#VALUE!</v>
      </c>
      <c r="X419" t="str">
        <f t="shared" si="15"/>
        <v>LC</v>
      </c>
    </row>
    <row r="420" spans="23:24" x14ac:dyDescent="0.25">
      <c r="W420" t="e">
        <f t="shared" si="14"/>
        <v>#VALUE!</v>
      </c>
      <c r="X420" t="str">
        <f t="shared" si="15"/>
        <v>LC</v>
      </c>
    </row>
    <row r="421" spans="23:24" x14ac:dyDescent="0.25">
      <c r="W421" t="e">
        <f t="shared" si="14"/>
        <v>#VALUE!</v>
      </c>
      <c r="X421" t="str">
        <f t="shared" si="15"/>
        <v>LC</v>
      </c>
    </row>
    <row r="422" spans="23:24" x14ac:dyDescent="0.25">
      <c r="W422" t="e">
        <f t="shared" si="14"/>
        <v>#VALUE!</v>
      </c>
      <c r="X422" t="str">
        <f t="shared" si="15"/>
        <v>LC</v>
      </c>
    </row>
    <row r="423" spans="23:24" x14ac:dyDescent="0.25">
      <c r="W423" t="e">
        <f t="shared" si="14"/>
        <v>#VALUE!</v>
      </c>
      <c r="X423" t="str">
        <f t="shared" si="15"/>
        <v>LC</v>
      </c>
    </row>
    <row r="424" spans="23:24" x14ac:dyDescent="0.25">
      <c r="W424" t="e">
        <f t="shared" si="14"/>
        <v>#VALUE!</v>
      </c>
      <c r="X424" t="str">
        <f t="shared" si="15"/>
        <v>LC</v>
      </c>
    </row>
    <row r="425" spans="23:24" x14ac:dyDescent="0.25">
      <c r="W425" t="e">
        <f t="shared" si="14"/>
        <v>#VALUE!</v>
      </c>
      <c r="X425" t="str">
        <f t="shared" si="15"/>
        <v>LC</v>
      </c>
    </row>
    <row r="426" spans="23:24" x14ac:dyDescent="0.25">
      <c r="W426" t="e">
        <f t="shared" si="14"/>
        <v>#VALUE!</v>
      </c>
      <c r="X426" t="str">
        <f t="shared" si="15"/>
        <v>LC</v>
      </c>
    </row>
    <row r="427" spans="23:24" x14ac:dyDescent="0.25">
      <c r="W427" t="e">
        <f t="shared" si="14"/>
        <v>#VALUE!</v>
      </c>
      <c r="X427" t="str">
        <f t="shared" si="15"/>
        <v>LC</v>
      </c>
    </row>
    <row r="428" spans="23:24" x14ac:dyDescent="0.25">
      <c r="W428" t="e">
        <f t="shared" si="14"/>
        <v>#VALUE!</v>
      </c>
      <c r="X428" t="str">
        <f t="shared" si="15"/>
        <v>LC</v>
      </c>
    </row>
    <row r="429" spans="23:24" x14ac:dyDescent="0.25">
      <c r="W429" t="e">
        <f t="shared" si="14"/>
        <v>#VALUE!</v>
      </c>
      <c r="X429" t="str">
        <f t="shared" si="15"/>
        <v>LC</v>
      </c>
    </row>
    <row r="430" spans="23:24" x14ac:dyDescent="0.25">
      <c r="W430" t="e">
        <f t="shared" si="14"/>
        <v>#VALUE!</v>
      </c>
      <c r="X430" t="str">
        <f t="shared" si="15"/>
        <v>LC</v>
      </c>
    </row>
    <row r="431" spans="23:24" x14ac:dyDescent="0.25">
      <c r="W431" t="e">
        <f t="shared" si="14"/>
        <v>#VALUE!</v>
      </c>
      <c r="X431" t="str">
        <f t="shared" si="15"/>
        <v>LC</v>
      </c>
    </row>
    <row r="432" spans="23:24" x14ac:dyDescent="0.25">
      <c r="W432" t="e">
        <f t="shared" si="14"/>
        <v>#VALUE!</v>
      </c>
      <c r="X432" t="str">
        <f t="shared" si="15"/>
        <v>LC</v>
      </c>
    </row>
    <row r="433" spans="23:24" x14ac:dyDescent="0.25">
      <c r="W433" t="e">
        <f t="shared" si="14"/>
        <v>#VALUE!</v>
      </c>
      <c r="X433" t="str">
        <f t="shared" si="15"/>
        <v>LC</v>
      </c>
    </row>
    <row r="434" spans="23:24" x14ac:dyDescent="0.25">
      <c r="W434" t="e">
        <f t="shared" si="14"/>
        <v>#VALUE!</v>
      </c>
      <c r="X434" t="str">
        <f t="shared" si="15"/>
        <v>LC</v>
      </c>
    </row>
    <row r="435" spans="23:24" x14ac:dyDescent="0.25">
      <c r="W435" t="e">
        <f t="shared" si="14"/>
        <v>#VALUE!</v>
      </c>
      <c r="X435" t="str">
        <f t="shared" si="15"/>
        <v>LC</v>
      </c>
    </row>
    <row r="436" spans="23:24" x14ac:dyDescent="0.25">
      <c r="W436" t="e">
        <f t="shared" si="14"/>
        <v>#VALUE!</v>
      </c>
      <c r="X436" t="str">
        <f t="shared" si="15"/>
        <v>LC</v>
      </c>
    </row>
    <row r="437" spans="23:24" x14ac:dyDescent="0.25">
      <c r="W437" t="e">
        <f t="shared" si="14"/>
        <v>#VALUE!</v>
      </c>
      <c r="X437" t="str">
        <f t="shared" si="15"/>
        <v>LC</v>
      </c>
    </row>
    <row r="438" spans="23:24" x14ac:dyDescent="0.25">
      <c r="W438" t="e">
        <f t="shared" si="14"/>
        <v>#VALUE!</v>
      </c>
      <c r="X438" t="str">
        <f t="shared" si="15"/>
        <v>LC</v>
      </c>
    </row>
    <row r="439" spans="23:24" x14ac:dyDescent="0.25">
      <c r="W439" t="e">
        <f t="shared" si="14"/>
        <v>#VALUE!</v>
      </c>
      <c r="X439" t="str">
        <f t="shared" si="15"/>
        <v>LC</v>
      </c>
    </row>
    <row r="440" spans="23:24" x14ac:dyDescent="0.25">
      <c r="W440" t="e">
        <f t="shared" si="14"/>
        <v>#VALUE!</v>
      </c>
      <c r="X440" t="str">
        <f t="shared" si="15"/>
        <v>LC</v>
      </c>
    </row>
    <row r="441" spans="23:24" x14ac:dyDescent="0.25">
      <c r="W441" t="e">
        <f t="shared" si="14"/>
        <v>#VALUE!</v>
      </c>
      <c r="X441" t="str">
        <f t="shared" si="15"/>
        <v>LC</v>
      </c>
    </row>
    <row r="442" spans="23:24" x14ac:dyDescent="0.25">
      <c r="W442" t="e">
        <f t="shared" si="14"/>
        <v>#VALUE!</v>
      </c>
      <c r="X442" t="str">
        <f t="shared" si="15"/>
        <v>LC</v>
      </c>
    </row>
    <row r="443" spans="23:24" x14ac:dyDescent="0.25">
      <c r="W443" t="e">
        <f t="shared" si="14"/>
        <v>#VALUE!</v>
      </c>
      <c r="X443" t="str">
        <f t="shared" si="15"/>
        <v>LC</v>
      </c>
    </row>
    <row r="444" spans="23:24" x14ac:dyDescent="0.25">
      <c r="W444" t="e">
        <f t="shared" si="14"/>
        <v>#VALUE!</v>
      </c>
      <c r="X444" t="str">
        <f t="shared" si="15"/>
        <v>LC</v>
      </c>
    </row>
    <row r="445" spans="23:24" x14ac:dyDescent="0.25">
      <c r="W445" t="e">
        <f t="shared" si="14"/>
        <v>#VALUE!</v>
      </c>
      <c r="X445" t="str">
        <f t="shared" si="15"/>
        <v>LC</v>
      </c>
    </row>
    <row r="446" spans="23:24" x14ac:dyDescent="0.25">
      <c r="W446" t="e">
        <f t="shared" si="14"/>
        <v>#VALUE!</v>
      </c>
      <c r="X446" t="str">
        <f t="shared" si="15"/>
        <v>LC</v>
      </c>
    </row>
    <row r="447" spans="23:24" x14ac:dyDescent="0.25">
      <c r="W447" t="e">
        <f t="shared" si="14"/>
        <v>#VALUE!</v>
      </c>
      <c r="X447" t="str">
        <f t="shared" si="15"/>
        <v>LC</v>
      </c>
    </row>
    <row r="448" spans="23:24" x14ac:dyDescent="0.25">
      <c r="W448" t="e">
        <f t="shared" si="14"/>
        <v>#VALUE!</v>
      </c>
      <c r="X448" t="str">
        <f t="shared" si="15"/>
        <v>LC</v>
      </c>
    </row>
    <row r="449" spans="23:24" x14ac:dyDescent="0.25">
      <c r="W449" t="e">
        <f t="shared" si="14"/>
        <v>#VALUE!</v>
      </c>
      <c r="X449" t="str">
        <f t="shared" si="15"/>
        <v>LC</v>
      </c>
    </row>
    <row r="450" spans="23:24" x14ac:dyDescent="0.25">
      <c r="W450" t="e">
        <f t="shared" si="14"/>
        <v>#VALUE!</v>
      </c>
      <c r="X450" t="str">
        <f t="shared" si="15"/>
        <v>LC</v>
      </c>
    </row>
    <row r="451" spans="23:24" x14ac:dyDescent="0.25">
      <c r="W451" t="e">
        <f t="shared" si="14"/>
        <v>#VALUE!</v>
      </c>
      <c r="X451" t="str">
        <f t="shared" si="15"/>
        <v>LC</v>
      </c>
    </row>
    <row r="452" spans="23:24" x14ac:dyDescent="0.25">
      <c r="W452" t="e">
        <f t="shared" si="14"/>
        <v>#VALUE!</v>
      </c>
      <c r="X452" t="str">
        <f t="shared" si="15"/>
        <v>LC</v>
      </c>
    </row>
    <row r="453" spans="23:24" x14ac:dyDescent="0.25">
      <c r="W453" t="e">
        <f t="shared" si="14"/>
        <v>#VALUE!</v>
      </c>
      <c r="X453" t="str">
        <f t="shared" si="15"/>
        <v>LC</v>
      </c>
    </row>
    <row r="454" spans="23:24" x14ac:dyDescent="0.25">
      <c r="W454" t="e">
        <f t="shared" si="14"/>
        <v>#VALUE!</v>
      </c>
      <c r="X454" t="str">
        <f t="shared" si="15"/>
        <v>LC</v>
      </c>
    </row>
    <row r="455" spans="23:24" x14ac:dyDescent="0.25">
      <c r="W455" t="e">
        <f t="shared" si="14"/>
        <v>#VALUE!</v>
      </c>
      <c r="X455" t="str">
        <f t="shared" si="15"/>
        <v>LC</v>
      </c>
    </row>
    <row r="456" spans="23:24" x14ac:dyDescent="0.25">
      <c r="W456" t="e">
        <f t="shared" si="14"/>
        <v>#VALUE!</v>
      </c>
      <c r="X456" t="str">
        <f t="shared" si="15"/>
        <v>LC</v>
      </c>
    </row>
    <row r="457" spans="23:24" x14ac:dyDescent="0.25">
      <c r="W457" t="e">
        <f t="shared" si="14"/>
        <v>#VALUE!</v>
      </c>
      <c r="X457" t="str">
        <f t="shared" si="15"/>
        <v>LC</v>
      </c>
    </row>
    <row r="458" spans="23:24" x14ac:dyDescent="0.25">
      <c r="W458" t="e">
        <f t="shared" si="14"/>
        <v>#VALUE!</v>
      </c>
      <c r="X458" t="str">
        <f t="shared" si="15"/>
        <v>LC</v>
      </c>
    </row>
    <row r="459" spans="23:24" x14ac:dyDescent="0.25">
      <c r="W459" t="e">
        <f t="shared" si="14"/>
        <v>#VALUE!</v>
      </c>
      <c r="X459" t="str">
        <f t="shared" si="15"/>
        <v>LC</v>
      </c>
    </row>
    <row r="460" spans="23:24" x14ac:dyDescent="0.25">
      <c r="W460" t="e">
        <f t="shared" si="14"/>
        <v>#VALUE!</v>
      </c>
      <c r="X460" t="str">
        <f t="shared" si="15"/>
        <v>LC</v>
      </c>
    </row>
    <row r="461" spans="23:24" x14ac:dyDescent="0.25">
      <c r="W461" t="e">
        <f t="shared" si="14"/>
        <v>#VALUE!</v>
      </c>
      <c r="X461" t="str">
        <f t="shared" si="15"/>
        <v>LC</v>
      </c>
    </row>
    <row r="462" spans="23:24" x14ac:dyDescent="0.25">
      <c r="W462" t="e">
        <f t="shared" ref="W462:W525" si="16">MONTH(DATEVALUE(F462&amp;"1"))</f>
        <v>#VALUE!</v>
      </c>
      <c r="X462" t="str">
        <f t="shared" ref="X462:X525" si="17">IF(J462="put", "SP","LC")</f>
        <v>LC</v>
      </c>
    </row>
    <row r="463" spans="23:24" x14ac:dyDescent="0.25">
      <c r="W463" t="e">
        <f t="shared" si="16"/>
        <v>#VALUE!</v>
      </c>
      <c r="X463" t="str">
        <f t="shared" si="17"/>
        <v>LC</v>
      </c>
    </row>
    <row r="464" spans="23:24" x14ac:dyDescent="0.25">
      <c r="W464" t="e">
        <f t="shared" si="16"/>
        <v>#VALUE!</v>
      </c>
      <c r="X464" t="str">
        <f t="shared" si="17"/>
        <v>LC</v>
      </c>
    </row>
    <row r="465" spans="23:24" x14ac:dyDescent="0.25">
      <c r="W465" t="e">
        <f t="shared" si="16"/>
        <v>#VALUE!</v>
      </c>
      <c r="X465" t="str">
        <f t="shared" si="17"/>
        <v>LC</v>
      </c>
    </row>
    <row r="466" spans="23:24" x14ac:dyDescent="0.25">
      <c r="W466" t="e">
        <f t="shared" si="16"/>
        <v>#VALUE!</v>
      </c>
      <c r="X466" t="str">
        <f t="shared" si="17"/>
        <v>LC</v>
      </c>
    </row>
    <row r="467" spans="23:24" x14ac:dyDescent="0.25">
      <c r="W467" t="e">
        <f t="shared" si="16"/>
        <v>#VALUE!</v>
      </c>
      <c r="X467" t="str">
        <f t="shared" si="17"/>
        <v>LC</v>
      </c>
    </row>
    <row r="468" spans="23:24" x14ac:dyDescent="0.25">
      <c r="W468" t="e">
        <f t="shared" si="16"/>
        <v>#VALUE!</v>
      </c>
      <c r="X468" t="str">
        <f t="shared" si="17"/>
        <v>LC</v>
      </c>
    </row>
    <row r="469" spans="23:24" x14ac:dyDescent="0.25">
      <c r="W469" t="e">
        <f t="shared" si="16"/>
        <v>#VALUE!</v>
      </c>
      <c r="X469" t="str">
        <f t="shared" si="17"/>
        <v>LC</v>
      </c>
    </row>
    <row r="470" spans="23:24" x14ac:dyDescent="0.25">
      <c r="W470" t="e">
        <f t="shared" si="16"/>
        <v>#VALUE!</v>
      </c>
      <c r="X470" t="str">
        <f t="shared" si="17"/>
        <v>LC</v>
      </c>
    </row>
    <row r="471" spans="23:24" x14ac:dyDescent="0.25">
      <c r="W471" t="e">
        <f t="shared" si="16"/>
        <v>#VALUE!</v>
      </c>
      <c r="X471" t="str">
        <f t="shared" si="17"/>
        <v>LC</v>
      </c>
    </row>
    <row r="472" spans="23:24" x14ac:dyDescent="0.25">
      <c r="W472" t="e">
        <f t="shared" si="16"/>
        <v>#VALUE!</v>
      </c>
      <c r="X472" t="str">
        <f t="shared" si="17"/>
        <v>LC</v>
      </c>
    </row>
    <row r="473" spans="23:24" x14ac:dyDescent="0.25">
      <c r="W473" t="e">
        <f t="shared" si="16"/>
        <v>#VALUE!</v>
      </c>
      <c r="X473" t="str">
        <f t="shared" si="17"/>
        <v>LC</v>
      </c>
    </row>
    <row r="474" spans="23:24" x14ac:dyDescent="0.25">
      <c r="W474" t="e">
        <f t="shared" si="16"/>
        <v>#VALUE!</v>
      </c>
      <c r="X474" t="str">
        <f t="shared" si="17"/>
        <v>LC</v>
      </c>
    </row>
    <row r="475" spans="23:24" x14ac:dyDescent="0.25">
      <c r="W475" t="e">
        <f t="shared" si="16"/>
        <v>#VALUE!</v>
      </c>
      <c r="X475" t="str">
        <f t="shared" si="17"/>
        <v>LC</v>
      </c>
    </row>
    <row r="476" spans="23:24" x14ac:dyDescent="0.25">
      <c r="W476" t="e">
        <f t="shared" si="16"/>
        <v>#VALUE!</v>
      </c>
      <c r="X476" t="str">
        <f t="shared" si="17"/>
        <v>LC</v>
      </c>
    </row>
    <row r="477" spans="23:24" x14ac:dyDescent="0.25">
      <c r="W477" t="e">
        <f t="shared" si="16"/>
        <v>#VALUE!</v>
      </c>
      <c r="X477" t="str">
        <f t="shared" si="17"/>
        <v>LC</v>
      </c>
    </row>
    <row r="478" spans="23:24" x14ac:dyDescent="0.25">
      <c r="W478" t="e">
        <f t="shared" si="16"/>
        <v>#VALUE!</v>
      </c>
      <c r="X478" t="str">
        <f t="shared" si="17"/>
        <v>LC</v>
      </c>
    </row>
    <row r="479" spans="23:24" x14ac:dyDescent="0.25">
      <c r="W479" t="e">
        <f t="shared" si="16"/>
        <v>#VALUE!</v>
      </c>
      <c r="X479" t="str">
        <f t="shared" si="17"/>
        <v>LC</v>
      </c>
    </row>
    <row r="480" spans="23:24" x14ac:dyDescent="0.25">
      <c r="W480" t="e">
        <f t="shared" si="16"/>
        <v>#VALUE!</v>
      </c>
      <c r="X480" t="str">
        <f t="shared" si="17"/>
        <v>LC</v>
      </c>
    </row>
    <row r="481" spans="23:24" x14ac:dyDescent="0.25">
      <c r="W481" t="e">
        <f t="shared" si="16"/>
        <v>#VALUE!</v>
      </c>
      <c r="X481" t="str">
        <f t="shared" si="17"/>
        <v>LC</v>
      </c>
    </row>
    <row r="482" spans="23:24" x14ac:dyDescent="0.25">
      <c r="W482" t="e">
        <f t="shared" si="16"/>
        <v>#VALUE!</v>
      </c>
      <c r="X482" t="str">
        <f t="shared" si="17"/>
        <v>LC</v>
      </c>
    </row>
    <row r="483" spans="23:24" x14ac:dyDescent="0.25">
      <c r="W483" t="e">
        <f t="shared" si="16"/>
        <v>#VALUE!</v>
      </c>
      <c r="X483" t="str">
        <f t="shared" si="17"/>
        <v>LC</v>
      </c>
    </row>
    <row r="484" spans="23:24" x14ac:dyDescent="0.25">
      <c r="W484" t="e">
        <f t="shared" si="16"/>
        <v>#VALUE!</v>
      </c>
      <c r="X484" t="str">
        <f t="shared" si="17"/>
        <v>LC</v>
      </c>
    </row>
    <row r="485" spans="23:24" x14ac:dyDescent="0.25">
      <c r="W485" t="e">
        <f t="shared" si="16"/>
        <v>#VALUE!</v>
      </c>
      <c r="X485" t="str">
        <f t="shared" si="17"/>
        <v>LC</v>
      </c>
    </row>
    <row r="486" spans="23:24" x14ac:dyDescent="0.25">
      <c r="W486" t="e">
        <f t="shared" si="16"/>
        <v>#VALUE!</v>
      </c>
      <c r="X486" t="str">
        <f t="shared" si="17"/>
        <v>LC</v>
      </c>
    </row>
    <row r="487" spans="23:24" x14ac:dyDescent="0.25">
      <c r="W487" t="e">
        <f t="shared" si="16"/>
        <v>#VALUE!</v>
      </c>
      <c r="X487" t="str">
        <f t="shared" si="17"/>
        <v>LC</v>
      </c>
    </row>
    <row r="488" spans="23:24" x14ac:dyDescent="0.25">
      <c r="W488" t="e">
        <f t="shared" si="16"/>
        <v>#VALUE!</v>
      </c>
      <c r="X488" t="str">
        <f t="shared" si="17"/>
        <v>LC</v>
      </c>
    </row>
    <row r="489" spans="23:24" x14ac:dyDescent="0.25">
      <c r="W489" t="e">
        <f t="shared" si="16"/>
        <v>#VALUE!</v>
      </c>
      <c r="X489" t="str">
        <f t="shared" si="17"/>
        <v>LC</v>
      </c>
    </row>
    <row r="490" spans="23:24" x14ac:dyDescent="0.25">
      <c r="W490" t="e">
        <f t="shared" si="16"/>
        <v>#VALUE!</v>
      </c>
      <c r="X490" t="str">
        <f t="shared" si="17"/>
        <v>LC</v>
      </c>
    </row>
    <row r="491" spans="23:24" x14ac:dyDescent="0.25">
      <c r="W491" t="e">
        <f t="shared" si="16"/>
        <v>#VALUE!</v>
      </c>
      <c r="X491" t="str">
        <f t="shared" si="17"/>
        <v>LC</v>
      </c>
    </row>
    <row r="492" spans="23:24" x14ac:dyDescent="0.25">
      <c r="W492" t="e">
        <f t="shared" si="16"/>
        <v>#VALUE!</v>
      </c>
      <c r="X492" t="str">
        <f t="shared" si="17"/>
        <v>LC</v>
      </c>
    </row>
    <row r="493" spans="23:24" x14ac:dyDescent="0.25">
      <c r="W493" t="e">
        <f t="shared" si="16"/>
        <v>#VALUE!</v>
      </c>
      <c r="X493" t="str">
        <f t="shared" si="17"/>
        <v>LC</v>
      </c>
    </row>
    <row r="494" spans="23:24" x14ac:dyDescent="0.25">
      <c r="W494" t="e">
        <f t="shared" si="16"/>
        <v>#VALUE!</v>
      </c>
      <c r="X494" t="str">
        <f t="shared" si="17"/>
        <v>LC</v>
      </c>
    </row>
    <row r="495" spans="23:24" x14ac:dyDescent="0.25">
      <c r="W495" t="e">
        <f t="shared" si="16"/>
        <v>#VALUE!</v>
      </c>
      <c r="X495" t="str">
        <f t="shared" si="17"/>
        <v>LC</v>
      </c>
    </row>
    <row r="496" spans="23:24" x14ac:dyDescent="0.25">
      <c r="W496" t="e">
        <f t="shared" si="16"/>
        <v>#VALUE!</v>
      </c>
      <c r="X496" t="str">
        <f t="shared" si="17"/>
        <v>LC</v>
      </c>
    </row>
    <row r="497" spans="23:24" x14ac:dyDescent="0.25">
      <c r="W497" t="e">
        <f t="shared" si="16"/>
        <v>#VALUE!</v>
      </c>
      <c r="X497" t="str">
        <f t="shared" si="17"/>
        <v>LC</v>
      </c>
    </row>
    <row r="498" spans="23:24" x14ac:dyDescent="0.25">
      <c r="W498" t="e">
        <f t="shared" si="16"/>
        <v>#VALUE!</v>
      </c>
      <c r="X498" t="str">
        <f t="shared" si="17"/>
        <v>LC</v>
      </c>
    </row>
    <row r="499" spans="23:24" x14ac:dyDescent="0.25">
      <c r="W499" t="e">
        <f t="shared" si="16"/>
        <v>#VALUE!</v>
      </c>
      <c r="X499" t="str">
        <f t="shared" si="17"/>
        <v>LC</v>
      </c>
    </row>
    <row r="500" spans="23:24" x14ac:dyDescent="0.25">
      <c r="W500" t="e">
        <f t="shared" si="16"/>
        <v>#VALUE!</v>
      </c>
      <c r="X500" t="str">
        <f t="shared" si="17"/>
        <v>LC</v>
      </c>
    </row>
    <row r="501" spans="23:24" x14ac:dyDescent="0.25">
      <c r="W501" t="e">
        <f t="shared" si="16"/>
        <v>#VALUE!</v>
      </c>
      <c r="X501" t="str">
        <f t="shared" si="17"/>
        <v>LC</v>
      </c>
    </row>
    <row r="502" spans="23:24" x14ac:dyDescent="0.25">
      <c r="W502" t="e">
        <f t="shared" si="16"/>
        <v>#VALUE!</v>
      </c>
      <c r="X502" t="str">
        <f t="shared" si="17"/>
        <v>LC</v>
      </c>
    </row>
    <row r="503" spans="23:24" x14ac:dyDescent="0.25">
      <c r="W503" t="e">
        <f t="shared" si="16"/>
        <v>#VALUE!</v>
      </c>
      <c r="X503" t="str">
        <f t="shared" si="17"/>
        <v>LC</v>
      </c>
    </row>
    <row r="504" spans="23:24" x14ac:dyDescent="0.25">
      <c r="W504" t="e">
        <f t="shared" si="16"/>
        <v>#VALUE!</v>
      </c>
      <c r="X504" t="str">
        <f t="shared" si="17"/>
        <v>LC</v>
      </c>
    </row>
    <row r="505" spans="23:24" x14ac:dyDescent="0.25">
      <c r="W505" t="e">
        <f t="shared" si="16"/>
        <v>#VALUE!</v>
      </c>
      <c r="X505" t="str">
        <f t="shared" si="17"/>
        <v>LC</v>
      </c>
    </row>
    <row r="506" spans="23:24" x14ac:dyDescent="0.25">
      <c r="W506" t="e">
        <f t="shared" si="16"/>
        <v>#VALUE!</v>
      </c>
      <c r="X506" t="str">
        <f t="shared" si="17"/>
        <v>LC</v>
      </c>
    </row>
    <row r="507" spans="23:24" x14ac:dyDescent="0.25">
      <c r="W507" t="e">
        <f t="shared" si="16"/>
        <v>#VALUE!</v>
      </c>
      <c r="X507" t="str">
        <f t="shared" si="17"/>
        <v>LC</v>
      </c>
    </row>
    <row r="508" spans="23:24" x14ac:dyDescent="0.25">
      <c r="W508" t="e">
        <f t="shared" si="16"/>
        <v>#VALUE!</v>
      </c>
      <c r="X508" t="str">
        <f t="shared" si="17"/>
        <v>LC</v>
      </c>
    </row>
    <row r="509" spans="23:24" x14ac:dyDescent="0.25">
      <c r="W509" t="e">
        <f t="shared" si="16"/>
        <v>#VALUE!</v>
      </c>
      <c r="X509" t="str">
        <f t="shared" si="17"/>
        <v>LC</v>
      </c>
    </row>
    <row r="510" spans="23:24" x14ac:dyDescent="0.25">
      <c r="W510" t="e">
        <f t="shared" si="16"/>
        <v>#VALUE!</v>
      </c>
      <c r="X510" t="str">
        <f t="shared" si="17"/>
        <v>LC</v>
      </c>
    </row>
    <row r="511" spans="23:24" x14ac:dyDescent="0.25">
      <c r="W511" t="e">
        <f t="shared" si="16"/>
        <v>#VALUE!</v>
      </c>
      <c r="X511" t="str">
        <f t="shared" si="17"/>
        <v>LC</v>
      </c>
    </row>
    <row r="512" spans="23:24" x14ac:dyDescent="0.25">
      <c r="W512" t="e">
        <f t="shared" si="16"/>
        <v>#VALUE!</v>
      </c>
      <c r="X512" t="str">
        <f t="shared" si="17"/>
        <v>LC</v>
      </c>
    </row>
    <row r="513" spans="23:24" x14ac:dyDescent="0.25">
      <c r="W513" t="e">
        <f t="shared" si="16"/>
        <v>#VALUE!</v>
      </c>
      <c r="X513" t="str">
        <f t="shared" si="17"/>
        <v>LC</v>
      </c>
    </row>
    <row r="514" spans="23:24" x14ac:dyDescent="0.25">
      <c r="W514" t="e">
        <f t="shared" si="16"/>
        <v>#VALUE!</v>
      </c>
      <c r="X514" t="str">
        <f t="shared" si="17"/>
        <v>LC</v>
      </c>
    </row>
    <row r="515" spans="23:24" x14ac:dyDescent="0.25">
      <c r="W515" t="e">
        <f t="shared" si="16"/>
        <v>#VALUE!</v>
      </c>
      <c r="X515" t="str">
        <f t="shared" si="17"/>
        <v>LC</v>
      </c>
    </row>
    <row r="516" spans="23:24" x14ac:dyDescent="0.25">
      <c r="W516" t="e">
        <f t="shared" si="16"/>
        <v>#VALUE!</v>
      </c>
      <c r="X516" t="str">
        <f t="shared" si="17"/>
        <v>LC</v>
      </c>
    </row>
    <row r="517" spans="23:24" x14ac:dyDescent="0.25">
      <c r="W517" t="e">
        <f t="shared" si="16"/>
        <v>#VALUE!</v>
      </c>
      <c r="X517" t="str">
        <f t="shared" si="17"/>
        <v>LC</v>
      </c>
    </row>
    <row r="518" spans="23:24" x14ac:dyDescent="0.25">
      <c r="W518" t="e">
        <f t="shared" si="16"/>
        <v>#VALUE!</v>
      </c>
      <c r="X518" t="str">
        <f t="shared" si="17"/>
        <v>LC</v>
      </c>
    </row>
    <row r="519" spans="23:24" x14ac:dyDescent="0.25">
      <c r="W519" t="e">
        <f t="shared" si="16"/>
        <v>#VALUE!</v>
      </c>
      <c r="X519" t="str">
        <f t="shared" si="17"/>
        <v>LC</v>
      </c>
    </row>
    <row r="520" spans="23:24" x14ac:dyDescent="0.25">
      <c r="W520" t="e">
        <f t="shared" si="16"/>
        <v>#VALUE!</v>
      </c>
      <c r="X520" t="str">
        <f t="shared" si="17"/>
        <v>LC</v>
      </c>
    </row>
    <row r="521" spans="23:24" x14ac:dyDescent="0.25">
      <c r="W521" t="e">
        <f t="shared" si="16"/>
        <v>#VALUE!</v>
      </c>
      <c r="X521" t="str">
        <f t="shared" si="17"/>
        <v>LC</v>
      </c>
    </row>
    <row r="522" spans="23:24" x14ac:dyDescent="0.25">
      <c r="W522" t="e">
        <f t="shared" si="16"/>
        <v>#VALUE!</v>
      </c>
      <c r="X522" t="str">
        <f t="shared" si="17"/>
        <v>LC</v>
      </c>
    </row>
    <row r="523" spans="23:24" x14ac:dyDescent="0.25">
      <c r="W523" t="e">
        <f t="shared" si="16"/>
        <v>#VALUE!</v>
      </c>
      <c r="X523" t="str">
        <f t="shared" si="17"/>
        <v>LC</v>
      </c>
    </row>
    <row r="524" spans="23:24" x14ac:dyDescent="0.25">
      <c r="W524" t="e">
        <f t="shared" si="16"/>
        <v>#VALUE!</v>
      </c>
      <c r="X524" t="str">
        <f t="shared" si="17"/>
        <v>LC</v>
      </c>
    </row>
    <row r="525" spans="23:24" x14ac:dyDescent="0.25">
      <c r="W525" t="e">
        <f t="shared" si="16"/>
        <v>#VALUE!</v>
      </c>
      <c r="X525" t="str">
        <f t="shared" si="17"/>
        <v>LC</v>
      </c>
    </row>
    <row r="526" spans="23:24" x14ac:dyDescent="0.25">
      <c r="W526" t="e">
        <f t="shared" ref="W526:W589" si="18">MONTH(DATEVALUE(F526&amp;"1"))</f>
        <v>#VALUE!</v>
      </c>
      <c r="X526" t="str">
        <f t="shared" ref="X526:X589" si="19">IF(J526="put", "SP","LC")</f>
        <v>LC</v>
      </c>
    </row>
    <row r="527" spans="23:24" x14ac:dyDescent="0.25">
      <c r="W527" t="e">
        <f t="shared" si="18"/>
        <v>#VALUE!</v>
      </c>
      <c r="X527" t="str">
        <f t="shared" si="19"/>
        <v>LC</v>
      </c>
    </row>
    <row r="528" spans="23:24" x14ac:dyDescent="0.25">
      <c r="W528" t="e">
        <f t="shared" si="18"/>
        <v>#VALUE!</v>
      </c>
      <c r="X528" t="str">
        <f t="shared" si="19"/>
        <v>LC</v>
      </c>
    </row>
    <row r="529" spans="23:24" x14ac:dyDescent="0.25">
      <c r="W529" t="e">
        <f t="shared" si="18"/>
        <v>#VALUE!</v>
      </c>
      <c r="X529" t="str">
        <f t="shared" si="19"/>
        <v>LC</v>
      </c>
    </row>
    <row r="530" spans="23:24" x14ac:dyDescent="0.25">
      <c r="W530" t="e">
        <f t="shared" si="18"/>
        <v>#VALUE!</v>
      </c>
      <c r="X530" t="str">
        <f t="shared" si="19"/>
        <v>LC</v>
      </c>
    </row>
    <row r="531" spans="23:24" x14ac:dyDescent="0.25">
      <c r="W531" t="e">
        <f t="shared" si="18"/>
        <v>#VALUE!</v>
      </c>
      <c r="X531" t="str">
        <f t="shared" si="19"/>
        <v>LC</v>
      </c>
    </row>
    <row r="532" spans="23:24" x14ac:dyDescent="0.25">
      <c r="W532" t="e">
        <f t="shared" si="18"/>
        <v>#VALUE!</v>
      </c>
      <c r="X532" t="str">
        <f t="shared" si="19"/>
        <v>LC</v>
      </c>
    </row>
    <row r="533" spans="23:24" x14ac:dyDescent="0.25">
      <c r="W533" t="e">
        <f t="shared" si="18"/>
        <v>#VALUE!</v>
      </c>
      <c r="X533" t="str">
        <f t="shared" si="19"/>
        <v>LC</v>
      </c>
    </row>
    <row r="534" spans="23:24" x14ac:dyDescent="0.25">
      <c r="W534" t="e">
        <f t="shared" si="18"/>
        <v>#VALUE!</v>
      </c>
      <c r="X534" t="str">
        <f t="shared" si="19"/>
        <v>LC</v>
      </c>
    </row>
    <row r="535" spans="23:24" x14ac:dyDescent="0.25">
      <c r="W535" t="e">
        <f t="shared" si="18"/>
        <v>#VALUE!</v>
      </c>
      <c r="X535" t="str">
        <f t="shared" si="19"/>
        <v>LC</v>
      </c>
    </row>
    <row r="536" spans="23:24" x14ac:dyDescent="0.25">
      <c r="W536" t="e">
        <f t="shared" si="18"/>
        <v>#VALUE!</v>
      </c>
      <c r="X536" t="str">
        <f t="shared" si="19"/>
        <v>LC</v>
      </c>
    </row>
    <row r="537" spans="23:24" x14ac:dyDescent="0.25">
      <c r="W537" t="e">
        <f t="shared" si="18"/>
        <v>#VALUE!</v>
      </c>
      <c r="X537" t="str">
        <f t="shared" si="19"/>
        <v>LC</v>
      </c>
    </row>
    <row r="538" spans="23:24" x14ac:dyDescent="0.25">
      <c r="W538" t="e">
        <f t="shared" si="18"/>
        <v>#VALUE!</v>
      </c>
      <c r="X538" t="str">
        <f t="shared" si="19"/>
        <v>LC</v>
      </c>
    </row>
    <row r="539" spans="23:24" x14ac:dyDescent="0.25">
      <c r="W539" t="e">
        <f t="shared" si="18"/>
        <v>#VALUE!</v>
      </c>
      <c r="X539" t="str">
        <f t="shared" si="19"/>
        <v>LC</v>
      </c>
    </row>
    <row r="540" spans="23:24" x14ac:dyDescent="0.25">
      <c r="W540" t="e">
        <f t="shared" si="18"/>
        <v>#VALUE!</v>
      </c>
      <c r="X540" t="str">
        <f t="shared" si="19"/>
        <v>LC</v>
      </c>
    </row>
    <row r="541" spans="23:24" x14ac:dyDescent="0.25">
      <c r="W541" t="e">
        <f t="shared" si="18"/>
        <v>#VALUE!</v>
      </c>
      <c r="X541" t="str">
        <f t="shared" si="19"/>
        <v>LC</v>
      </c>
    </row>
    <row r="542" spans="23:24" x14ac:dyDescent="0.25">
      <c r="W542" t="e">
        <f t="shared" si="18"/>
        <v>#VALUE!</v>
      </c>
      <c r="X542" t="str">
        <f t="shared" si="19"/>
        <v>LC</v>
      </c>
    </row>
    <row r="543" spans="23:24" x14ac:dyDescent="0.25">
      <c r="W543" t="e">
        <f t="shared" si="18"/>
        <v>#VALUE!</v>
      </c>
      <c r="X543" t="str">
        <f t="shared" si="19"/>
        <v>LC</v>
      </c>
    </row>
    <row r="544" spans="23:24" x14ac:dyDescent="0.25">
      <c r="W544" t="e">
        <f t="shared" si="18"/>
        <v>#VALUE!</v>
      </c>
      <c r="X544" t="str">
        <f t="shared" si="19"/>
        <v>LC</v>
      </c>
    </row>
    <row r="545" spans="23:24" x14ac:dyDescent="0.25">
      <c r="W545" t="e">
        <f t="shared" si="18"/>
        <v>#VALUE!</v>
      </c>
      <c r="X545" t="str">
        <f t="shared" si="19"/>
        <v>LC</v>
      </c>
    </row>
    <row r="546" spans="23:24" x14ac:dyDescent="0.25">
      <c r="W546" t="e">
        <f t="shared" si="18"/>
        <v>#VALUE!</v>
      </c>
      <c r="X546" t="str">
        <f t="shared" si="19"/>
        <v>LC</v>
      </c>
    </row>
    <row r="547" spans="23:24" x14ac:dyDescent="0.25">
      <c r="W547" t="e">
        <f t="shared" si="18"/>
        <v>#VALUE!</v>
      </c>
      <c r="X547" t="str">
        <f t="shared" si="19"/>
        <v>LC</v>
      </c>
    </row>
    <row r="548" spans="23:24" x14ac:dyDescent="0.25">
      <c r="W548" t="e">
        <f t="shared" si="18"/>
        <v>#VALUE!</v>
      </c>
      <c r="X548" t="str">
        <f t="shared" si="19"/>
        <v>LC</v>
      </c>
    </row>
    <row r="549" spans="23:24" x14ac:dyDescent="0.25">
      <c r="W549" t="e">
        <f t="shared" si="18"/>
        <v>#VALUE!</v>
      </c>
      <c r="X549" t="str">
        <f t="shared" si="19"/>
        <v>LC</v>
      </c>
    </row>
    <row r="550" spans="23:24" x14ac:dyDescent="0.25">
      <c r="W550" t="e">
        <f t="shared" si="18"/>
        <v>#VALUE!</v>
      </c>
      <c r="X550" t="str">
        <f t="shared" si="19"/>
        <v>LC</v>
      </c>
    </row>
    <row r="551" spans="23:24" x14ac:dyDescent="0.25">
      <c r="W551" t="e">
        <f t="shared" si="18"/>
        <v>#VALUE!</v>
      </c>
      <c r="X551" t="str">
        <f t="shared" si="19"/>
        <v>LC</v>
      </c>
    </row>
    <row r="552" spans="23:24" x14ac:dyDescent="0.25">
      <c r="W552" t="e">
        <f t="shared" si="18"/>
        <v>#VALUE!</v>
      </c>
      <c r="X552" t="str">
        <f t="shared" si="19"/>
        <v>LC</v>
      </c>
    </row>
    <row r="553" spans="23:24" x14ac:dyDescent="0.25">
      <c r="W553" t="e">
        <f t="shared" si="18"/>
        <v>#VALUE!</v>
      </c>
      <c r="X553" t="str">
        <f t="shared" si="19"/>
        <v>LC</v>
      </c>
    </row>
    <row r="554" spans="23:24" x14ac:dyDescent="0.25">
      <c r="W554" t="e">
        <f t="shared" si="18"/>
        <v>#VALUE!</v>
      </c>
      <c r="X554" t="str">
        <f t="shared" si="19"/>
        <v>LC</v>
      </c>
    </row>
    <row r="555" spans="23:24" x14ac:dyDescent="0.25">
      <c r="W555" t="e">
        <f t="shared" si="18"/>
        <v>#VALUE!</v>
      </c>
      <c r="X555" t="str">
        <f t="shared" si="19"/>
        <v>LC</v>
      </c>
    </row>
    <row r="556" spans="23:24" x14ac:dyDescent="0.25">
      <c r="W556" t="e">
        <f t="shared" si="18"/>
        <v>#VALUE!</v>
      </c>
      <c r="X556" t="str">
        <f t="shared" si="19"/>
        <v>LC</v>
      </c>
    </row>
    <row r="557" spans="23:24" x14ac:dyDescent="0.25">
      <c r="W557" t="e">
        <f t="shared" si="18"/>
        <v>#VALUE!</v>
      </c>
      <c r="X557" t="str">
        <f t="shared" si="19"/>
        <v>LC</v>
      </c>
    </row>
    <row r="558" spans="23:24" x14ac:dyDescent="0.25">
      <c r="W558" t="e">
        <f t="shared" si="18"/>
        <v>#VALUE!</v>
      </c>
      <c r="X558" t="str">
        <f t="shared" si="19"/>
        <v>LC</v>
      </c>
    </row>
    <row r="559" spans="23:24" x14ac:dyDescent="0.25">
      <c r="W559" t="e">
        <f t="shared" si="18"/>
        <v>#VALUE!</v>
      </c>
      <c r="X559" t="str">
        <f t="shared" si="19"/>
        <v>LC</v>
      </c>
    </row>
    <row r="560" spans="23:24" x14ac:dyDescent="0.25">
      <c r="W560" t="e">
        <f t="shared" si="18"/>
        <v>#VALUE!</v>
      </c>
      <c r="X560" t="str">
        <f t="shared" si="19"/>
        <v>LC</v>
      </c>
    </row>
    <row r="561" spans="23:24" x14ac:dyDescent="0.25">
      <c r="W561" t="e">
        <f t="shared" si="18"/>
        <v>#VALUE!</v>
      </c>
      <c r="X561" t="str">
        <f t="shared" si="19"/>
        <v>LC</v>
      </c>
    </row>
    <row r="562" spans="23:24" x14ac:dyDescent="0.25">
      <c r="W562" t="e">
        <f t="shared" si="18"/>
        <v>#VALUE!</v>
      </c>
      <c r="X562" t="str">
        <f t="shared" si="19"/>
        <v>LC</v>
      </c>
    </row>
    <row r="563" spans="23:24" x14ac:dyDescent="0.25">
      <c r="W563" t="e">
        <f t="shared" si="18"/>
        <v>#VALUE!</v>
      </c>
      <c r="X563" t="str">
        <f t="shared" si="19"/>
        <v>LC</v>
      </c>
    </row>
    <row r="564" spans="23:24" x14ac:dyDescent="0.25">
      <c r="W564" t="e">
        <f t="shared" si="18"/>
        <v>#VALUE!</v>
      </c>
      <c r="X564" t="str">
        <f t="shared" si="19"/>
        <v>LC</v>
      </c>
    </row>
    <row r="565" spans="23:24" x14ac:dyDescent="0.25">
      <c r="W565" t="e">
        <f t="shared" si="18"/>
        <v>#VALUE!</v>
      </c>
      <c r="X565" t="str">
        <f t="shared" si="19"/>
        <v>LC</v>
      </c>
    </row>
    <row r="566" spans="23:24" x14ac:dyDescent="0.25">
      <c r="W566" t="e">
        <f t="shared" si="18"/>
        <v>#VALUE!</v>
      </c>
      <c r="X566" t="str">
        <f t="shared" si="19"/>
        <v>LC</v>
      </c>
    </row>
    <row r="567" spans="23:24" x14ac:dyDescent="0.25">
      <c r="W567" t="e">
        <f t="shared" si="18"/>
        <v>#VALUE!</v>
      </c>
      <c r="X567" t="str">
        <f t="shared" si="19"/>
        <v>LC</v>
      </c>
    </row>
    <row r="568" spans="23:24" x14ac:dyDescent="0.25">
      <c r="W568" t="e">
        <f t="shared" si="18"/>
        <v>#VALUE!</v>
      </c>
      <c r="X568" t="str">
        <f t="shared" si="19"/>
        <v>LC</v>
      </c>
    </row>
    <row r="569" spans="23:24" x14ac:dyDescent="0.25">
      <c r="W569" t="e">
        <f t="shared" si="18"/>
        <v>#VALUE!</v>
      </c>
      <c r="X569" t="str">
        <f t="shared" si="19"/>
        <v>LC</v>
      </c>
    </row>
    <row r="570" spans="23:24" x14ac:dyDescent="0.25">
      <c r="W570" t="e">
        <f t="shared" si="18"/>
        <v>#VALUE!</v>
      </c>
      <c r="X570" t="str">
        <f t="shared" si="19"/>
        <v>LC</v>
      </c>
    </row>
    <row r="571" spans="23:24" x14ac:dyDescent="0.25">
      <c r="W571" t="e">
        <f t="shared" si="18"/>
        <v>#VALUE!</v>
      </c>
      <c r="X571" t="str">
        <f t="shared" si="19"/>
        <v>LC</v>
      </c>
    </row>
    <row r="572" spans="23:24" x14ac:dyDescent="0.25">
      <c r="W572" t="e">
        <f t="shared" si="18"/>
        <v>#VALUE!</v>
      </c>
      <c r="X572" t="str">
        <f t="shared" si="19"/>
        <v>LC</v>
      </c>
    </row>
    <row r="573" spans="23:24" x14ac:dyDescent="0.25">
      <c r="W573" t="e">
        <f t="shared" si="18"/>
        <v>#VALUE!</v>
      </c>
      <c r="X573" t="str">
        <f t="shared" si="19"/>
        <v>LC</v>
      </c>
    </row>
    <row r="574" spans="23:24" x14ac:dyDescent="0.25">
      <c r="W574" t="e">
        <f t="shared" si="18"/>
        <v>#VALUE!</v>
      </c>
      <c r="X574" t="str">
        <f t="shared" si="19"/>
        <v>LC</v>
      </c>
    </row>
    <row r="575" spans="23:24" x14ac:dyDescent="0.25">
      <c r="W575" t="e">
        <f t="shared" si="18"/>
        <v>#VALUE!</v>
      </c>
      <c r="X575" t="str">
        <f t="shared" si="19"/>
        <v>LC</v>
      </c>
    </row>
    <row r="576" spans="23:24" x14ac:dyDescent="0.25">
      <c r="W576" t="e">
        <f t="shared" si="18"/>
        <v>#VALUE!</v>
      </c>
      <c r="X576" t="str">
        <f t="shared" si="19"/>
        <v>LC</v>
      </c>
    </row>
    <row r="577" spans="23:24" x14ac:dyDescent="0.25">
      <c r="W577" t="e">
        <f t="shared" si="18"/>
        <v>#VALUE!</v>
      </c>
      <c r="X577" t="str">
        <f t="shared" si="19"/>
        <v>LC</v>
      </c>
    </row>
    <row r="578" spans="23:24" x14ac:dyDescent="0.25">
      <c r="W578" t="e">
        <f t="shared" si="18"/>
        <v>#VALUE!</v>
      </c>
      <c r="X578" t="str">
        <f t="shared" si="19"/>
        <v>LC</v>
      </c>
    </row>
    <row r="579" spans="23:24" x14ac:dyDescent="0.25">
      <c r="W579" t="e">
        <f t="shared" si="18"/>
        <v>#VALUE!</v>
      </c>
      <c r="X579" t="str">
        <f t="shared" si="19"/>
        <v>LC</v>
      </c>
    </row>
    <row r="580" spans="23:24" x14ac:dyDescent="0.25">
      <c r="W580" t="e">
        <f t="shared" si="18"/>
        <v>#VALUE!</v>
      </c>
      <c r="X580" t="str">
        <f t="shared" si="19"/>
        <v>LC</v>
      </c>
    </row>
    <row r="581" spans="23:24" x14ac:dyDescent="0.25">
      <c r="W581" t="e">
        <f t="shared" si="18"/>
        <v>#VALUE!</v>
      </c>
      <c r="X581" t="str">
        <f t="shared" si="19"/>
        <v>LC</v>
      </c>
    </row>
    <row r="582" spans="23:24" x14ac:dyDescent="0.25">
      <c r="W582" t="e">
        <f t="shared" si="18"/>
        <v>#VALUE!</v>
      </c>
      <c r="X582" t="str">
        <f t="shared" si="19"/>
        <v>LC</v>
      </c>
    </row>
    <row r="583" spans="23:24" x14ac:dyDescent="0.25">
      <c r="W583" t="e">
        <f t="shared" si="18"/>
        <v>#VALUE!</v>
      </c>
      <c r="X583" t="str">
        <f t="shared" si="19"/>
        <v>LC</v>
      </c>
    </row>
    <row r="584" spans="23:24" x14ac:dyDescent="0.25">
      <c r="W584" t="e">
        <f t="shared" si="18"/>
        <v>#VALUE!</v>
      </c>
      <c r="X584" t="str">
        <f t="shared" si="19"/>
        <v>LC</v>
      </c>
    </row>
    <row r="585" spans="23:24" x14ac:dyDescent="0.25">
      <c r="W585" t="e">
        <f t="shared" si="18"/>
        <v>#VALUE!</v>
      </c>
      <c r="X585" t="str">
        <f t="shared" si="19"/>
        <v>LC</v>
      </c>
    </row>
    <row r="586" spans="23:24" x14ac:dyDescent="0.25">
      <c r="W586" t="e">
        <f t="shared" si="18"/>
        <v>#VALUE!</v>
      </c>
      <c r="X586" t="str">
        <f t="shared" si="19"/>
        <v>LC</v>
      </c>
    </row>
    <row r="587" spans="23:24" x14ac:dyDescent="0.25">
      <c r="W587" t="e">
        <f t="shared" si="18"/>
        <v>#VALUE!</v>
      </c>
      <c r="X587" t="str">
        <f t="shared" si="19"/>
        <v>LC</v>
      </c>
    </row>
    <row r="588" spans="23:24" x14ac:dyDescent="0.25">
      <c r="W588" t="e">
        <f t="shared" si="18"/>
        <v>#VALUE!</v>
      </c>
      <c r="X588" t="str">
        <f t="shared" si="19"/>
        <v>LC</v>
      </c>
    </row>
    <row r="589" spans="23:24" x14ac:dyDescent="0.25">
      <c r="W589" t="e">
        <f t="shared" si="18"/>
        <v>#VALUE!</v>
      </c>
      <c r="X589" t="str">
        <f t="shared" si="19"/>
        <v>LC</v>
      </c>
    </row>
    <row r="590" spans="23:24" x14ac:dyDescent="0.25">
      <c r="W590" t="e">
        <f t="shared" ref="W590:W653" si="20">MONTH(DATEVALUE(F590&amp;"1"))</f>
        <v>#VALUE!</v>
      </c>
      <c r="X590" t="str">
        <f t="shared" ref="X590:X653" si="21">IF(J590="put", "SP","LC")</f>
        <v>LC</v>
      </c>
    </row>
    <row r="591" spans="23:24" x14ac:dyDescent="0.25">
      <c r="W591" t="e">
        <f t="shared" si="20"/>
        <v>#VALUE!</v>
      </c>
      <c r="X591" t="str">
        <f t="shared" si="21"/>
        <v>LC</v>
      </c>
    </row>
    <row r="592" spans="23:24" x14ac:dyDescent="0.25">
      <c r="W592" t="e">
        <f t="shared" si="20"/>
        <v>#VALUE!</v>
      </c>
      <c r="X592" t="str">
        <f t="shared" si="21"/>
        <v>LC</v>
      </c>
    </row>
    <row r="593" spans="23:24" x14ac:dyDescent="0.25">
      <c r="W593" t="e">
        <f t="shared" si="20"/>
        <v>#VALUE!</v>
      </c>
      <c r="X593" t="str">
        <f t="shared" si="21"/>
        <v>LC</v>
      </c>
    </row>
    <row r="594" spans="23:24" x14ac:dyDescent="0.25">
      <c r="W594" t="e">
        <f t="shared" si="20"/>
        <v>#VALUE!</v>
      </c>
      <c r="X594" t="str">
        <f t="shared" si="21"/>
        <v>LC</v>
      </c>
    </row>
    <row r="595" spans="23:24" x14ac:dyDescent="0.25">
      <c r="W595" t="e">
        <f t="shared" si="20"/>
        <v>#VALUE!</v>
      </c>
      <c r="X595" t="str">
        <f t="shared" si="21"/>
        <v>LC</v>
      </c>
    </row>
    <row r="596" spans="23:24" x14ac:dyDescent="0.25">
      <c r="W596" t="e">
        <f t="shared" si="20"/>
        <v>#VALUE!</v>
      </c>
      <c r="X596" t="str">
        <f t="shared" si="21"/>
        <v>LC</v>
      </c>
    </row>
    <row r="597" spans="23:24" x14ac:dyDescent="0.25">
      <c r="W597" t="e">
        <f t="shared" si="20"/>
        <v>#VALUE!</v>
      </c>
      <c r="X597" t="str">
        <f t="shared" si="21"/>
        <v>LC</v>
      </c>
    </row>
    <row r="598" spans="23:24" x14ac:dyDescent="0.25">
      <c r="W598" t="e">
        <f t="shared" si="20"/>
        <v>#VALUE!</v>
      </c>
      <c r="X598" t="str">
        <f t="shared" si="21"/>
        <v>LC</v>
      </c>
    </row>
    <row r="599" spans="23:24" x14ac:dyDescent="0.25">
      <c r="W599" t="e">
        <f t="shared" si="20"/>
        <v>#VALUE!</v>
      </c>
      <c r="X599" t="str">
        <f t="shared" si="21"/>
        <v>LC</v>
      </c>
    </row>
    <row r="600" spans="23:24" x14ac:dyDescent="0.25">
      <c r="W600" t="e">
        <f t="shared" si="20"/>
        <v>#VALUE!</v>
      </c>
      <c r="X600" t="str">
        <f t="shared" si="21"/>
        <v>LC</v>
      </c>
    </row>
    <row r="601" spans="23:24" x14ac:dyDescent="0.25">
      <c r="W601" t="e">
        <f t="shared" si="20"/>
        <v>#VALUE!</v>
      </c>
      <c r="X601" t="str">
        <f t="shared" si="21"/>
        <v>LC</v>
      </c>
    </row>
    <row r="602" spans="23:24" x14ac:dyDescent="0.25">
      <c r="W602" t="e">
        <f t="shared" si="20"/>
        <v>#VALUE!</v>
      </c>
      <c r="X602" t="str">
        <f t="shared" si="21"/>
        <v>LC</v>
      </c>
    </row>
    <row r="603" spans="23:24" x14ac:dyDescent="0.25">
      <c r="W603" t="e">
        <f t="shared" si="20"/>
        <v>#VALUE!</v>
      </c>
      <c r="X603" t="str">
        <f t="shared" si="21"/>
        <v>LC</v>
      </c>
    </row>
    <row r="604" spans="23:24" x14ac:dyDescent="0.25">
      <c r="W604" t="e">
        <f t="shared" si="20"/>
        <v>#VALUE!</v>
      </c>
      <c r="X604" t="str">
        <f t="shared" si="21"/>
        <v>LC</v>
      </c>
    </row>
    <row r="605" spans="23:24" x14ac:dyDescent="0.25">
      <c r="W605" t="e">
        <f t="shared" si="20"/>
        <v>#VALUE!</v>
      </c>
      <c r="X605" t="str">
        <f t="shared" si="21"/>
        <v>LC</v>
      </c>
    </row>
    <row r="606" spans="23:24" x14ac:dyDescent="0.25">
      <c r="W606" t="e">
        <f t="shared" si="20"/>
        <v>#VALUE!</v>
      </c>
      <c r="X606" t="str">
        <f t="shared" si="21"/>
        <v>LC</v>
      </c>
    </row>
    <row r="607" spans="23:24" x14ac:dyDescent="0.25">
      <c r="W607" t="e">
        <f t="shared" si="20"/>
        <v>#VALUE!</v>
      </c>
      <c r="X607" t="str">
        <f t="shared" si="21"/>
        <v>LC</v>
      </c>
    </row>
    <row r="608" spans="23:24" x14ac:dyDescent="0.25">
      <c r="W608" t="e">
        <f t="shared" si="20"/>
        <v>#VALUE!</v>
      </c>
      <c r="X608" t="str">
        <f t="shared" si="21"/>
        <v>LC</v>
      </c>
    </row>
    <row r="609" spans="23:24" x14ac:dyDescent="0.25">
      <c r="W609" t="e">
        <f t="shared" si="20"/>
        <v>#VALUE!</v>
      </c>
      <c r="X609" t="str">
        <f t="shared" si="21"/>
        <v>LC</v>
      </c>
    </row>
    <row r="610" spans="23:24" x14ac:dyDescent="0.25">
      <c r="W610" t="e">
        <f t="shared" si="20"/>
        <v>#VALUE!</v>
      </c>
      <c r="X610" t="str">
        <f t="shared" si="21"/>
        <v>LC</v>
      </c>
    </row>
    <row r="611" spans="23:24" x14ac:dyDescent="0.25">
      <c r="W611" t="e">
        <f t="shared" si="20"/>
        <v>#VALUE!</v>
      </c>
      <c r="X611" t="str">
        <f t="shared" si="21"/>
        <v>LC</v>
      </c>
    </row>
    <row r="612" spans="23:24" x14ac:dyDescent="0.25">
      <c r="W612" t="e">
        <f t="shared" si="20"/>
        <v>#VALUE!</v>
      </c>
      <c r="X612" t="str">
        <f t="shared" si="21"/>
        <v>LC</v>
      </c>
    </row>
    <row r="613" spans="23:24" x14ac:dyDescent="0.25">
      <c r="W613" t="e">
        <f t="shared" si="20"/>
        <v>#VALUE!</v>
      </c>
      <c r="X613" t="str">
        <f t="shared" si="21"/>
        <v>LC</v>
      </c>
    </row>
    <row r="614" spans="23:24" x14ac:dyDescent="0.25">
      <c r="W614" t="e">
        <f t="shared" si="20"/>
        <v>#VALUE!</v>
      </c>
      <c r="X614" t="str">
        <f t="shared" si="21"/>
        <v>LC</v>
      </c>
    </row>
    <row r="615" spans="23:24" x14ac:dyDescent="0.25">
      <c r="W615" t="e">
        <f t="shared" si="20"/>
        <v>#VALUE!</v>
      </c>
      <c r="X615" t="str">
        <f t="shared" si="21"/>
        <v>LC</v>
      </c>
    </row>
    <row r="616" spans="23:24" x14ac:dyDescent="0.25">
      <c r="W616" t="e">
        <f t="shared" si="20"/>
        <v>#VALUE!</v>
      </c>
      <c r="X616" t="str">
        <f t="shared" si="21"/>
        <v>LC</v>
      </c>
    </row>
    <row r="617" spans="23:24" x14ac:dyDescent="0.25">
      <c r="W617" t="e">
        <f t="shared" si="20"/>
        <v>#VALUE!</v>
      </c>
      <c r="X617" t="str">
        <f t="shared" si="21"/>
        <v>LC</v>
      </c>
    </row>
    <row r="618" spans="23:24" x14ac:dyDescent="0.25">
      <c r="W618" t="e">
        <f t="shared" si="20"/>
        <v>#VALUE!</v>
      </c>
      <c r="X618" t="str">
        <f t="shared" si="21"/>
        <v>LC</v>
      </c>
    </row>
    <row r="619" spans="23:24" x14ac:dyDescent="0.25">
      <c r="W619" t="e">
        <f t="shared" si="20"/>
        <v>#VALUE!</v>
      </c>
      <c r="X619" t="str">
        <f t="shared" si="21"/>
        <v>LC</v>
      </c>
    </row>
    <row r="620" spans="23:24" x14ac:dyDescent="0.25">
      <c r="W620" t="e">
        <f t="shared" si="20"/>
        <v>#VALUE!</v>
      </c>
      <c r="X620" t="str">
        <f t="shared" si="21"/>
        <v>LC</v>
      </c>
    </row>
    <row r="621" spans="23:24" x14ac:dyDescent="0.25">
      <c r="W621" t="e">
        <f t="shared" si="20"/>
        <v>#VALUE!</v>
      </c>
      <c r="X621" t="str">
        <f t="shared" si="21"/>
        <v>LC</v>
      </c>
    </row>
    <row r="622" spans="23:24" x14ac:dyDescent="0.25">
      <c r="W622" t="e">
        <f t="shared" si="20"/>
        <v>#VALUE!</v>
      </c>
      <c r="X622" t="str">
        <f t="shared" si="21"/>
        <v>LC</v>
      </c>
    </row>
    <row r="623" spans="23:24" x14ac:dyDescent="0.25">
      <c r="W623" t="e">
        <f t="shared" si="20"/>
        <v>#VALUE!</v>
      </c>
      <c r="X623" t="str">
        <f t="shared" si="21"/>
        <v>LC</v>
      </c>
    </row>
    <row r="624" spans="23:24" x14ac:dyDescent="0.25">
      <c r="W624" t="e">
        <f t="shared" si="20"/>
        <v>#VALUE!</v>
      </c>
      <c r="X624" t="str">
        <f t="shared" si="21"/>
        <v>LC</v>
      </c>
    </row>
    <row r="625" spans="23:24" x14ac:dyDescent="0.25">
      <c r="W625" t="e">
        <f t="shared" si="20"/>
        <v>#VALUE!</v>
      </c>
      <c r="X625" t="str">
        <f t="shared" si="21"/>
        <v>LC</v>
      </c>
    </row>
    <row r="626" spans="23:24" x14ac:dyDescent="0.25">
      <c r="W626" t="e">
        <f t="shared" si="20"/>
        <v>#VALUE!</v>
      </c>
      <c r="X626" t="str">
        <f t="shared" si="21"/>
        <v>LC</v>
      </c>
    </row>
    <row r="627" spans="23:24" x14ac:dyDescent="0.25">
      <c r="W627" t="e">
        <f t="shared" si="20"/>
        <v>#VALUE!</v>
      </c>
      <c r="X627" t="str">
        <f t="shared" si="21"/>
        <v>LC</v>
      </c>
    </row>
    <row r="628" spans="23:24" x14ac:dyDescent="0.25">
      <c r="W628" t="e">
        <f t="shared" si="20"/>
        <v>#VALUE!</v>
      </c>
      <c r="X628" t="str">
        <f t="shared" si="21"/>
        <v>LC</v>
      </c>
    </row>
    <row r="629" spans="23:24" x14ac:dyDescent="0.25">
      <c r="W629" t="e">
        <f t="shared" si="20"/>
        <v>#VALUE!</v>
      </c>
      <c r="X629" t="str">
        <f t="shared" si="21"/>
        <v>LC</v>
      </c>
    </row>
    <row r="630" spans="23:24" x14ac:dyDescent="0.25">
      <c r="W630" t="e">
        <f t="shared" si="20"/>
        <v>#VALUE!</v>
      </c>
      <c r="X630" t="str">
        <f t="shared" si="21"/>
        <v>LC</v>
      </c>
    </row>
    <row r="631" spans="23:24" x14ac:dyDescent="0.25">
      <c r="W631" t="e">
        <f t="shared" si="20"/>
        <v>#VALUE!</v>
      </c>
      <c r="X631" t="str">
        <f t="shared" si="21"/>
        <v>LC</v>
      </c>
    </row>
    <row r="632" spans="23:24" x14ac:dyDescent="0.25">
      <c r="W632" t="e">
        <f t="shared" si="20"/>
        <v>#VALUE!</v>
      </c>
      <c r="X632" t="str">
        <f t="shared" si="21"/>
        <v>LC</v>
      </c>
    </row>
    <row r="633" spans="23:24" x14ac:dyDescent="0.25">
      <c r="W633" t="e">
        <f t="shared" si="20"/>
        <v>#VALUE!</v>
      </c>
      <c r="X633" t="str">
        <f t="shared" si="21"/>
        <v>LC</v>
      </c>
    </row>
    <row r="634" spans="23:24" x14ac:dyDescent="0.25">
      <c r="W634" t="e">
        <f t="shared" si="20"/>
        <v>#VALUE!</v>
      </c>
      <c r="X634" t="str">
        <f t="shared" si="21"/>
        <v>LC</v>
      </c>
    </row>
    <row r="635" spans="23:24" x14ac:dyDescent="0.25">
      <c r="W635" t="e">
        <f t="shared" si="20"/>
        <v>#VALUE!</v>
      </c>
      <c r="X635" t="str">
        <f t="shared" si="21"/>
        <v>LC</v>
      </c>
    </row>
    <row r="636" spans="23:24" x14ac:dyDescent="0.25">
      <c r="W636" t="e">
        <f t="shared" si="20"/>
        <v>#VALUE!</v>
      </c>
      <c r="X636" t="str">
        <f t="shared" si="21"/>
        <v>LC</v>
      </c>
    </row>
    <row r="637" spans="23:24" x14ac:dyDescent="0.25">
      <c r="W637" t="e">
        <f t="shared" si="20"/>
        <v>#VALUE!</v>
      </c>
      <c r="X637" t="str">
        <f t="shared" si="21"/>
        <v>LC</v>
      </c>
    </row>
    <row r="638" spans="23:24" x14ac:dyDescent="0.25">
      <c r="W638" t="e">
        <f t="shared" si="20"/>
        <v>#VALUE!</v>
      </c>
      <c r="X638" t="str">
        <f t="shared" si="21"/>
        <v>LC</v>
      </c>
    </row>
    <row r="639" spans="23:24" x14ac:dyDescent="0.25">
      <c r="W639" t="e">
        <f t="shared" si="20"/>
        <v>#VALUE!</v>
      </c>
      <c r="X639" t="str">
        <f t="shared" si="21"/>
        <v>LC</v>
      </c>
    </row>
    <row r="640" spans="23:24" x14ac:dyDescent="0.25">
      <c r="W640" t="e">
        <f t="shared" si="20"/>
        <v>#VALUE!</v>
      </c>
      <c r="X640" t="str">
        <f t="shared" si="21"/>
        <v>LC</v>
      </c>
    </row>
    <row r="641" spans="23:24" x14ac:dyDescent="0.25">
      <c r="W641" t="e">
        <f t="shared" si="20"/>
        <v>#VALUE!</v>
      </c>
      <c r="X641" t="str">
        <f t="shared" si="21"/>
        <v>LC</v>
      </c>
    </row>
    <row r="642" spans="23:24" x14ac:dyDescent="0.25">
      <c r="W642" t="e">
        <f t="shared" si="20"/>
        <v>#VALUE!</v>
      </c>
      <c r="X642" t="str">
        <f t="shared" si="21"/>
        <v>LC</v>
      </c>
    </row>
    <row r="643" spans="23:24" x14ac:dyDescent="0.25">
      <c r="W643" t="e">
        <f t="shared" si="20"/>
        <v>#VALUE!</v>
      </c>
      <c r="X643" t="str">
        <f t="shared" si="21"/>
        <v>LC</v>
      </c>
    </row>
    <row r="644" spans="23:24" x14ac:dyDescent="0.25">
      <c r="W644" t="e">
        <f t="shared" si="20"/>
        <v>#VALUE!</v>
      </c>
      <c r="X644" t="str">
        <f t="shared" si="21"/>
        <v>LC</v>
      </c>
    </row>
    <row r="645" spans="23:24" x14ac:dyDescent="0.25">
      <c r="W645" t="e">
        <f t="shared" si="20"/>
        <v>#VALUE!</v>
      </c>
      <c r="X645" t="str">
        <f t="shared" si="21"/>
        <v>LC</v>
      </c>
    </row>
    <row r="646" spans="23:24" x14ac:dyDescent="0.25">
      <c r="W646" t="e">
        <f t="shared" si="20"/>
        <v>#VALUE!</v>
      </c>
      <c r="X646" t="str">
        <f t="shared" si="21"/>
        <v>LC</v>
      </c>
    </row>
    <row r="647" spans="23:24" x14ac:dyDescent="0.25">
      <c r="W647" t="e">
        <f t="shared" si="20"/>
        <v>#VALUE!</v>
      </c>
      <c r="X647" t="str">
        <f t="shared" si="21"/>
        <v>LC</v>
      </c>
    </row>
    <row r="648" spans="23:24" x14ac:dyDescent="0.25">
      <c r="W648" t="e">
        <f t="shared" si="20"/>
        <v>#VALUE!</v>
      </c>
      <c r="X648" t="str">
        <f t="shared" si="21"/>
        <v>LC</v>
      </c>
    </row>
    <row r="649" spans="23:24" x14ac:dyDescent="0.25">
      <c r="W649" t="e">
        <f t="shared" si="20"/>
        <v>#VALUE!</v>
      </c>
      <c r="X649" t="str">
        <f t="shared" si="21"/>
        <v>LC</v>
      </c>
    </row>
    <row r="650" spans="23:24" x14ac:dyDescent="0.25">
      <c r="W650" t="e">
        <f t="shared" si="20"/>
        <v>#VALUE!</v>
      </c>
      <c r="X650" t="str">
        <f t="shared" si="21"/>
        <v>LC</v>
      </c>
    </row>
    <row r="651" spans="23:24" x14ac:dyDescent="0.25">
      <c r="W651" t="e">
        <f t="shared" si="20"/>
        <v>#VALUE!</v>
      </c>
      <c r="X651" t="str">
        <f t="shared" si="21"/>
        <v>LC</v>
      </c>
    </row>
    <row r="652" spans="23:24" x14ac:dyDescent="0.25">
      <c r="W652" t="e">
        <f t="shared" si="20"/>
        <v>#VALUE!</v>
      </c>
      <c r="X652" t="str">
        <f t="shared" si="21"/>
        <v>LC</v>
      </c>
    </row>
    <row r="653" spans="23:24" x14ac:dyDescent="0.25">
      <c r="W653" t="e">
        <f t="shared" si="20"/>
        <v>#VALUE!</v>
      </c>
      <c r="X653" t="str">
        <f t="shared" si="21"/>
        <v>LC</v>
      </c>
    </row>
    <row r="654" spans="23:24" x14ac:dyDescent="0.25">
      <c r="W654" t="e">
        <f t="shared" ref="W654:W717" si="22">MONTH(DATEVALUE(F654&amp;"1"))</f>
        <v>#VALUE!</v>
      </c>
      <c r="X654" t="str">
        <f t="shared" ref="X654:X717" si="23">IF(J654="put", "SP","LC")</f>
        <v>LC</v>
      </c>
    </row>
    <row r="655" spans="23:24" x14ac:dyDescent="0.25">
      <c r="W655" t="e">
        <f t="shared" si="22"/>
        <v>#VALUE!</v>
      </c>
      <c r="X655" t="str">
        <f t="shared" si="23"/>
        <v>LC</v>
      </c>
    </row>
    <row r="656" spans="23:24" x14ac:dyDescent="0.25">
      <c r="W656" t="e">
        <f t="shared" si="22"/>
        <v>#VALUE!</v>
      </c>
      <c r="X656" t="str">
        <f t="shared" si="23"/>
        <v>LC</v>
      </c>
    </row>
    <row r="657" spans="23:24" x14ac:dyDescent="0.25">
      <c r="W657" t="e">
        <f t="shared" si="22"/>
        <v>#VALUE!</v>
      </c>
      <c r="X657" t="str">
        <f t="shared" si="23"/>
        <v>LC</v>
      </c>
    </row>
    <row r="658" spans="23:24" x14ac:dyDescent="0.25">
      <c r="W658" t="e">
        <f t="shared" si="22"/>
        <v>#VALUE!</v>
      </c>
      <c r="X658" t="str">
        <f t="shared" si="23"/>
        <v>LC</v>
      </c>
    </row>
    <row r="659" spans="23:24" x14ac:dyDescent="0.25">
      <c r="W659" t="e">
        <f t="shared" si="22"/>
        <v>#VALUE!</v>
      </c>
      <c r="X659" t="str">
        <f t="shared" si="23"/>
        <v>LC</v>
      </c>
    </row>
    <row r="660" spans="23:24" x14ac:dyDescent="0.25">
      <c r="W660" t="e">
        <f t="shared" si="22"/>
        <v>#VALUE!</v>
      </c>
      <c r="X660" t="str">
        <f t="shared" si="23"/>
        <v>LC</v>
      </c>
    </row>
    <row r="661" spans="23:24" x14ac:dyDescent="0.25">
      <c r="W661" t="e">
        <f t="shared" si="22"/>
        <v>#VALUE!</v>
      </c>
      <c r="X661" t="str">
        <f t="shared" si="23"/>
        <v>LC</v>
      </c>
    </row>
    <row r="662" spans="23:24" x14ac:dyDescent="0.25">
      <c r="W662" t="e">
        <f t="shared" si="22"/>
        <v>#VALUE!</v>
      </c>
      <c r="X662" t="str">
        <f t="shared" si="23"/>
        <v>LC</v>
      </c>
    </row>
    <row r="663" spans="23:24" x14ac:dyDescent="0.25">
      <c r="W663" t="e">
        <f t="shared" si="22"/>
        <v>#VALUE!</v>
      </c>
      <c r="X663" t="str">
        <f t="shared" si="23"/>
        <v>LC</v>
      </c>
    </row>
    <row r="664" spans="23:24" x14ac:dyDescent="0.25">
      <c r="W664" t="e">
        <f t="shared" si="22"/>
        <v>#VALUE!</v>
      </c>
      <c r="X664" t="str">
        <f t="shared" si="23"/>
        <v>LC</v>
      </c>
    </row>
    <row r="665" spans="23:24" x14ac:dyDescent="0.25">
      <c r="W665" t="e">
        <f t="shared" si="22"/>
        <v>#VALUE!</v>
      </c>
      <c r="X665" t="str">
        <f t="shared" si="23"/>
        <v>LC</v>
      </c>
    </row>
    <row r="666" spans="23:24" x14ac:dyDescent="0.25">
      <c r="W666" t="e">
        <f t="shared" si="22"/>
        <v>#VALUE!</v>
      </c>
      <c r="X666" t="str">
        <f t="shared" si="23"/>
        <v>LC</v>
      </c>
    </row>
    <row r="667" spans="23:24" x14ac:dyDescent="0.25">
      <c r="W667" t="e">
        <f t="shared" si="22"/>
        <v>#VALUE!</v>
      </c>
      <c r="X667" t="str">
        <f t="shared" si="23"/>
        <v>LC</v>
      </c>
    </row>
    <row r="668" spans="23:24" x14ac:dyDescent="0.25">
      <c r="W668" t="e">
        <f t="shared" si="22"/>
        <v>#VALUE!</v>
      </c>
      <c r="X668" t="str">
        <f t="shared" si="23"/>
        <v>LC</v>
      </c>
    </row>
    <row r="669" spans="23:24" x14ac:dyDescent="0.25">
      <c r="W669" t="e">
        <f t="shared" si="22"/>
        <v>#VALUE!</v>
      </c>
      <c r="X669" t="str">
        <f t="shared" si="23"/>
        <v>LC</v>
      </c>
    </row>
    <row r="670" spans="23:24" x14ac:dyDescent="0.25">
      <c r="W670" t="e">
        <f t="shared" si="22"/>
        <v>#VALUE!</v>
      </c>
      <c r="X670" t="str">
        <f t="shared" si="23"/>
        <v>LC</v>
      </c>
    </row>
    <row r="671" spans="23:24" x14ac:dyDescent="0.25">
      <c r="W671" t="e">
        <f t="shared" si="22"/>
        <v>#VALUE!</v>
      </c>
      <c r="X671" t="str">
        <f t="shared" si="23"/>
        <v>LC</v>
      </c>
    </row>
    <row r="672" spans="23:24" x14ac:dyDescent="0.25">
      <c r="W672" t="e">
        <f t="shared" si="22"/>
        <v>#VALUE!</v>
      </c>
      <c r="X672" t="str">
        <f t="shared" si="23"/>
        <v>LC</v>
      </c>
    </row>
    <row r="673" spans="23:24" x14ac:dyDescent="0.25">
      <c r="W673" t="e">
        <f t="shared" si="22"/>
        <v>#VALUE!</v>
      </c>
      <c r="X673" t="str">
        <f t="shared" si="23"/>
        <v>LC</v>
      </c>
    </row>
    <row r="674" spans="23:24" x14ac:dyDescent="0.25">
      <c r="W674" t="e">
        <f t="shared" si="22"/>
        <v>#VALUE!</v>
      </c>
      <c r="X674" t="str">
        <f t="shared" si="23"/>
        <v>LC</v>
      </c>
    </row>
    <row r="675" spans="23:24" x14ac:dyDescent="0.25">
      <c r="W675" t="e">
        <f t="shared" si="22"/>
        <v>#VALUE!</v>
      </c>
      <c r="X675" t="str">
        <f t="shared" si="23"/>
        <v>LC</v>
      </c>
    </row>
    <row r="676" spans="23:24" x14ac:dyDescent="0.25">
      <c r="W676" t="e">
        <f t="shared" si="22"/>
        <v>#VALUE!</v>
      </c>
      <c r="X676" t="str">
        <f t="shared" si="23"/>
        <v>LC</v>
      </c>
    </row>
    <row r="677" spans="23:24" x14ac:dyDescent="0.25">
      <c r="W677" t="e">
        <f t="shared" si="22"/>
        <v>#VALUE!</v>
      </c>
      <c r="X677" t="str">
        <f t="shared" si="23"/>
        <v>LC</v>
      </c>
    </row>
    <row r="678" spans="23:24" x14ac:dyDescent="0.25">
      <c r="W678" t="e">
        <f t="shared" si="22"/>
        <v>#VALUE!</v>
      </c>
      <c r="X678" t="str">
        <f t="shared" si="23"/>
        <v>LC</v>
      </c>
    </row>
    <row r="679" spans="23:24" x14ac:dyDescent="0.25">
      <c r="W679" t="e">
        <f t="shared" si="22"/>
        <v>#VALUE!</v>
      </c>
      <c r="X679" t="str">
        <f t="shared" si="23"/>
        <v>LC</v>
      </c>
    </row>
    <row r="680" spans="23:24" x14ac:dyDescent="0.25">
      <c r="W680" t="e">
        <f t="shared" si="22"/>
        <v>#VALUE!</v>
      </c>
      <c r="X680" t="str">
        <f t="shared" si="23"/>
        <v>LC</v>
      </c>
    </row>
    <row r="681" spans="23:24" x14ac:dyDescent="0.25">
      <c r="W681" t="e">
        <f t="shared" si="22"/>
        <v>#VALUE!</v>
      </c>
      <c r="X681" t="str">
        <f t="shared" si="23"/>
        <v>LC</v>
      </c>
    </row>
    <row r="682" spans="23:24" x14ac:dyDescent="0.25">
      <c r="W682" t="e">
        <f t="shared" si="22"/>
        <v>#VALUE!</v>
      </c>
      <c r="X682" t="str">
        <f t="shared" si="23"/>
        <v>LC</v>
      </c>
    </row>
    <row r="683" spans="23:24" x14ac:dyDescent="0.25">
      <c r="W683" t="e">
        <f t="shared" si="22"/>
        <v>#VALUE!</v>
      </c>
      <c r="X683" t="str">
        <f t="shared" si="23"/>
        <v>LC</v>
      </c>
    </row>
    <row r="684" spans="23:24" x14ac:dyDescent="0.25">
      <c r="W684" t="e">
        <f t="shared" si="22"/>
        <v>#VALUE!</v>
      </c>
      <c r="X684" t="str">
        <f t="shared" si="23"/>
        <v>LC</v>
      </c>
    </row>
    <row r="685" spans="23:24" x14ac:dyDescent="0.25">
      <c r="W685" t="e">
        <f t="shared" si="22"/>
        <v>#VALUE!</v>
      </c>
      <c r="X685" t="str">
        <f t="shared" si="23"/>
        <v>LC</v>
      </c>
    </row>
    <row r="686" spans="23:24" x14ac:dyDescent="0.25">
      <c r="W686" t="e">
        <f t="shared" si="22"/>
        <v>#VALUE!</v>
      </c>
      <c r="X686" t="str">
        <f t="shared" si="23"/>
        <v>LC</v>
      </c>
    </row>
    <row r="687" spans="23:24" x14ac:dyDescent="0.25">
      <c r="W687" t="e">
        <f t="shared" si="22"/>
        <v>#VALUE!</v>
      </c>
      <c r="X687" t="str">
        <f t="shared" si="23"/>
        <v>LC</v>
      </c>
    </row>
    <row r="688" spans="23:24" x14ac:dyDescent="0.25">
      <c r="W688" t="e">
        <f t="shared" si="22"/>
        <v>#VALUE!</v>
      </c>
      <c r="X688" t="str">
        <f t="shared" si="23"/>
        <v>LC</v>
      </c>
    </row>
    <row r="689" spans="23:24" x14ac:dyDescent="0.25">
      <c r="W689" t="e">
        <f t="shared" si="22"/>
        <v>#VALUE!</v>
      </c>
      <c r="X689" t="str">
        <f t="shared" si="23"/>
        <v>LC</v>
      </c>
    </row>
    <row r="690" spans="23:24" x14ac:dyDescent="0.25">
      <c r="W690" t="e">
        <f t="shared" si="22"/>
        <v>#VALUE!</v>
      </c>
      <c r="X690" t="str">
        <f t="shared" si="23"/>
        <v>LC</v>
      </c>
    </row>
    <row r="691" spans="23:24" x14ac:dyDescent="0.25">
      <c r="W691" t="e">
        <f t="shared" si="22"/>
        <v>#VALUE!</v>
      </c>
      <c r="X691" t="str">
        <f t="shared" si="23"/>
        <v>LC</v>
      </c>
    </row>
    <row r="692" spans="23:24" x14ac:dyDescent="0.25">
      <c r="W692" t="e">
        <f t="shared" si="22"/>
        <v>#VALUE!</v>
      </c>
      <c r="X692" t="str">
        <f t="shared" si="23"/>
        <v>LC</v>
      </c>
    </row>
    <row r="693" spans="23:24" x14ac:dyDescent="0.25">
      <c r="W693" t="e">
        <f t="shared" si="22"/>
        <v>#VALUE!</v>
      </c>
      <c r="X693" t="str">
        <f t="shared" si="23"/>
        <v>LC</v>
      </c>
    </row>
    <row r="694" spans="23:24" x14ac:dyDescent="0.25">
      <c r="W694" t="e">
        <f t="shared" si="22"/>
        <v>#VALUE!</v>
      </c>
      <c r="X694" t="str">
        <f t="shared" si="23"/>
        <v>LC</v>
      </c>
    </row>
    <row r="695" spans="23:24" x14ac:dyDescent="0.25">
      <c r="W695" t="e">
        <f t="shared" si="22"/>
        <v>#VALUE!</v>
      </c>
      <c r="X695" t="str">
        <f t="shared" si="23"/>
        <v>LC</v>
      </c>
    </row>
    <row r="696" spans="23:24" x14ac:dyDescent="0.25">
      <c r="W696" t="e">
        <f t="shared" si="22"/>
        <v>#VALUE!</v>
      </c>
      <c r="X696" t="str">
        <f t="shared" si="23"/>
        <v>LC</v>
      </c>
    </row>
    <row r="697" spans="23:24" x14ac:dyDescent="0.25">
      <c r="W697" t="e">
        <f t="shared" si="22"/>
        <v>#VALUE!</v>
      </c>
      <c r="X697" t="str">
        <f t="shared" si="23"/>
        <v>LC</v>
      </c>
    </row>
    <row r="698" spans="23:24" x14ac:dyDescent="0.25">
      <c r="W698" t="e">
        <f t="shared" si="22"/>
        <v>#VALUE!</v>
      </c>
      <c r="X698" t="str">
        <f t="shared" si="23"/>
        <v>LC</v>
      </c>
    </row>
    <row r="699" spans="23:24" x14ac:dyDescent="0.25">
      <c r="W699" t="e">
        <f t="shared" si="22"/>
        <v>#VALUE!</v>
      </c>
      <c r="X699" t="str">
        <f t="shared" si="23"/>
        <v>LC</v>
      </c>
    </row>
    <row r="700" spans="23:24" x14ac:dyDescent="0.25">
      <c r="W700" t="e">
        <f t="shared" si="22"/>
        <v>#VALUE!</v>
      </c>
      <c r="X700" t="str">
        <f t="shared" si="23"/>
        <v>LC</v>
      </c>
    </row>
    <row r="701" spans="23:24" x14ac:dyDescent="0.25">
      <c r="W701" t="e">
        <f t="shared" si="22"/>
        <v>#VALUE!</v>
      </c>
      <c r="X701" t="str">
        <f t="shared" si="23"/>
        <v>LC</v>
      </c>
    </row>
    <row r="702" spans="23:24" x14ac:dyDescent="0.25">
      <c r="W702" t="e">
        <f t="shared" si="22"/>
        <v>#VALUE!</v>
      </c>
      <c r="X702" t="str">
        <f t="shared" si="23"/>
        <v>LC</v>
      </c>
    </row>
    <row r="703" spans="23:24" x14ac:dyDescent="0.25">
      <c r="W703" t="e">
        <f t="shared" si="22"/>
        <v>#VALUE!</v>
      </c>
      <c r="X703" t="str">
        <f t="shared" si="23"/>
        <v>LC</v>
      </c>
    </row>
    <row r="704" spans="23:24" x14ac:dyDescent="0.25">
      <c r="W704" t="e">
        <f t="shared" si="22"/>
        <v>#VALUE!</v>
      </c>
      <c r="X704" t="str">
        <f t="shared" si="23"/>
        <v>LC</v>
      </c>
    </row>
    <row r="705" spans="23:24" x14ac:dyDescent="0.25">
      <c r="W705" t="e">
        <f t="shared" si="22"/>
        <v>#VALUE!</v>
      </c>
      <c r="X705" t="str">
        <f t="shared" si="23"/>
        <v>LC</v>
      </c>
    </row>
    <row r="706" spans="23:24" x14ac:dyDescent="0.25">
      <c r="W706" t="e">
        <f t="shared" si="22"/>
        <v>#VALUE!</v>
      </c>
      <c r="X706" t="str">
        <f t="shared" si="23"/>
        <v>LC</v>
      </c>
    </row>
    <row r="707" spans="23:24" x14ac:dyDescent="0.25">
      <c r="W707" t="e">
        <f t="shared" si="22"/>
        <v>#VALUE!</v>
      </c>
      <c r="X707" t="str">
        <f t="shared" si="23"/>
        <v>LC</v>
      </c>
    </row>
    <row r="708" spans="23:24" x14ac:dyDescent="0.25">
      <c r="W708" t="e">
        <f t="shared" si="22"/>
        <v>#VALUE!</v>
      </c>
      <c r="X708" t="str">
        <f t="shared" si="23"/>
        <v>LC</v>
      </c>
    </row>
    <row r="709" spans="23:24" x14ac:dyDescent="0.25">
      <c r="W709" t="e">
        <f t="shared" si="22"/>
        <v>#VALUE!</v>
      </c>
      <c r="X709" t="str">
        <f t="shared" si="23"/>
        <v>LC</v>
      </c>
    </row>
    <row r="710" spans="23:24" x14ac:dyDescent="0.25">
      <c r="W710" t="e">
        <f t="shared" si="22"/>
        <v>#VALUE!</v>
      </c>
      <c r="X710" t="str">
        <f t="shared" si="23"/>
        <v>LC</v>
      </c>
    </row>
    <row r="711" spans="23:24" x14ac:dyDescent="0.25">
      <c r="W711" t="e">
        <f t="shared" si="22"/>
        <v>#VALUE!</v>
      </c>
      <c r="X711" t="str">
        <f t="shared" si="23"/>
        <v>LC</v>
      </c>
    </row>
    <row r="712" spans="23:24" x14ac:dyDescent="0.25">
      <c r="W712" t="e">
        <f t="shared" si="22"/>
        <v>#VALUE!</v>
      </c>
      <c r="X712" t="str">
        <f t="shared" si="23"/>
        <v>LC</v>
      </c>
    </row>
    <row r="713" spans="23:24" x14ac:dyDescent="0.25">
      <c r="W713" t="e">
        <f t="shared" si="22"/>
        <v>#VALUE!</v>
      </c>
      <c r="X713" t="str">
        <f t="shared" si="23"/>
        <v>LC</v>
      </c>
    </row>
    <row r="714" spans="23:24" x14ac:dyDescent="0.25">
      <c r="W714" t="e">
        <f t="shared" si="22"/>
        <v>#VALUE!</v>
      </c>
      <c r="X714" t="str">
        <f t="shared" si="23"/>
        <v>LC</v>
      </c>
    </row>
    <row r="715" spans="23:24" x14ac:dyDescent="0.25">
      <c r="W715" t="e">
        <f t="shared" si="22"/>
        <v>#VALUE!</v>
      </c>
      <c r="X715" t="str">
        <f t="shared" si="23"/>
        <v>LC</v>
      </c>
    </row>
    <row r="716" spans="23:24" x14ac:dyDescent="0.25">
      <c r="W716" t="e">
        <f t="shared" si="22"/>
        <v>#VALUE!</v>
      </c>
      <c r="X716" t="str">
        <f t="shared" si="23"/>
        <v>LC</v>
      </c>
    </row>
    <row r="717" spans="23:24" x14ac:dyDescent="0.25">
      <c r="W717" t="e">
        <f t="shared" si="22"/>
        <v>#VALUE!</v>
      </c>
      <c r="X717" t="str">
        <f t="shared" si="23"/>
        <v>LC</v>
      </c>
    </row>
    <row r="718" spans="23:24" x14ac:dyDescent="0.25">
      <c r="W718" t="e">
        <f t="shared" ref="W718:W781" si="24">MONTH(DATEVALUE(F718&amp;"1"))</f>
        <v>#VALUE!</v>
      </c>
      <c r="X718" t="str">
        <f t="shared" ref="X718:X781" si="25">IF(J718="put", "SP","LC")</f>
        <v>LC</v>
      </c>
    </row>
    <row r="719" spans="23:24" x14ac:dyDescent="0.25">
      <c r="W719" t="e">
        <f t="shared" si="24"/>
        <v>#VALUE!</v>
      </c>
      <c r="X719" t="str">
        <f t="shared" si="25"/>
        <v>LC</v>
      </c>
    </row>
    <row r="720" spans="23:24" x14ac:dyDescent="0.25">
      <c r="W720" t="e">
        <f t="shared" si="24"/>
        <v>#VALUE!</v>
      </c>
      <c r="X720" t="str">
        <f t="shared" si="25"/>
        <v>LC</v>
      </c>
    </row>
    <row r="721" spans="23:24" x14ac:dyDescent="0.25">
      <c r="W721" t="e">
        <f t="shared" si="24"/>
        <v>#VALUE!</v>
      </c>
      <c r="X721" t="str">
        <f t="shared" si="25"/>
        <v>LC</v>
      </c>
    </row>
    <row r="722" spans="23:24" x14ac:dyDescent="0.25">
      <c r="W722" t="e">
        <f t="shared" si="24"/>
        <v>#VALUE!</v>
      </c>
      <c r="X722" t="str">
        <f t="shared" si="25"/>
        <v>LC</v>
      </c>
    </row>
    <row r="723" spans="23:24" x14ac:dyDescent="0.25">
      <c r="W723" t="e">
        <f t="shared" si="24"/>
        <v>#VALUE!</v>
      </c>
      <c r="X723" t="str">
        <f t="shared" si="25"/>
        <v>LC</v>
      </c>
    </row>
    <row r="724" spans="23:24" x14ac:dyDescent="0.25">
      <c r="W724" t="e">
        <f t="shared" si="24"/>
        <v>#VALUE!</v>
      </c>
      <c r="X724" t="str">
        <f t="shared" si="25"/>
        <v>LC</v>
      </c>
    </row>
    <row r="725" spans="23:24" x14ac:dyDescent="0.25">
      <c r="W725" t="e">
        <f t="shared" si="24"/>
        <v>#VALUE!</v>
      </c>
      <c r="X725" t="str">
        <f t="shared" si="25"/>
        <v>LC</v>
      </c>
    </row>
    <row r="726" spans="23:24" x14ac:dyDescent="0.25">
      <c r="W726" t="e">
        <f t="shared" si="24"/>
        <v>#VALUE!</v>
      </c>
      <c r="X726" t="str">
        <f t="shared" si="25"/>
        <v>LC</v>
      </c>
    </row>
    <row r="727" spans="23:24" x14ac:dyDescent="0.25">
      <c r="W727" t="e">
        <f t="shared" si="24"/>
        <v>#VALUE!</v>
      </c>
      <c r="X727" t="str">
        <f t="shared" si="25"/>
        <v>LC</v>
      </c>
    </row>
    <row r="728" spans="23:24" x14ac:dyDescent="0.25">
      <c r="W728" t="e">
        <f t="shared" si="24"/>
        <v>#VALUE!</v>
      </c>
      <c r="X728" t="str">
        <f t="shared" si="25"/>
        <v>LC</v>
      </c>
    </row>
    <row r="729" spans="23:24" x14ac:dyDescent="0.25">
      <c r="W729" t="e">
        <f t="shared" si="24"/>
        <v>#VALUE!</v>
      </c>
      <c r="X729" t="str">
        <f t="shared" si="25"/>
        <v>LC</v>
      </c>
    </row>
    <row r="730" spans="23:24" x14ac:dyDescent="0.25">
      <c r="W730" t="e">
        <f t="shared" si="24"/>
        <v>#VALUE!</v>
      </c>
      <c r="X730" t="str">
        <f t="shared" si="25"/>
        <v>LC</v>
      </c>
    </row>
    <row r="731" spans="23:24" x14ac:dyDescent="0.25">
      <c r="W731" t="e">
        <f t="shared" si="24"/>
        <v>#VALUE!</v>
      </c>
      <c r="X731" t="str">
        <f t="shared" si="25"/>
        <v>LC</v>
      </c>
    </row>
    <row r="732" spans="23:24" x14ac:dyDescent="0.25">
      <c r="W732" t="e">
        <f t="shared" si="24"/>
        <v>#VALUE!</v>
      </c>
      <c r="X732" t="str">
        <f t="shared" si="25"/>
        <v>LC</v>
      </c>
    </row>
    <row r="733" spans="23:24" x14ac:dyDescent="0.25">
      <c r="W733" t="e">
        <f t="shared" si="24"/>
        <v>#VALUE!</v>
      </c>
      <c r="X733" t="str">
        <f t="shared" si="25"/>
        <v>LC</v>
      </c>
    </row>
    <row r="734" spans="23:24" x14ac:dyDescent="0.25">
      <c r="W734" t="e">
        <f t="shared" si="24"/>
        <v>#VALUE!</v>
      </c>
      <c r="X734" t="str">
        <f t="shared" si="25"/>
        <v>LC</v>
      </c>
    </row>
    <row r="735" spans="23:24" x14ac:dyDescent="0.25">
      <c r="W735" t="e">
        <f t="shared" si="24"/>
        <v>#VALUE!</v>
      </c>
      <c r="X735" t="str">
        <f t="shared" si="25"/>
        <v>LC</v>
      </c>
    </row>
    <row r="736" spans="23:24" x14ac:dyDescent="0.25">
      <c r="W736" t="e">
        <f t="shared" si="24"/>
        <v>#VALUE!</v>
      </c>
      <c r="X736" t="str">
        <f t="shared" si="25"/>
        <v>LC</v>
      </c>
    </row>
    <row r="737" spans="23:24" x14ac:dyDescent="0.25">
      <c r="W737" t="e">
        <f t="shared" si="24"/>
        <v>#VALUE!</v>
      </c>
      <c r="X737" t="str">
        <f t="shared" si="25"/>
        <v>LC</v>
      </c>
    </row>
    <row r="738" spans="23:24" x14ac:dyDescent="0.25">
      <c r="W738" t="e">
        <f t="shared" si="24"/>
        <v>#VALUE!</v>
      </c>
      <c r="X738" t="str">
        <f t="shared" si="25"/>
        <v>LC</v>
      </c>
    </row>
    <row r="739" spans="23:24" x14ac:dyDescent="0.25">
      <c r="W739" t="e">
        <f t="shared" si="24"/>
        <v>#VALUE!</v>
      </c>
      <c r="X739" t="str">
        <f t="shared" si="25"/>
        <v>LC</v>
      </c>
    </row>
    <row r="740" spans="23:24" x14ac:dyDescent="0.25">
      <c r="W740" t="e">
        <f t="shared" si="24"/>
        <v>#VALUE!</v>
      </c>
      <c r="X740" t="str">
        <f t="shared" si="25"/>
        <v>LC</v>
      </c>
    </row>
    <row r="741" spans="23:24" x14ac:dyDescent="0.25">
      <c r="W741" t="e">
        <f t="shared" si="24"/>
        <v>#VALUE!</v>
      </c>
      <c r="X741" t="str">
        <f t="shared" si="25"/>
        <v>LC</v>
      </c>
    </row>
    <row r="742" spans="23:24" x14ac:dyDescent="0.25">
      <c r="W742" t="e">
        <f t="shared" si="24"/>
        <v>#VALUE!</v>
      </c>
      <c r="X742" t="str">
        <f t="shared" si="25"/>
        <v>LC</v>
      </c>
    </row>
    <row r="743" spans="23:24" x14ac:dyDescent="0.25">
      <c r="W743" t="e">
        <f t="shared" si="24"/>
        <v>#VALUE!</v>
      </c>
      <c r="X743" t="str">
        <f t="shared" si="25"/>
        <v>LC</v>
      </c>
    </row>
    <row r="744" spans="23:24" x14ac:dyDescent="0.25">
      <c r="W744" t="e">
        <f t="shared" si="24"/>
        <v>#VALUE!</v>
      </c>
      <c r="X744" t="str">
        <f t="shared" si="25"/>
        <v>LC</v>
      </c>
    </row>
    <row r="745" spans="23:24" x14ac:dyDescent="0.25">
      <c r="W745" t="e">
        <f t="shared" si="24"/>
        <v>#VALUE!</v>
      </c>
      <c r="X745" t="str">
        <f t="shared" si="25"/>
        <v>LC</v>
      </c>
    </row>
    <row r="746" spans="23:24" x14ac:dyDescent="0.25">
      <c r="W746" t="e">
        <f t="shared" si="24"/>
        <v>#VALUE!</v>
      </c>
      <c r="X746" t="str">
        <f t="shared" si="25"/>
        <v>LC</v>
      </c>
    </row>
    <row r="747" spans="23:24" x14ac:dyDescent="0.25">
      <c r="W747" t="e">
        <f t="shared" si="24"/>
        <v>#VALUE!</v>
      </c>
      <c r="X747" t="str">
        <f t="shared" si="25"/>
        <v>LC</v>
      </c>
    </row>
    <row r="748" spans="23:24" x14ac:dyDescent="0.25">
      <c r="W748" t="e">
        <f t="shared" si="24"/>
        <v>#VALUE!</v>
      </c>
      <c r="X748" t="str">
        <f t="shared" si="25"/>
        <v>LC</v>
      </c>
    </row>
    <row r="749" spans="23:24" x14ac:dyDescent="0.25">
      <c r="W749" t="e">
        <f t="shared" si="24"/>
        <v>#VALUE!</v>
      </c>
      <c r="X749" t="str">
        <f t="shared" si="25"/>
        <v>LC</v>
      </c>
    </row>
    <row r="750" spans="23:24" x14ac:dyDescent="0.25">
      <c r="W750" t="e">
        <f t="shared" si="24"/>
        <v>#VALUE!</v>
      </c>
      <c r="X750" t="str">
        <f t="shared" si="25"/>
        <v>LC</v>
      </c>
    </row>
    <row r="751" spans="23:24" x14ac:dyDescent="0.25">
      <c r="W751" t="e">
        <f t="shared" si="24"/>
        <v>#VALUE!</v>
      </c>
      <c r="X751" t="str">
        <f t="shared" si="25"/>
        <v>LC</v>
      </c>
    </row>
    <row r="752" spans="23:24" x14ac:dyDescent="0.25">
      <c r="W752" t="e">
        <f t="shared" si="24"/>
        <v>#VALUE!</v>
      </c>
      <c r="X752" t="str">
        <f t="shared" si="25"/>
        <v>LC</v>
      </c>
    </row>
    <row r="753" spans="23:24" x14ac:dyDescent="0.25">
      <c r="W753" t="e">
        <f t="shared" si="24"/>
        <v>#VALUE!</v>
      </c>
      <c r="X753" t="str">
        <f t="shared" si="25"/>
        <v>LC</v>
      </c>
    </row>
    <row r="754" spans="23:24" x14ac:dyDescent="0.25">
      <c r="W754" t="e">
        <f t="shared" si="24"/>
        <v>#VALUE!</v>
      </c>
      <c r="X754" t="str">
        <f t="shared" si="25"/>
        <v>LC</v>
      </c>
    </row>
    <row r="755" spans="23:24" x14ac:dyDescent="0.25">
      <c r="W755" t="e">
        <f t="shared" si="24"/>
        <v>#VALUE!</v>
      </c>
      <c r="X755" t="str">
        <f t="shared" si="25"/>
        <v>LC</v>
      </c>
    </row>
    <row r="756" spans="23:24" x14ac:dyDescent="0.25">
      <c r="W756" t="e">
        <f t="shared" si="24"/>
        <v>#VALUE!</v>
      </c>
      <c r="X756" t="str">
        <f t="shared" si="25"/>
        <v>LC</v>
      </c>
    </row>
    <row r="757" spans="23:24" x14ac:dyDescent="0.25">
      <c r="W757" t="e">
        <f t="shared" si="24"/>
        <v>#VALUE!</v>
      </c>
      <c r="X757" t="str">
        <f t="shared" si="25"/>
        <v>LC</v>
      </c>
    </row>
    <row r="758" spans="23:24" x14ac:dyDescent="0.25">
      <c r="W758" t="e">
        <f t="shared" si="24"/>
        <v>#VALUE!</v>
      </c>
      <c r="X758" t="str">
        <f t="shared" si="25"/>
        <v>LC</v>
      </c>
    </row>
    <row r="759" spans="23:24" x14ac:dyDescent="0.25">
      <c r="W759" t="e">
        <f t="shared" si="24"/>
        <v>#VALUE!</v>
      </c>
      <c r="X759" t="str">
        <f t="shared" si="25"/>
        <v>LC</v>
      </c>
    </row>
    <row r="760" spans="23:24" x14ac:dyDescent="0.25">
      <c r="W760" t="e">
        <f t="shared" si="24"/>
        <v>#VALUE!</v>
      </c>
      <c r="X760" t="str">
        <f t="shared" si="25"/>
        <v>LC</v>
      </c>
    </row>
    <row r="761" spans="23:24" x14ac:dyDescent="0.25">
      <c r="W761" t="e">
        <f t="shared" si="24"/>
        <v>#VALUE!</v>
      </c>
      <c r="X761" t="str">
        <f t="shared" si="25"/>
        <v>LC</v>
      </c>
    </row>
    <row r="762" spans="23:24" x14ac:dyDescent="0.25">
      <c r="W762" t="e">
        <f t="shared" si="24"/>
        <v>#VALUE!</v>
      </c>
      <c r="X762" t="str">
        <f t="shared" si="25"/>
        <v>LC</v>
      </c>
    </row>
    <row r="763" spans="23:24" x14ac:dyDescent="0.25">
      <c r="W763" t="e">
        <f t="shared" si="24"/>
        <v>#VALUE!</v>
      </c>
      <c r="X763" t="str">
        <f t="shared" si="25"/>
        <v>LC</v>
      </c>
    </row>
    <row r="764" spans="23:24" x14ac:dyDescent="0.25">
      <c r="W764" t="e">
        <f t="shared" si="24"/>
        <v>#VALUE!</v>
      </c>
      <c r="X764" t="str">
        <f t="shared" si="25"/>
        <v>LC</v>
      </c>
    </row>
    <row r="765" spans="23:24" x14ac:dyDescent="0.25">
      <c r="W765" t="e">
        <f t="shared" si="24"/>
        <v>#VALUE!</v>
      </c>
      <c r="X765" t="str">
        <f t="shared" si="25"/>
        <v>LC</v>
      </c>
    </row>
    <row r="766" spans="23:24" x14ac:dyDescent="0.25">
      <c r="W766" t="e">
        <f t="shared" si="24"/>
        <v>#VALUE!</v>
      </c>
      <c r="X766" t="str">
        <f t="shared" si="25"/>
        <v>LC</v>
      </c>
    </row>
    <row r="767" spans="23:24" x14ac:dyDescent="0.25">
      <c r="W767" t="e">
        <f t="shared" si="24"/>
        <v>#VALUE!</v>
      </c>
      <c r="X767" t="str">
        <f t="shared" si="25"/>
        <v>LC</v>
      </c>
    </row>
    <row r="768" spans="23:24" x14ac:dyDescent="0.25">
      <c r="W768" t="e">
        <f t="shared" si="24"/>
        <v>#VALUE!</v>
      </c>
      <c r="X768" t="str">
        <f t="shared" si="25"/>
        <v>LC</v>
      </c>
    </row>
    <row r="769" spans="23:24" x14ac:dyDescent="0.25">
      <c r="W769" t="e">
        <f t="shared" si="24"/>
        <v>#VALUE!</v>
      </c>
      <c r="X769" t="str">
        <f t="shared" si="25"/>
        <v>LC</v>
      </c>
    </row>
    <row r="770" spans="23:24" x14ac:dyDescent="0.25">
      <c r="W770" t="e">
        <f t="shared" si="24"/>
        <v>#VALUE!</v>
      </c>
      <c r="X770" t="str">
        <f t="shared" si="25"/>
        <v>LC</v>
      </c>
    </row>
    <row r="771" spans="23:24" x14ac:dyDescent="0.25">
      <c r="W771" t="e">
        <f t="shared" si="24"/>
        <v>#VALUE!</v>
      </c>
      <c r="X771" t="str">
        <f t="shared" si="25"/>
        <v>LC</v>
      </c>
    </row>
    <row r="772" spans="23:24" x14ac:dyDescent="0.25">
      <c r="W772" t="e">
        <f t="shared" si="24"/>
        <v>#VALUE!</v>
      </c>
      <c r="X772" t="str">
        <f t="shared" si="25"/>
        <v>LC</v>
      </c>
    </row>
    <row r="773" spans="23:24" x14ac:dyDescent="0.25">
      <c r="W773" t="e">
        <f t="shared" si="24"/>
        <v>#VALUE!</v>
      </c>
      <c r="X773" t="str">
        <f t="shared" si="25"/>
        <v>LC</v>
      </c>
    </row>
    <row r="774" spans="23:24" x14ac:dyDescent="0.25">
      <c r="W774" t="e">
        <f t="shared" si="24"/>
        <v>#VALUE!</v>
      </c>
      <c r="X774" t="str">
        <f t="shared" si="25"/>
        <v>LC</v>
      </c>
    </row>
    <row r="775" spans="23:24" x14ac:dyDescent="0.25">
      <c r="W775" t="e">
        <f t="shared" si="24"/>
        <v>#VALUE!</v>
      </c>
      <c r="X775" t="str">
        <f t="shared" si="25"/>
        <v>LC</v>
      </c>
    </row>
    <row r="776" spans="23:24" x14ac:dyDescent="0.25">
      <c r="W776" t="e">
        <f t="shared" si="24"/>
        <v>#VALUE!</v>
      </c>
      <c r="X776" t="str">
        <f t="shared" si="25"/>
        <v>LC</v>
      </c>
    </row>
    <row r="777" spans="23:24" x14ac:dyDescent="0.25">
      <c r="W777" t="e">
        <f t="shared" si="24"/>
        <v>#VALUE!</v>
      </c>
      <c r="X777" t="str">
        <f t="shared" si="25"/>
        <v>LC</v>
      </c>
    </row>
    <row r="778" spans="23:24" x14ac:dyDescent="0.25">
      <c r="W778" t="e">
        <f t="shared" si="24"/>
        <v>#VALUE!</v>
      </c>
      <c r="X778" t="str">
        <f t="shared" si="25"/>
        <v>LC</v>
      </c>
    </row>
    <row r="779" spans="23:24" x14ac:dyDescent="0.25">
      <c r="W779" t="e">
        <f t="shared" si="24"/>
        <v>#VALUE!</v>
      </c>
      <c r="X779" t="str">
        <f t="shared" si="25"/>
        <v>LC</v>
      </c>
    </row>
    <row r="780" spans="23:24" x14ac:dyDescent="0.25">
      <c r="W780" t="e">
        <f t="shared" si="24"/>
        <v>#VALUE!</v>
      </c>
      <c r="X780" t="str">
        <f t="shared" si="25"/>
        <v>LC</v>
      </c>
    </row>
    <row r="781" spans="23:24" x14ac:dyDescent="0.25">
      <c r="W781" t="e">
        <f t="shared" si="24"/>
        <v>#VALUE!</v>
      </c>
      <c r="X781" t="str">
        <f t="shared" si="25"/>
        <v>LC</v>
      </c>
    </row>
    <row r="782" spans="23:24" x14ac:dyDescent="0.25">
      <c r="W782" t="e">
        <f t="shared" ref="W782:W845" si="26">MONTH(DATEVALUE(F782&amp;"1"))</f>
        <v>#VALUE!</v>
      </c>
      <c r="X782" t="str">
        <f t="shared" ref="X782:X845" si="27">IF(J782="put", "SP","LC")</f>
        <v>LC</v>
      </c>
    </row>
    <row r="783" spans="23:24" x14ac:dyDescent="0.25">
      <c r="W783" t="e">
        <f t="shared" si="26"/>
        <v>#VALUE!</v>
      </c>
      <c r="X783" t="str">
        <f t="shared" si="27"/>
        <v>LC</v>
      </c>
    </row>
    <row r="784" spans="23:24" x14ac:dyDescent="0.25">
      <c r="W784" t="e">
        <f t="shared" si="26"/>
        <v>#VALUE!</v>
      </c>
      <c r="X784" t="str">
        <f t="shared" si="27"/>
        <v>LC</v>
      </c>
    </row>
    <row r="785" spans="23:24" x14ac:dyDescent="0.25">
      <c r="W785" t="e">
        <f t="shared" si="26"/>
        <v>#VALUE!</v>
      </c>
      <c r="X785" t="str">
        <f t="shared" si="27"/>
        <v>LC</v>
      </c>
    </row>
    <row r="786" spans="23:24" x14ac:dyDescent="0.25">
      <c r="W786" t="e">
        <f t="shared" si="26"/>
        <v>#VALUE!</v>
      </c>
      <c r="X786" t="str">
        <f t="shared" si="27"/>
        <v>LC</v>
      </c>
    </row>
    <row r="787" spans="23:24" x14ac:dyDescent="0.25">
      <c r="W787" t="e">
        <f t="shared" si="26"/>
        <v>#VALUE!</v>
      </c>
      <c r="X787" t="str">
        <f t="shared" si="27"/>
        <v>LC</v>
      </c>
    </row>
    <row r="788" spans="23:24" x14ac:dyDescent="0.25">
      <c r="W788" t="e">
        <f t="shared" si="26"/>
        <v>#VALUE!</v>
      </c>
      <c r="X788" t="str">
        <f t="shared" si="27"/>
        <v>LC</v>
      </c>
    </row>
    <row r="789" spans="23:24" x14ac:dyDescent="0.25">
      <c r="W789" t="e">
        <f t="shared" si="26"/>
        <v>#VALUE!</v>
      </c>
      <c r="X789" t="str">
        <f t="shared" si="27"/>
        <v>LC</v>
      </c>
    </row>
    <row r="790" spans="23:24" x14ac:dyDescent="0.25">
      <c r="W790" t="e">
        <f t="shared" si="26"/>
        <v>#VALUE!</v>
      </c>
      <c r="X790" t="str">
        <f t="shared" si="27"/>
        <v>LC</v>
      </c>
    </row>
    <row r="791" spans="23:24" x14ac:dyDescent="0.25">
      <c r="W791" t="e">
        <f t="shared" si="26"/>
        <v>#VALUE!</v>
      </c>
      <c r="X791" t="str">
        <f t="shared" si="27"/>
        <v>LC</v>
      </c>
    </row>
    <row r="792" spans="23:24" x14ac:dyDescent="0.25">
      <c r="W792" t="e">
        <f t="shared" si="26"/>
        <v>#VALUE!</v>
      </c>
      <c r="X792" t="str">
        <f t="shared" si="27"/>
        <v>LC</v>
      </c>
    </row>
    <row r="793" spans="23:24" x14ac:dyDescent="0.25">
      <c r="W793" t="e">
        <f t="shared" si="26"/>
        <v>#VALUE!</v>
      </c>
      <c r="X793" t="str">
        <f t="shared" si="27"/>
        <v>LC</v>
      </c>
    </row>
    <row r="794" spans="23:24" x14ac:dyDescent="0.25">
      <c r="W794" t="e">
        <f t="shared" si="26"/>
        <v>#VALUE!</v>
      </c>
      <c r="X794" t="str">
        <f t="shared" si="27"/>
        <v>LC</v>
      </c>
    </row>
    <row r="795" spans="23:24" x14ac:dyDescent="0.25">
      <c r="W795" t="e">
        <f t="shared" si="26"/>
        <v>#VALUE!</v>
      </c>
      <c r="X795" t="str">
        <f t="shared" si="27"/>
        <v>LC</v>
      </c>
    </row>
    <row r="796" spans="23:24" x14ac:dyDescent="0.25">
      <c r="W796" t="e">
        <f t="shared" si="26"/>
        <v>#VALUE!</v>
      </c>
      <c r="X796" t="str">
        <f t="shared" si="27"/>
        <v>LC</v>
      </c>
    </row>
    <row r="797" spans="23:24" x14ac:dyDescent="0.25">
      <c r="W797" t="e">
        <f t="shared" si="26"/>
        <v>#VALUE!</v>
      </c>
      <c r="X797" t="str">
        <f t="shared" si="27"/>
        <v>LC</v>
      </c>
    </row>
    <row r="798" spans="23:24" x14ac:dyDescent="0.25">
      <c r="W798" t="e">
        <f t="shared" si="26"/>
        <v>#VALUE!</v>
      </c>
      <c r="X798" t="str">
        <f t="shared" si="27"/>
        <v>LC</v>
      </c>
    </row>
    <row r="799" spans="23:24" x14ac:dyDescent="0.25">
      <c r="W799" t="e">
        <f t="shared" si="26"/>
        <v>#VALUE!</v>
      </c>
      <c r="X799" t="str">
        <f t="shared" si="27"/>
        <v>LC</v>
      </c>
    </row>
    <row r="800" spans="23:24" x14ac:dyDescent="0.25">
      <c r="W800" t="e">
        <f t="shared" si="26"/>
        <v>#VALUE!</v>
      </c>
      <c r="X800" t="str">
        <f t="shared" si="27"/>
        <v>LC</v>
      </c>
    </row>
    <row r="801" spans="23:24" x14ac:dyDescent="0.25">
      <c r="W801" t="e">
        <f t="shared" si="26"/>
        <v>#VALUE!</v>
      </c>
      <c r="X801" t="str">
        <f t="shared" si="27"/>
        <v>LC</v>
      </c>
    </row>
    <row r="802" spans="23:24" x14ac:dyDescent="0.25">
      <c r="W802" t="e">
        <f t="shared" si="26"/>
        <v>#VALUE!</v>
      </c>
      <c r="X802" t="str">
        <f t="shared" si="27"/>
        <v>LC</v>
      </c>
    </row>
    <row r="803" spans="23:24" x14ac:dyDescent="0.25">
      <c r="W803" t="e">
        <f t="shared" si="26"/>
        <v>#VALUE!</v>
      </c>
      <c r="X803" t="str">
        <f t="shared" si="27"/>
        <v>LC</v>
      </c>
    </row>
    <row r="804" spans="23:24" x14ac:dyDescent="0.25">
      <c r="W804" t="e">
        <f t="shared" si="26"/>
        <v>#VALUE!</v>
      </c>
      <c r="X804" t="str">
        <f t="shared" si="27"/>
        <v>LC</v>
      </c>
    </row>
    <row r="805" spans="23:24" x14ac:dyDescent="0.25">
      <c r="W805" t="e">
        <f t="shared" si="26"/>
        <v>#VALUE!</v>
      </c>
      <c r="X805" t="str">
        <f t="shared" si="27"/>
        <v>LC</v>
      </c>
    </row>
    <row r="806" spans="23:24" x14ac:dyDescent="0.25">
      <c r="W806" t="e">
        <f t="shared" si="26"/>
        <v>#VALUE!</v>
      </c>
      <c r="X806" t="str">
        <f t="shared" si="27"/>
        <v>LC</v>
      </c>
    </row>
    <row r="807" spans="23:24" x14ac:dyDescent="0.25">
      <c r="W807" t="e">
        <f t="shared" si="26"/>
        <v>#VALUE!</v>
      </c>
      <c r="X807" t="str">
        <f t="shared" si="27"/>
        <v>LC</v>
      </c>
    </row>
    <row r="808" spans="23:24" x14ac:dyDescent="0.25">
      <c r="W808" t="e">
        <f t="shared" si="26"/>
        <v>#VALUE!</v>
      </c>
      <c r="X808" t="str">
        <f t="shared" si="27"/>
        <v>LC</v>
      </c>
    </row>
    <row r="809" spans="23:24" x14ac:dyDescent="0.25">
      <c r="W809" t="e">
        <f t="shared" si="26"/>
        <v>#VALUE!</v>
      </c>
      <c r="X809" t="str">
        <f t="shared" si="27"/>
        <v>LC</v>
      </c>
    </row>
    <row r="810" spans="23:24" x14ac:dyDescent="0.25">
      <c r="W810" t="e">
        <f t="shared" si="26"/>
        <v>#VALUE!</v>
      </c>
      <c r="X810" t="str">
        <f t="shared" si="27"/>
        <v>LC</v>
      </c>
    </row>
    <row r="811" spans="23:24" x14ac:dyDescent="0.25">
      <c r="W811" t="e">
        <f t="shared" si="26"/>
        <v>#VALUE!</v>
      </c>
      <c r="X811" t="str">
        <f t="shared" si="27"/>
        <v>LC</v>
      </c>
    </row>
    <row r="812" spans="23:24" x14ac:dyDescent="0.25">
      <c r="W812" t="e">
        <f t="shared" si="26"/>
        <v>#VALUE!</v>
      </c>
      <c r="X812" t="str">
        <f t="shared" si="27"/>
        <v>LC</v>
      </c>
    </row>
    <row r="813" spans="23:24" x14ac:dyDescent="0.25">
      <c r="W813" t="e">
        <f t="shared" si="26"/>
        <v>#VALUE!</v>
      </c>
      <c r="X813" t="str">
        <f t="shared" si="27"/>
        <v>LC</v>
      </c>
    </row>
    <row r="814" spans="23:24" x14ac:dyDescent="0.25">
      <c r="W814" t="e">
        <f t="shared" si="26"/>
        <v>#VALUE!</v>
      </c>
      <c r="X814" t="str">
        <f t="shared" si="27"/>
        <v>LC</v>
      </c>
    </row>
    <row r="815" spans="23:24" x14ac:dyDescent="0.25">
      <c r="W815" t="e">
        <f t="shared" si="26"/>
        <v>#VALUE!</v>
      </c>
      <c r="X815" t="str">
        <f t="shared" si="27"/>
        <v>LC</v>
      </c>
    </row>
    <row r="816" spans="23:24" x14ac:dyDescent="0.25">
      <c r="W816" t="e">
        <f t="shared" si="26"/>
        <v>#VALUE!</v>
      </c>
      <c r="X816" t="str">
        <f t="shared" si="27"/>
        <v>LC</v>
      </c>
    </row>
    <row r="817" spans="23:24" x14ac:dyDescent="0.25">
      <c r="W817" t="e">
        <f t="shared" si="26"/>
        <v>#VALUE!</v>
      </c>
      <c r="X817" t="str">
        <f t="shared" si="27"/>
        <v>LC</v>
      </c>
    </row>
    <row r="818" spans="23:24" x14ac:dyDescent="0.25">
      <c r="W818" t="e">
        <f t="shared" si="26"/>
        <v>#VALUE!</v>
      </c>
      <c r="X818" t="str">
        <f t="shared" si="27"/>
        <v>LC</v>
      </c>
    </row>
    <row r="819" spans="23:24" x14ac:dyDescent="0.25">
      <c r="W819" t="e">
        <f t="shared" si="26"/>
        <v>#VALUE!</v>
      </c>
      <c r="X819" t="str">
        <f t="shared" si="27"/>
        <v>LC</v>
      </c>
    </row>
    <row r="820" spans="23:24" x14ac:dyDescent="0.25">
      <c r="W820" t="e">
        <f t="shared" si="26"/>
        <v>#VALUE!</v>
      </c>
      <c r="X820" t="str">
        <f t="shared" si="27"/>
        <v>LC</v>
      </c>
    </row>
    <row r="821" spans="23:24" x14ac:dyDescent="0.25">
      <c r="W821" t="e">
        <f t="shared" si="26"/>
        <v>#VALUE!</v>
      </c>
      <c r="X821" t="str">
        <f t="shared" si="27"/>
        <v>LC</v>
      </c>
    </row>
    <row r="822" spans="23:24" x14ac:dyDescent="0.25">
      <c r="W822" t="e">
        <f t="shared" si="26"/>
        <v>#VALUE!</v>
      </c>
      <c r="X822" t="str">
        <f t="shared" si="27"/>
        <v>LC</v>
      </c>
    </row>
    <row r="823" spans="23:24" x14ac:dyDescent="0.25">
      <c r="W823" t="e">
        <f t="shared" si="26"/>
        <v>#VALUE!</v>
      </c>
      <c r="X823" t="str">
        <f t="shared" si="27"/>
        <v>LC</v>
      </c>
    </row>
    <row r="824" spans="23:24" x14ac:dyDescent="0.25">
      <c r="W824" t="e">
        <f t="shared" si="26"/>
        <v>#VALUE!</v>
      </c>
      <c r="X824" t="str">
        <f t="shared" si="27"/>
        <v>LC</v>
      </c>
    </row>
    <row r="825" spans="23:24" x14ac:dyDescent="0.25">
      <c r="W825" t="e">
        <f t="shared" si="26"/>
        <v>#VALUE!</v>
      </c>
      <c r="X825" t="str">
        <f t="shared" si="27"/>
        <v>LC</v>
      </c>
    </row>
    <row r="826" spans="23:24" x14ac:dyDescent="0.25">
      <c r="W826" t="e">
        <f t="shared" si="26"/>
        <v>#VALUE!</v>
      </c>
      <c r="X826" t="str">
        <f t="shared" si="27"/>
        <v>LC</v>
      </c>
    </row>
    <row r="827" spans="23:24" x14ac:dyDescent="0.25">
      <c r="W827" t="e">
        <f t="shared" si="26"/>
        <v>#VALUE!</v>
      </c>
      <c r="X827" t="str">
        <f t="shared" si="27"/>
        <v>LC</v>
      </c>
    </row>
    <row r="828" spans="23:24" x14ac:dyDescent="0.25">
      <c r="W828" t="e">
        <f t="shared" si="26"/>
        <v>#VALUE!</v>
      </c>
      <c r="X828" t="str">
        <f t="shared" si="27"/>
        <v>LC</v>
      </c>
    </row>
    <row r="829" spans="23:24" x14ac:dyDescent="0.25">
      <c r="W829" t="e">
        <f t="shared" si="26"/>
        <v>#VALUE!</v>
      </c>
      <c r="X829" t="str">
        <f t="shared" si="27"/>
        <v>LC</v>
      </c>
    </row>
    <row r="830" spans="23:24" x14ac:dyDescent="0.25">
      <c r="W830" t="e">
        <f t="shared" si="26"/>
        <v>#VALUE!</v>
      </c>
      <c r="X830" t="str">
        <f t="shared" si="27"/>
        <v>LC</v>
      </c>
    </row>
    <row r="831" spans="23:24" x14ac:dyDescent="0.25">
      <c r="W831" t="e">
        <f t="shared" si="26"/>
        <v>#VALUE!</v>
      </c>
      <c r="X831" t="str">
        <f t="shared" si="27"/>
        <v>LC</v>
      </c>
    </row>
    <row r="832" spans="23:24" x14ac:dyDescent="0.25">
      <c r="W832" t="e">
        <f t="shared" si="26"/>
        <v>#VALUE!</v>
      </c>
      <c r="X832" t="str">
        <f t="shared" si="27"/>
        <v>LC</v>
      </c>
    </row>
    <row r="833" spans="23:24" x14ac:dyDescent="0.25">
      <c r="W833" t="e">
        <f t="shared" si="26"/>
        <v>#VALUE!</v>
      </c>
      <c r="X833" t="str">
        <f t="shared" si="27"/>
        <v>LC</v>
      </c>
    </row>
    <row r="834" spans="23:24" x14ac:dyDescent="0.25">
      <c r="W834" t="e">
        <f t="shared" si="26"/>
        <v>#VALUE!</v>
      </c>
      <c r="X834" t="str">
        <f t="shared" si="27"/>
        <v>LC</v>
      </c>
    </row>
    <row r="835" spans="23:24" x14ac:dyDescent="0.25">
      <c r="W835" t="e">
        <f t="shared" si="26"/>
        <v>#VALUE!</v>
      </c>
      <c r="X835" t="str">
        <f t="shared" si="27"/>
        <v>LC</v>
      </c>
    </row>
    <row r="836" spans="23:24" x14ac:dyDescent="0.25">
      <c r="W836" t="e">
        <f t="shared" si="26"/>
        <v>#VALUE!</v>
      </c>
      <c r="X836" t="str">
        <f t="shared" si="27"/>
        <v>LC</v>
      </c>
    </row>
    <row r="837" spans="23:24" x14ac:dyDescent="0.25">
      <c r="W837" t="e">
        <f t="shared" si="26"/>
        <v>#VALUE!</v>
      </c>
      <c r="X837" t="str">
        <f t="shared" si="27"/>
        <v>LC</v>
      </c>
    </row>
    <row r="838" spans="23:24" x14ac:dyDescent="0.25">
      <c r="W838" t="e">
        <f t="shared" si="26"/>
        <v>#VALUE!</v>
      </c>
      <c r="X838" t="str">
        <f t="shared" si="27"/>
        <v>LC</v>
      </c>
    </row>
    <row r="839" spans="23:24" x14ac:dyDescent="0.25">
      <c r="W839" t="e">
        <f t="shared" si="26"/>
        <v>#VALUE!</v>
      </c>
      <c r="X839" t="str">
        <f t="shared" si="27"/>
        <v>LC</v>
      </c>
    </row>
    <row r="840" spans="23:24" x14ac:dyDescent="0.25">
      <c r="W840" t="e">
        <f t="shared" si="26"/>
        <v>#VALUE!</v>
      </c>
      <c r="X840" t="str">
        <f t="shared" si="27"/>
        <v>LC</v>
      </c>
    </row>
    <row r="841" spans="23:24" x14ac:dyDescent="0.25">
      <c r="W841" t="e">
        <f t="shared" si="26"/>
        <v>#VALUE!</v>
      </c>
      <c r="X841" t="str">
        <f t="shared" si="27"/>
        <v>LC</v>
      </c>
    </row>
    <row r="842" spans="23:24" x14ac:dyDescent="0.25">
      <c r="W842" t="e">
        <f t="shared" si="26"/>
        <v>#VALUE!</v>
      </c>
      <c r="X842" t="str">
        <f t="shared" si="27"/>
        <v>LC</v>
      </c>
    </row>
    <row r="843" spans="23:24" x14ac:dyDescent="0.25">
      <c r="W843" t="e">
        <f t="shared" si="26"/>
        <v>#VALUE!</v>
      </c>
      <c r="X843" t="str">
        <f t="shared" si="27"/>
        <v>LC</v>
      </c>
    </row>
    <row r="844" spans="23:24" x14ac:dyDescent="0.25">
      <c r="W844" t="e">
        <f t="shared" si="26"/>
        <v>#VALUE!</v>
      </c>
      <c r="X844" t="str">
        <f t="shared" si="27"/>
        <v>LC</v>
      </c>
    </row>
    <row r="845" spans="23:24" x14ac:dyDescent="0.25">
      <c r="W845" t="e">
        <f t="shared" si="26"/>
        <v>#VALUE!</v>
      </c>
      <c r="X845" t="str">
        <f t="shared" si="27"/>
        <v>LC</v>
      </c>
    </row>
    <row r="846" spans="23:24" x14ac:dyDescent="0.25">
      <c r="W846" t="e">
        <f t="shared" ref="W846:W909" si="28">MONTH(DATEVALUE(F846&amp;"1"))</f>
        <v>#VALUE!</v>
      </c>
      <c r="X846" t="str">
        <f t="shared" ref="X846:X909" si="29">IF(J846="put", "SP","LC")</f>
        <v>LC</v>
      </c>
    </row>
    <row r="847" spans="23:24" x14ac:dyDescent="0.25">
      <c r="W847" t="e">
        <f t="shared" si="28"/>
        <v>#VALUE!</v>
      </c>
      <c r="X847" t="str">
        <f t="shared" si="29"/>
        <v>LC</v>
      </c>
    </row>
    <row r="848" spans="23:24" x14ac:dyDescent="0.25">
      <c r="W848" t="e">
        <f t="shared" si="28"/>
        <v>#VALUE!</v>
      </c>
      <c r="X848" t="str">
        <f t="shared" si="29"/>
        <v>LC</v>
      </c>
    </row>
    <row r="849" spans="23:24" x14ac:dyDescent="0.25">
      <c r="W849" t="e">
        <f t="shared" si="28"/>
        <v>#VALUE!</v>
      </c>
      <c r="X849" t="str">
        <f t="shared" si="29"/>
        <v>LC</v>
      </c>
    </row>
    <row r="850" spans="23:24" x14ac:dyDescent="0.25">
      <c r="W850" t="e">
        <f t="shared" si="28"/>
        <v>#VALUE!</v>
      </c>
      <c r="X850" t="str">
        <f t="shared" si="29"/>
        <v>LC</v>
      </c>
    </row>
    <row r="851" spans="23:24" x14ac:dyDescent="0.25">
      <c r="W851" t="e">
        <f t="shared" si="28"/>
        <v>#VALUE!</v>
      </c>
      <c r="X851" t="str">
        <f t="shared" si="29"/>
        <v>LC</v>
      </c>
    </row>
    <row r="852" spans="23:24" x14ac:dyDescent="0.25">
      <c r="W852" t="e">
        <f t="shared" si="28"/>
        <v>#VALUE!</v>
      </c>
      <c r="X852" t="str">
        <f t="shared" si="29"/>
        <v>LC</v>
      </c>
    </row>
    <row r="853" spans="23:24" x14ac:dyDescent="0.25">
      <c r="W853" t="e">
        <f t="shared" si="28"/>
        <v>#VALUE!</v>
      </c>
      <c r="X853" t="str">
        <f t="shared" si="29"/>
        <v>LC</v>
      </c>
    </row>
    <row r="854" spans="23:24" x14ac:dyDescent="0.25">
      <c r="W854" t="e">
        <f t="shared" si="28"/>
        <v>#VALUE!</v>
      </c>
      <c r="X854" t="str">
        <f t="shared" si="29"/>
        <v>LC</v>
      </c>
    </row>
    <row r="855" spans="23:24" x14ac:dyDescent="0.25">
      <c r="W855" t="e">
        <f t="shared" si="28"/>
        <v>#VALUE!</v>
      </c>
      <c r="X855" t="str">
        <f t="shared" si="29"/>
        <v>LC</v>
      </c>
    </row>
    <row r="856" spans="23:24" x14ac:dyDescent="0.25">
      <c r="W856" t="e">
        <f t="shared" si="28"/>
        <v>#VALUE!</v>
      </c>
      <c r="X856" t="str">
        <f t="shared" si="29"/>
        <v>LC</v>
      </c>
    </row>
    <row r="857" spans="23:24" x14ac:dyDescent="0.25">
      <c r="W857" t="e">
        <f t="shared" si="28"/>
        <v>#VALUE!</v>
      </c>
      <c r="X857" t="str">
        <f t="shared" si="29"/>
        <v>LC</v>
      </c>
    </row>
    <row r="858" spans="23:24" x14ac:dyDescent="0.25">
      <c r="W858" t="e">
        <f t="shared" si="28"/>
        <v>#VALUE!</v>
      </c>
      <c r="X858" t="str">
        <f t="shared" si="29"/>
        <v>LC</v>
      </c>
    </row>
    <row r="859" spans="23:24" x14ac:dyDescent="0.25">
      <c r="W859" t="e">
        <f t="shared" si="28"/>
        <v>#VALUE!</v>
      </c>
      <c r="X859" t="str">
        <f t="shared" si="29"/>
        <v>LC</v>
      </c>
    </row>
    <row r="860" spans="23:24" x14ac:dyDescent="0.25">
      <c r="W860" t="e">
        <f t="shared" si="28"/>
        <v>#VALUE!</v>
      </c>
      <c r="X860" t="str">
        <f t="shared" si="29"/>
        <v>LC</v>
      </c>
    </row>
    <row r="861" spans="23:24" x14ac:dyDescent="0.25">
      <c r="W861" t="e">
        <f t="shared" si="28"/>
        <v>#VALUE!</v>
      </c>
      <c r="X861" t="str">
        <f t="shared" si="29"/>
        <v>LC</v>
      </c>
    </row>
    <row r="862" spans="23:24" x14ac:dyDescent="0.25">
      <c r="W862" t="e">
        <f t="shared" si="28"/>
        <v>#VALUE!</v>
      </c>
      <c r="X862" t="str">
        <f t="shared" si="29"/>
        <v>LC</v>
      </c>
    </row>
    <row r="863" spans="23:24" x14ac:dyDescent="0.25">
      <c r="W863" t="e">
        <f t="shared" si="28"/>
        <v>#VALUE!</v>
      </c>
      <c r="X863" t="str">
        <f t="shared" si="29"/>
        <v>LC</v>
      </c>
    </row>
    <row r="864" spans="23:24" x14ac:dyDescent="0.25">
      <c r="W864" t="e">
        <f t="shared" si="28"/>
        <v>#VALUE!</v>
      </c>
      <c r="X864" t="str">
        <f t="shared" si="29"/>
        <v>LC</v>
      </c>
    </row>
    <row r="865" spans="23:24" x14ac:dyDescent="0.25">
      <c r="W865" t="e">
        <f t="shared" si="28"/>
        <v>#VALUE!</v>
      </c>
      <c r="X865" t="str">
        <f t="shared" si="29"/>
        <v>LC</v>
      </c>
    </row>
    <row r="866" spans="23:24" x14ac:dyDescent="0.25">
      <c r="W866" t="e">
        <f t="shared" si="28"/>
        <v>#VALUE!</v>
      </c>
      <c r="X866" t="str">
        <f t="shared" si="29"/>
        <v>LC</v>
      </c>
    </row>
    <row r="867" spans="23:24" x14ac:dyDescent="0.25">
      <c r="W867" t="e">
        <f t="shared" si="28"/>
        <v>#VALUE!</v>
      </c>
      <c r="X867" t="str">
        <f t="shared" si="29"/>
        <v>LC</v>
      </c>
    </row>
    <row r="868" spans="23:24" x14ac:dyDescent="0.25">
      <c r="W868" t="e">
        <f t="shared" si="28"/>
        <v>#VALUE!</v>
      </c>
      <c r="X868" t="str">
        <f t="shared" si="29"/>
        <v>LC</v>
      </c>
    </row>
    <row r="869" spans="23:24" x14ac:dyDescent="0.25">
      <c r="W869" t="e">
        <f t="shared" si="28"/>
        <v>#VALUE!</v>
      </c>
      <c r="X869" t="str">
        <f t="shared" si="29"/>
        <v>LC</v>
      </c>
    </row>
    <row r="870" spans="23:24" x14ac:dyDescent="0.25">
      <c r="W870" t="e">
        <f t="shared" si="28"/>
        <v>#VALUE!</v>
      </c>
      <c r="X870" t="str">
        <f t="shared" si="29"/>
        <v>LC</v>
      </c>
    </row>
    <row r="871" spans="23:24" x14ac:dyDescent="0.25">
      <c r="W871" t="e">
        <f t="shared" si="28"/>
        <v>#VALUE!</v>
      </c>
      <c r="X871" t="str">
        <f t="shared" si="29"/>
        <v>LC</v>
      </c>
    </row>
    <row r="872" spans="23:24" x14ac:dyDescent="0.25">
      <c r="W872" t="e">
        <f t="shared" si="28"/>
        <v>#VALUE!</v>
      </c>
      <c r="X872" t="str">
        <f t="shared" si="29"/>
        <v>LC</v>
      </c>
    </row>
    <row r="873" spans="23:24" x14ac:dyDescent="0.25">
      <c r="W873" t="e">
        <f t="shared" si="28"/>
        <v>#VALUE!</v>
      </c>
      <c r="X873" t="str">
        <f t="shared" si="29"/>
        <v>LC</v>
      </c>
    </row>
    <row r="874" spans="23:24" x14ac:dyDescent="0.25">
      <c r="W874" t="e">
        <f t="shared" si="28"/>
        <v>#VALUE!</v>
      </c>
      <c r="X874" t="str">
        <f t="shared" si="29"/>
        <v>LC</v>
      </c>
    </row>
    <row r="875" spans="23:24" x14ac:dyDescent="0.25">
      <c r="W875" t="e">
        <f t="shared" si="28"/>
        <v>#VALUE!</v>
      </c>
      <c r="X875" t="str">
        <f t="shared" si="29"/>
        <v>LC</v>
      </c>
    </row>
    <row r="876" spans="23:24" x14ac:dyDescent="0.25">
      <c r="W876" t="e">
        <f t="shared" si="28"/>
        <v>#VALUE!</v>
      </c>
      <c r="X876" t="str">
        <f t="shared" si="29"/>
        <v>LC</v>
      </c>
    </row>
    <row r="877" spans="23:24" x14ac:dyDescent="0.25">
      <c r="W877" t="e">
        <f t="shared" si="28"/>
        <v>#VALUE!</v>
      </c>
      <c r="X877" t="str">
        <f t="shared" si="29"/>
        <v>LC</v>
      </c>
    </row>
    <row r="878" spans="23:24" x14ac:dyDescent="0.25">
      <c r="W878" t="e">
        <f t="shared" si="28"/>
        <v>#VALUE!</v>
      </c>
      <c r="X878" t="str">
        <f t="shared" si="29"/>
        <v>LC</v>
      </c>
    </row>
    <row r="879" spans="23:24" x14ac:dyDescent="0.25">
      <c r="W879" t="e">
        <f t="shared" si="28"/>
        <v>#VALUE!</v>
      </c>
      <c r="X879" t="str">
        <f t="shared" si="29"/>
        <v>LC</v>
      </c>
    </row>
    <row r="880" spans="23:24" x14ac:dyDescent="0.25">
      <c r="W880" t="e">
        <f t="shared" si="28"/>
        <v>#VALUE!</v>
      </c>
      <c r="X880" t="str">
        <f t="shared" si="29"/>
        <v>LC</v>
      </c>
    </row>
    <row r="881" spans="23:24" x14ac:dyDescent="0.25">
      <c r="W881" t="e">
        <f t="shared" si="28"/>
        <v>#VALUE!</v>
      </c>
      <c r="X881" t="str">
        <f t="shared" si="29"/>
        <v>LC</v>
      </c>
    </row>
    <row r="882" spans="23:24" x14ac:dyDescent="0.25">
      <c r="W882" t="e">
        <f t="shared" si="28"/>
        <v>#VALUE!</v>
      </c>
      <c r="X882" t="str">
        <f t="shared" si="29"/>
        <v>LC</v>
      </c>
    </row>
    <row r="883" spans="23:24" x14ac:dyDescent="0.25">
      <c r="W883" t="e">
        <f t="shared" si="28"/>
        <v>#VALUE!</v>
      </c>
      <c r="X883" t="str">
        <f t="shared" si="29"/>
        <v>LC</v>
      </c>
    </row>
    <row r="884" spans="23:24" x14ac:dyDescent="0.25">
      <c r="W884" t="e">
        <f t="shared" si="28"/>
        <v>#VALUE!</v>
      </c>
      <c r="X884" t="str">
        <f t="shared" si="29"/>
        <v>LC</v>
      </c>
    </row>
    <row r="885" spans="23:24" x14ac:dyDescent="0.25">
      <c r="W885" t="e">
        <f t="shared" si="28"/>
        <v>#VALUE!</v>
      </c>
      <c r="X885" t="str">
        <f t="shared" si="29"/>
        <v>LC</v>
      </c>
    </row>
    <row r="886" spans="23:24" x14ac:dyDescent="0.25">
      <c r="W886" t="e">
        <f t="shared" si="28"/>
        <v>#VALUE!</v>
      </c>
      <c r="X886" t="str">
        <f t="shared" si="29"/>
        <v>LC</v>
      </c>
    </row>
    <row r="887" spans="23:24" x14ac:dyDescent="0.25">
      <c r="W887" t="e">
        <f t="shared" si="28"/>
        <v>#VALUE!</v>
      </c>
      <c r="X887" t="str">
        <f t="shared" si="29"/>
        <v>LC</v>
      </c>
    </row>
    <row r="888" spans="23:24" x14ac:dyDescent="0.25">
      <c r="W888" t="e">
        <f t="shared" si="28"/>
        <v>#VALUE!</v>
      </c>
      <c r="X888" t="str">
        <f t="shared" si="29"/>
        <v>LC</v>
      </c>
    </row>
    <row r="889" spans="23:24" x14ac:dyDescent="0.25">
      <c r="W889" t="e">
        <f t="shared" si="28"/>
        <v>#VALUE!</v>
      </c>
      <c r="X889" t="str">
        <f t="shared" si="29"/>
        <v>LC</v>
      </c>
    </row>
    <row r="890" spans="23:24" x14ac:dyDescent="0.25">
      <c r="W890" t="e">
        <f t="shared" si="28"/>
        <v>#VALUE!</v>
      </c>
      <c r="X890" t="str">
        <f t="shared" si="29"/>
        <v>LC</v>
      </c>
    </row>
    <row r="891" spans="23:24" x14ac:dyDescent="0.25">
      <c r="W891" t="e">
        <f t="shared" si="28"/>
        <v>#VALUE!</v>
      </c>
      <c r="X891" t="str">
        <f t="shared" si="29"/>
        <v>LC</v>
      </c>
    </row>
    <row r="892" spans="23:24" x14ac:dyDescent="0.25">
      <c r="W892" t="e">
        <f t="shared" si="28"/>
        <v>#VALUE!</v>
      </c>
      <c r="X892" t="str">
        <f t="shared" si="29"/>
        <v>LC</v>
      </c>
    </row>
    <row r="893" spans="23:24" x14ac:dyDescent="0.25">
      <c r="W893" t="e">
        <f t="shared" si="28"/>
        <v>#VALUE!</v>
      </c>
      <c r="X893" t="str">
        <f t="shared" si="29"/>
        <v>LC</v>
      </c>
    </row>
    <row r="894" spans="23:24" x14ac:dyDescent="0.25">
      <c r="W894" t="e">
        <f t="shared" si="28"/>
        <v>#VALUE!</v>
      </c>
      <c r="X894" t="str">
        <f t="shared" si="29"/>
        <v>LC</v>
      </c>
    </row>
    <row r="895" spans="23:24" x14ac:dyDescent="0.25">
      <c r="W895" t="e">
        <f t="shared" si="28"/>
        <v>#VALUE!</v>
      </c>
      <c r="X895" t="str">
        <f t="shared" si="29"/>
        <v>LC</v>
      </c>
    </row>
    <row r="896" spans="23:24" x14ac:dyDescent="0.25">
      <c r="W896" t="e">
        <f t="shared" si="28"/>
        <v>#VALUE!</v>
      </c>
      <c r="X896" t="str">
        <f t="shared" si="29"/>
        <v>LC</v>
      </c>
    </row>
    <row r="897" spans="23:24" x14ac:dyDescent="0.25">
      <c r="W897" t="e">
        <f t="shared" si="28"/>
        <v>#VALUE!</v>
      </c>
      <c r="X897" t="str">
        <f t="shared" si="29"/>
        <v>LC</v>
      </c>
    </row>
    <row r="898" spans="23:24" x14ac:dyDescent="0.25">
      <c r="W898" t="e">
        <f t="shared" si="28"/>
        <v>#VALUE!</v>
      </c>
      <c r="X898" t="str">
        <f t="shared" si="29"/>
        <v>LC</v>
      </c>
    </row>
    <row r="899" spans="23:24" x14ac:dyDescent="0.25">
      <c r="W899" t="e">
        <f t="shared" si="28"/>
        <v>#VALUE!</v>
      </c>
      <c r="X899" t="str">
        <f t="shared" si="29"/>
        <v>LC</v>
      </c>
    </row>
    <row r="900" spans="23:24" x14ac:dyDescent="0.25">
      <c r="W900" t="e">
        <f t="shared" si="28"/>
        <v>#VALUE!</v>
      </c>
      <c r="X900" t="str">
        <f t="shared" si="29"/>
        <v>LC</v>
      </c>
    </row>
    <row r="901" spans="23:24" x14ac:dyDescent="0.25">
      <c r="W901" t="e">
        <f t="shared" si="28"/>
        <v>#VALUE!</v>
      </c>
      <c r="X901" t="str">
        <f t="shared" si="29"/>
        <v>LC</v>
      </c>
    </row>
    <row r="902" spans="23:24" x14ac:dyDescent="0.25">
      <c r="W902" t="e">
        <f t="shared" si="28"/>
        <v>#VALUE!</v>
      </c>
      <c r="X902" t="str">
        <f t="shared" si="29"/>
        <v>LC</v>
      </c>
    </row>
    <row r="903" spans="23:24" x14ac:dyDescent="0.25">
      <c r="W903" t="e">
        <f t="shared" si="28"/>
        <v>#VALUE!</v>
      </c>
      <c r="X903" t="str">
        <f t="shared" si="29"/>
        <v>LC</v>
      </c>
    </row>
    <row r="904" spans="23:24" x14ac:dyDescent="0.25">
      <c r="W904" t="e">
        <f t="shared" si="28"/>
        <v>#VALUE!</v>
      </c>
      <c r="X904" t="str">
        <f t="shared" si="29"/>
        <v>LC</v>
      </c>
    </row>
    <row r="905" spans="23:24" x14ac:dyDescent="0.25">
      <c r="W905" t="e">
        <f t="shared" si="28"/>
        <v>#VALUE!</v>
      </c>
      <c r="X905" t="str">
        <f t="shared" si="29"/>
        <v>LC</v>
      </c>
    </row>
    <row r="906" spans="23:24" x14ac:dyDescent="0.25">
      <c r="W906" t="e">
        <f t="shared" si="28"/>
        <v>#VALUE!</v>
      </c>
      <c r="X906" t="str">
        <f t="shared" si="29"/>
        <v>LC</v>
      </c>
    </row>
    <row r="907" spans="23:24" x14ac:dyDescent="0.25">
      <c r="W907" t="e">
        <f t="shared" si="28"/>
        <v>#VALUE!</v>
      </c>
      <c r="X907" t="str">
        <f t="shared" si="29"/>
        <v>LC</v>
      </c>
    </row>
    <row r="908" spans="23:24" x14ac:dyDescent="0.25">
      <c r="W908" t="e">
        <f t="shared" si="28"/>
        <v>#VALUE!</v>
      </c>
      <c r="X908" t="str">
        <f t="shared" si="29"/>
        <v>LC</v>
      </c>
    </row>
    <row r="909" spans="23:24" x14ac:dyDescent="0.25">
      <c r="W909" t="e">
        <f t="shared" si="28"/>
        <v>#VALUE!</v>
      </c>
      <c r="X909" t="str">
        <f t="shared" si="29"/>
        <v>LC</v>
      </c>
    </row>
    <row r="910" spans="23:24" x14ac:dyDescent="0.25">
      <c r="W910" t="e">
        <f t="shared" ref="W910:W973" si="30">MONTH(DATEVALUE(F910&amp;"1"))</f>
        <v>#VALUE!</v>
      </c>
      <c r="X910" t="str">
        <f t="shared" ref="X910:X973" si="31">IF(J910="put", "SP","LC")</f>
        <v>LC</v>
      </c>
    </row>
    <row r="911" spans="23:24" x14ac:dyDescent="0.25">
      <c r="W911" t="e">
        <f t="shared" si="30"/>
        <v>#VALUE!</v>
      </c>
      <c r="X911" t="str">
        <f t="shared" si="31"/>
        <v>LC</v>
      </c>
    </row>
    <row r="912" spans="23:24" x14ac:dyDescent="0.25">
      <c r="W912" t="e">
        <f t="shared" si="30"/>
        <v>#VALUE!</v>
      </c>
      <c r="X912" t="str">
        <f t="shared" si="31"/>
        <v>LC</v>
      </c>
    </row>
    <row r="913" spans="23:24" x14ac:dyDescent="0.25">
      <c r="W913" t="e">
        <f t="shared" si="30"/>
        <v>#VALUE!</v>
      </c>
      <c r="X913" t="str">
        <f t="shared" si="31"/>
        <v>LC</v>
      </c>
    </row>
    <row r="914" spans="23:24" x14ac:dyDescent="0.25">
      <c r="W914" t="e">
        <f t="shared" si="30"/>
        <v>#VALUE!</v>
      </c>
      <c r="X914" t="str">
        <f t="shared" si="31"/>
        <v>LC</v>
      </c>
    </row>
    <row r="915" spans="23:24" x14ac:dyDescent="0.25">
      <c r="W915" t="e">
        <f t="shared" si="30"/>
        <v>#VALUE!</v>
      </c>
      <c r="X915" t="str">
        <f t="shared" si="31"/>
        <v>LC</v>
      </c>
    </row>
    <row r="916" spans="23:24" x14ac:dyDescent="0.25">
      <c r="W916" t="e">
        <f t="shared" si="30"/>
        <v>#VALUE!</v>
      </c>
      <c r="X916" t="str">
        <f t="shared" si="31"/>
        <v>LC</v>
      </c>
    </row>
    <row r="917" spans="23:24" x14ac:dyDescent="0.25">
      <c r="W917" t="e">
        <f t="shared" si="30"/>
        <v>#VALUE!</v>
      </c>
      <c r="X917" t="str">
        <f t="shared" si="31"/>
        <v>LC</v>
      </c>
    </row>
    <row r="918" spans="23:24" x14ac:dyDescent="0.25">
      <c r="W918" t="e">
        <f t="shared" si="30"/>
        <v>#VALUE!</v>
      </c>
      <c r="X918" t="str">
        <f t="shared" si="31"/>
        <v>LC</v>
      </c>
    </row>
    <row r="919" spans="23:24" x14ac:dyDescent="0.25">
      <c r="W919" t="e">
        <f t="shared" si="30"/>
        <v>#VALUE!</v>
      </c>
      <c r="X919" t="str">
        <f t="shared" si="31"/>
        <v>LC</v>
      </c>
    </row>
    <row r="920" spans="23:24" x14ac:dyDescent="0.25">
      <c r="W920" t="e">
        <f t="shared" si="30"/>
        <v>#VALUE!</v>
      </c>
      <c r="X920" t="str">
        <f t="shared" si="31"/>
        <v>LC</v>
      </c>
    </row>
    <row r="921" spans="23:24" x14ac:dyDescent="0.25">
      <c r="W921" t="e">
        <f t="shared" si="30"/>
        <v>#VALUE!</v>
      </c>
      <c r="X921" t="str">
        <f t="shared" si="31"/>
        <v>LC</v>
      </c>
    </row>
    <row r="922" spans="23:24" x14ac:dyDescent="0.25">
      <c r="W922" t="e">
        <f t="shared" si="30"/>
        <v>#VALUE!</v>
      </c>
      <c r="X922" t="str">
        <f t="shared" si="31"/>
        <v>LC</v>
      </c>
    </row>
    <row r="923" spans="23:24" x14ac:dyDescent="0.25">
      <c r="W923" t="e">
        <f t="shared" si="30"/>
        <v>#VALUE!</v>
      </c>
      <c r="X923" t="str">
        <f t="shared" si="31"/>
        <v>LC</v>
      </c>
    </row>
    <row r="924" spans="23:24" x14ac:dyDescent="0.25">
      <c r="W924" t="e">
        <f t="shared" si="30"/>
        <v>#VALUE!</v>
      </c>
      <c r="X924" t="str">
        <f t="shared" si="31"/>
        <v>LC</v>
      </c>
    </row>
    <row r="925" spans="23:24" x14ac:dyDescent="0.25">
      <c r="W925" t="e">
        <f t="shared" si="30"/>
        <v>#VALUE!</v>
      </c>
      <c r="X925" t="str">
        <f t="shared" si="31"/>
        <v>LC</v>
      </c>
    </row>
    <row r="926" spans="23:24" x14ac:dyDescent="0.25">
      <c r="W926" t="e">
        <f t="shared" si="30"/>
        <v>#VALUE!</v>
      </c>
      <c r="X926" t="str">
        <f t="shared" si="31"/>
        <v>LC</v>
      </c>
    </row>
    <row r="927" spans="23:24" x14ac:dyDescent="0.25">
      <c r="W927" t="e">
        <f t="shared" si="30"/>
        <v>#VALUE!</v>
      </c>
      <c r="X927" t="str">
        <f t="shared" si="31"/>
        <v>LC</v>
      </c>
    </row>
    <row r="928" spans="23:24" x14ac:dyDescent="0.25">
      <c r="W928" t="e">
        <f t="shared" si="30"/>
        <v>#VALUE!</v>
      </c>
      <c r="X928" t="str">
        <f t="shared" si="31"/>
        <v>LC</v>
      </c>
    </row>
    <row r="929" spans="23:24" x14ac:dyDescent="0.25">
      <c r="W929" t="e">
        <f t="shared" si="30"/>
        <v>#VALUE!</v>
      </c>
      <c r="X929" t="str">
        <f t="shared" si="31"/>
        <v>LC</v>
      </c>
    </row>
    <row r="930" spans="23:24" x14ac:dyDescent="0.25">
      <c r="W930" t="e">
        <f t="shared" si="30"/>
        <v>#VALUE!</v>
      </c>
      <c r="X930" t="str">
        <f t="shared" si="31"/>
        <v>LC</v>
      </c>
    </row>
    <row r="931" spans="23:24" x14ac:dyDescent="0.25">
      <c r="W931" t="e">
        <f t="shared" si="30"/>
        <v>#VALUE!</v>
      </c>
      <c r="X931" t="str">
        <f t="shared" si="31"/>
        <v>LC</v>
      </c>
    </row>
    <row r="932" spans="23:24" x14ac:dyDescent="0.25">
      <c r="W932" t="e">
        <f t="shared" si="30"/>
        <v>#VALUE!</v>
      </c>
      <c r="X932" t="str">
        <f t="shared" si="31"/>
        <v>LC</v>
      </c>
    </row>
    <row r="933" spans="23:24" x14ac:dyDescent="0.25">
      <c r="W933" t="e">
        <f t="shared" si="30"/>
        <v>#VALUE!</v>
      </c>
      <c r="X933" t="str">
        <f t="shared" si="31"/>
        <v>LC</v>
      </c>
    </row>
    <row r="934" spans="23:24" x14ac:dyDescent="0.25">
      <c r="W934" t="e">
        <f t="shared" si="30"/>
        <v>#VALUE!</v>
      </c>
      <c r="X934" t="str">
        <f t="shared" si="31"/>
        <v>LC</v>
      </c>
    </row>
    <row r="935" spans="23:24" x14ac:dyDescent="0.25">
      <c r="W935" t="e">
        <f t="shared" si="30"/>
        <v>#VALUE!</v>
      </c>
      <c r="X935" t="str">
        <f t="shared" si="31"/>
        <v>LC</v>
      </c>
    </row>
    <row r="936" spans="23:24" x14ac:dyDescent="0.25">
      <c r="W936" t="e">
        <f t="shared" si="30"/>
        <v>#VALUE!</v>
      </c>
      <c r="X936" t="str">
        <f t="shared" si="31"/>
        <v>LC</v>
      </c>
    </row>
    <row r="937" spans="23:24" x14ac:dyDescent="0.25">
      <c r="W937" t="e">
        <f t="shared" si="30"/>
        <v>#VALUE!</v>
      </c>
      <c r="X937" t="str">
        <f t="shared" si="31"/>
        <v>LC</v>
      </c>
    </row>
    <row r="938" spans="23:24" x14ac:dyDescent="0.25">
      <c r="W938" t="e">
        <f t="shared" si="30"/>
        <v>#VALUE!</v>
      </c>
      <c r="X938" t="str">
        <f t="shared" si="31"/>
        <v>LC</v>
      </c>
    </row>
    <row r="939" spans="23:24" x14ac:dyDescent="0.25">
      <c r="W939" t="e">
        <f t="shared" si="30"/>
        <v>#VALUE!</v>
      </c>
      <c r="X939" t="str">
        <f t="shared" si="31"/>
        <v>LC</v>
      </c>
    </row>
    <row r="940" spans="23:24" x14ac:dyDescent="0.25">
      <c r="W940" t="e">
        <f t="shared" si="30"/>
        <v>#VALUE!</v>
      </c>
      <c r="X940" t="str">
        <f t="shared" si="31"/>
        <v>LC</v>
      </c>
    </row>
    <row r="941" spans="23:24" x14ac:dyDescent="0.25">
      <c r="W941" t="e">
        <f t="shared" si="30"/>
        <v>#VALUE!</v>
      </c>
      <c r="X941" t="str">
        <f t="shared" si="31"/>
        <v>LC</v>
      </c>
    </row>
    <row r="942" spans="23:24" x14ac:dyDescent="0.25">
      <c r="W942" t="e">
        <f t="shared" si="30"/>
        <v>#VALUE!</v>
      </c>
      <c r="X942" t="str">
        <f t="shared" si="31"/>
        <v>LC</v>
      </c>
    </row>
    <row r="943" spans="23:24" x14ac:dyDescent="0.25">
      <c r="W943" t="e">
        <f t="shared" si="30"/>
        <v>#VALUE!</v>
      </c>
      <c r="X943" t="str">
        <f t="shared" si="31"/>
        <v>LC</v>
      </c>
    </row>
    <row r="944" spans="23:24" x14ac:dyDescent="0.25">
      <c r="W944" t="e">
        <f t="shared" si="30"/>
        <v>#VALUE!</v>
      </c>
      <c r="X944" t="str">
        <f t="shared" si="31"/>
        <v>LC</v>
      </c>
    </row>
    <row r="945" spans="23:24" x14ac:dyDescent="0.25">
      <c r="W945" t="e">
        <f t="shared" si="30"/>
        <v>#VALUE!</v>
      </c>
      <c r="X945" t="str">
        <f t="shared" si="31"/>
        <v>LC</v>
      </c>
    </row>
    <row r="946" spans="23:24" x14ac:dyDescent="0.25">
      <c r="W946" t="e">
        <f t="shared" si="30"/>
        <v>#VALUE!</v>
      </c>
      <c r="X946" t="str">
        <f t="shared" si="31"/>
        <v>LC</v>
      </c>
    </row>
    <row r="947" spans="23:24" x14ac:dyDescent="0.25">
      <c r="W947" t="e">
        <f t="shared" si="30"/>
        <v>#VALUE!</v>
      </c>
      <c r="X947" t="str">
        <f t="shared" si="31"/>
        <v>LC</v>
      </c>
    </row>
    <row r="948" spans="23:24" x14ac:dyDescent="0.25">
      <c r="W948" t="e">
        <f t="shared" si="30"/>
        <v>#VALUE!</v>
      </c>
      <c r="X948" t="str">
        <f t="shared" si="31"/>
        <v>LC</v>
      </c>
    </row>
    <row r="949" spans="23:24" x14ac:dyDescent="0.25">
      <c r="W949" t="e">
        <f t="shared" si="30"/>
        <v>#VALUE!</v>
      </c>
      <c r="X949" t="str">
        <f t="shared" si="31"/>
        <v>LC</v>
      </c>
    </row>
    <row r="950" spans="23:24" x14ac:dyDescent="0.25">
      <c r="W950" t="e">
        <f t="shared" si="30"/>
        <v>#VALUE!</v>
      </c>
      <c r="X950" t="str">
        <f t="shared" si="31"/>
        <v>LC</v>
      </c>
    </row>
    <row r="951" spans="23:24" x14ac:dyDescent="0.25">
      <c r="W951" t="e">
        <f t="shared" si="30"/>
        <v>#VALUE!</v>
      </c>
      <c r="X951" t="str">
        <f t="shared" si="31"/>
        <v>LC</v>
      </c>
    </row>
    <row r="952" spans="23:24" x14ac:dyDescent="0.25">
      <c r="W952" t="e">
        <f t="shared" si="30"/>
        <v>#VALUE!</v>
      </c>
      <c r="X952" t="str">
        <f t="shared" si="31"/>
        <v>LC</v>
      </c>
    </row>
    <row r="953" spans="23:24" x14ac:dyDescent="0.25">
      <c r="W953" t="e">
        <f t="shared" si="30"/>
        <v>#VALUE!</v>
      </c>
      <c r="X953" t="str">
        <f t="shared" si="31"/>
        <v>LC</v>
      </c>
    </row>
    <row r="954" spans="23:24" x14ac:dyDescent="0.25">
      <c r="W954" t="e">
        <f t="shared" si="30"/>
        <v>#VALUE!</v>
      </c>
      <c r="X954" t="str">
        <f t="shared" si="31"/>
        <v>LC</v>
      </c>
    </row>
    <row r="955" spans="23:24" x14ac:dyDescent="0.25">
      <c r="W955" t="e">
        <f t="shared" si="30"/>
        <v>#VALUE!</v>
      </c>
      <c r="X955" t="str">
        <f t="shared" si="31"/>
        <v>LC</v>
      </c>
    </row>
    <row r="956" spans="23:24" x14ac:dyDescent="0.25">
      <c r="W956" t="e">
        <f t="shared" si="30"/>
        <v>#VALUE!</v>
      </c>
      <c r="X956" t="str">
        <f t="shared" si="31"/>
        <v>LC</v>
      </c>
    </row>
    <row r="957" spans="23:24" x14ac:dyDescent="0.25">
      <c r="W957" t="e">
        <f t="shared" si="30"/>
        <v>#VALUE!</v>
      </c>
      <c r="X957" t="str">
        <f t="shared" si="31"/>
        <v>LC</v>
      </c>
    </row>
    <row r="958" spans="23:24" x14ac:dyDescent="0.25">
      <c r="W958" t="e">
        <f t="shared" si="30"/>
        <v>#VALUE!</v>
      </c>
      <c r="X958" t="str">
        <f t="shared" si="31"/>
        <v>LC</v>
      </c>
    </row>
    <row r="959" spans="23:24" x14ac:dyDescent="0.25">
      <c r="W959" t="e">
        <f t="shared" si="30"/>
        <v>#VALUE!</v>
      </c>
      <c r="X959" t="str">
        <f t="shared" si="31"/>
        <v>LC</v>
      </c>
    </row>
    <row r="960" spans="23:24" x14ac:dyDescent="0.25">
      <c r="W960" t="e">
        <f t="shared" si="30"/>
        <v>#VALUE!</v>
      </c>
      <c r="X960" t="str">
        <f t="shared" si="31"/>
        <v>LC</v>
      </c>
    </row>
    <row r="961" spans="23:24" x14ac:dyDescent="0.25">
      <c r="W961" t="e">
        <f t="shared" si="30"/>
        <v>#VALUE!</v>
      </c>
      <c r="X961" t="str">
        <f t="shared" si="31"/>
        <v>LC</v>
      </c>
    </row>
    <row r="962" spans="23:24" x14ac:dyDescent="0.25">
      <c r="W962" t="e">
        <f t="shared" si="30"/>
        <v>#VALUE!</v>
      </c>
      <c r="X962" t="str">
        <f t="shared" si="31"/>
        <v>LC</v>
      </c>
    </row>
    <row r="963" spans="23:24" x14ac:dyDescent="0.25">
      <c r="W963" t="e">
        <f t="shared" si="30"/>
        <v>#VALUE!</v>
      </c>
      <c r="X963" t="str">
        <f t="shared" si="31"/>
        <v>LC</v>
      </c>
    </row>
    <row r="964" spans="23:24" x14ac:dyDescent="0.25">
      <c r="W964" t="e">
        <f t="shared" si="30"/>
        <v>#VALUE!</v>
      </c>
      <c r="X964" t="str">
        <f t="shared" si="31"/>
        <v>LC</v>
      </c>
    </row>
    <row r="965" spans="23:24" x14ac:dyDescent="0.25">
      <c r="W965" t="e">
        <f t="shared" si="30"/>
        <v>#VALUE!</v>
      </c>
      <c r="X965" t="str">
        <f t="shared" si="31"/>
        <v>LC</v>
      </c>
    </row>
    <row r="966" spans="23:24" x14ac:dyDescent="0.25">
      <c r="W966" t="e">
        <f t="shared" si="30"/>
        <v>#VALUE!</v>
      </c>
      <c r="X966" t="str">
        <f t="shared" si="31"/>
        <v>LC</v>
      </c>
    </row>
    <row r="967" spans="23:24" x14ac:dyDescent="0.25">
      <c r="W967" t="e">
        <f t="shared" si="30"/>
        <v>#VALUE!</v>
      </c>
      <c r="X967" t="str">
        <f t="shared" si="31"/>
        <v>LC</v>
      </c>
    </row>
    <row r="968" spans="23:24" x14ac:dyDescent="0.25">
      <c r="W968" t="e">
        <f t="shared" si="30"/>
        <v>#VALUE!</v>
      </c>
      <c r="X968" t="str">
        <f t="shared" si="31"/>
        <v>LC</v>
      </c>
    </row>
    <row r="969" spans="23:24" x14ac:dyDescent="0.25">
      <c r="W969" t="e">
        <f t="shared" si="30"/>
        <v>#VALUE!</v>
      </c>
      <c r="X969" t="str">
        <f t="shared" si="31"/>
        <v>LC</v>
      </c>
    </row>
    <row r="970" spans="23:24" x14ac:dyDescent="0.25">
      <c r="W970" t="e">
        <f t="shared" si="30"/>
        <v>#VALUE!</v>
      </c>
      <c r="X970" t="str">
        <f t="shared" si="31"/>
        <v>LC</v>
      </c>
    </row>
    <row r="971" spans="23:24" x14ac:dyDescent="0.25">
      <c r="W971" t="e">
        <f t="shared" si="30"/>
        <v>#VALUE!</v>
      </c>
      <c r="X971" t="str">
        <f t="shared" si="31"/>
        <v>LC</v>
      </c>
    </row>
    <row r="972" spans="23:24" x14ac:dyDescent="0.25">
      <c r="W972" t="e">
        <f t="shared" si="30"/>
        <v>#VALUE!</v>
      </c>
      <c r="X972" t="str">
        <f t="shared" si="31"/>
        <v>LC</v>
      </c>
    </row>
    <row r="973" spans="23:24" x14ac:dyDescent="0.25">
      <c r="W973" t="e">
        <f t="shared" si="30"/>
        <v>#VALUE!</v>
      </c>
      <c r="X973" t="str">
        <f t="shared" si="31"/>
        <v>LC</v>
      </c>
    </row>
    <row r="974" spans="23:24" x14ac:dyDescent="0.25">
      <c r="W974" t="e">
        <f t="shared" ref="W974:W1037" si="32">MONTH(DATEVALUE(F974&amp;"1"))</f>
        <v>#VALUE!</v>
      </c>
      <c r="X974" t="str">
        <f t="shared" ref="X974:X1037" si="33">IF(J974="put", "SP","LC")</f>
        <v>LC</v>
      </c>
    </row>
    <row r="975" spans="23:24" x14ac:dyDescent="0.25">
      <c r="W975" t="e">
        <f t="shared" si="32"/>
        <v>#VALUE!</v>
      </c>
      <c r="X975" t="str">
        <f t="shared" si="33"/>
        <v>LC</v>
      </c>
    </row>
    <row r="976" spans="23:24" x14ac:dyDescent="0.25">
      <c r="W976" t="e">
        <f t="shared" si="32"/>
        <v>#VALUE!</v>
      </c>
      <c r="X976" t="str">
        <f t="shared" si="33"/>
        <v>LC</v>
      </c>
    </row>
    <row r="977" spans="23:24" x14ac:dyDescent="0.25">
      <c r="W977" t="e">
        <f t="shared" si="32"/>
        <v>#VALUE!</v>
      </c>
      <c r="X977" t="str">
        <f t="shared" si="33"/>
        <v>LC</v>
      </c>
    </row>
    <row r="978" spans="23:24" x14ac:dyDescent="0.25">
      <c r="W978" t="e">
        <f t="shared" si="32"/>
        <v>#VALUE!</v>
      </c>
      <c r="X978" t="str">
        <f t="shared" si="33"/>
        <v>LC</v>
      </c>
    </row>
    <row r="979" spans="23:24" x14ac:dyDescent="0.25">
      <c r="W979" t="e">
        <f t="shared" si="32"/>
        <v>#VALUE!</v>
      </c>
      <c r="X979" t="str">
        <f t="shared" si="33"/>
        <v>LC</v>
      </c>
    </row>
    <row r="980" spans="23:24" x14ac:dyDescent="0.25">
      <c r="W980" t="e">
        <f t="shared" si="32"/>
        <v>#VALUE!</v>
      </c>
      <c r="X980" t="str">
        <f t="shared" si="33"/>
        <v>LC</v>
      </c>
    </row>
    <row r="981" spans="23:24" x14ac:dyDescent="0.25">
      <c r="W981" t="e">
        <f t="shared" si="32"/>
        <v>#VALUE!</v>
      </c>
      <c r="X981" t="str">
        <f t="shared" si="33"/>
        <v>LC</v>
      </c>
    </row>
    <row r="982" spans="23:24" x14ac:dyDescent="0.25">
      <c r="W982" t="e">
        <f t="shared" si="32"/>
        <v>#VALUE!</v>
      </c>
      <c r="X982" t="str">
        <f t="shared" si="33"/>
        <v>LC</v>
      </c>
    </row>
    <row r="983" spans="23:24" x14ac:dyDescent="0.25">
      <c r="W983" t="e">
        <f t="shared" si="32"/>
        <v>#VALUE!</v>
      </c>
      <c r="X983" t="str">
        <f t="shared" si="33"/>
        <v>LC</v>
      </c>
    </row>
    <row r="984" spans="23:24" x14ac:dyDescent="0.25">
      <c r="W984" t="e">
        <f t="shared" si="32"/>
        <v>#VALUE!</v>
      </c>
      <c r="X984" t="str">
        <f t="shared" si="33"/>
        <v>LC</v>
      </c>
    </row>
    <row r="985" spans="23:24" x14ac:dyDescent="0.25">
      <c r="W985" t="e">
        <f t="shared" si="32"/>
        <v>#VALUE!</v>
      </c>
      <c r="X985" t="str">
        <f t="shared" si="33"/>
        <v>LC</v>
      </c>
    </row>
    <row r="986" spans="23:24" x14ac:dyDescent="0.25">
      <c r="W986" t="e">
        <f t="shared" si="32"/>
        <v>#VALUE!</v>
      </c>
      <c r="X986" t="str">
        <f t="shared" si="33"/>
        <v>LC</v>
      </c>
    </row>
    <row r="987" spans="23:24" x14ac:dyDescent="0.25">
      <c r="W987" t="e">
        <f t="shared" si="32"/>
        <v>#VALUE!</v>
      </c>
      <c r="X987" t="str">
        <f t="shared" si="33"/>
        <v>LC</v>
      </c>
    </row>
    <row r="988" spans="23:24" x14ac:dyDescent="0.25">
      <c r="W988" t="e">
        <f t="shared" si="32"/>
        <v>#VALUE!</v>
      </c>
      <c r="X988" t="str">
        <f t="shared" si="33"/>
        <v>LC</v>
      </c>
    </row>
    <row r="989" spans="23:24" x14ac:dyDescent="0.25">
      <c r="W989" t="e">
        <f t="shared" si="32"/>
        <v>#VALUE!</v>
      </c>
      <c r="X989" t="str">
        <f t="shared" si="33"/>
        <v>LC</v>
      </c>
    </row>
    <row r="990" spans="23:24" x14ac:dyDescent="0.25">
      <c r="W990" t="e">
        <f t="shared" si="32"/>
        <v>#VALUE!</v>
      </c>
      <c r="X990" t="str">
        <f t="shared" si="33"/>
        <v>LC</v>
      </c>
    </row>
    <row r="991" spans="23:24" x14ac:dyDescent="0.25">
      <c r="W991" t="e">
        <f t="shared" si="32"/>
        <v>#VALUE!</v>
      </c>
      <c r="X991" t="str">
        <f t="shared" si="33"/>
        <v>LC</v>
      </c>
    </row>
    <row r="992" spans="23:24" x14ac:dyDescent="0.25">
      <c r="W992" t="e">
        <f t="shared" si="32"/>
        <v>#VALUE!</v>
      </c>
      <c r="X992" t="str">
        <f t="shared" si="33"/>
        <v>LC</v>
      </c>
    </row>
    <row r="993" spans="23:24" x14ac:dyDescent="0.25">
      <c r="W993" t="e">
        <f t="shared" si="32"/>
        <v>#VALUE!</v>
      </c>
      <c r="X993" t="str">
        <f t="shared" si="33"/>
        <v>LC</v>
      </c>
    </row>
    <row r="994" spans="23:24" x14ac:dyDescent="0.25">
      <c r="W994" t="e">
        <f t="shared" si="32"/>
        <v>#VALUE!</v>
      </c>
      <c r="X994" t="str">
        <f t="shared" si="33"/>
        <v>LC</v>
      </c>
    </row>
    <row r="995" spans="23:24" x14ac:dyDescent="0.25">
      <c r="W995" t="e">
        <f t="shared" si="32"/>
        <v>#VALUE!</v>
      </c>
      <c r="X995" t="str">
        <f t="shared" si="33"/>
        <v>LC</v>
      </c>
    </row>
    <row r="996" spans="23:24" x14ac:dyDescent="0.25">
      <c r="W996" t="e">
        <f t="shared" si="32"/>
        <v>#VALUE!</v>
      </c>
      <c r="X996" t="str">
        <f t="shared" si="33"/>
        <v>LC</v>
      </c>
    </row>
    <row r="997" spans="23:24" x14ac:dyDescent="0.25">
      <c r="W997" t="e">
        <f t="shared" si="32"/>
        <v>#VALUE!</v>
      </c>
      <c r="X997" t="str">
        <f t="shared" si="33"/>
        <v>LC</v>
      </c>
    </row>
    <row r="998" spans="23:24" x14ac:dyDescent="0.25">
      <c r="W998" t="e">
        <f t="shared" si="32"/>
        <v>#VALUE!</v>
      </c>
      <c r="X998" t="str">
        <f t="shared" si="33"/>
        <v>LC</v>
      </c>
    </row>
    <row r="999" spans="23:24" x14ac:dyDescent="0.25">
      <c r="W999" t="e">
        <f t="shared" si="32"/>
        <v>#VALUE!</v>
      </c>
      <c r="X999" t="str">
        <f t="shared" si="33"/>
        <v>LC</v>
      </c>
    </row>
    <row r="1000" spans="23:24" x14ac:dyDescent="0.25">
      <c r="W1000" t="e">
        <f t="shared" si="32"/>
        <v>#VALUE!</v>
      </c>
      <c r="X1000" t="str">
        <f t="shared" si="33"/>
        <v>LC</v>
      </c>
    </row>
    <row r="1001" spans="23:24" x14ac:dyDescent="0.25">
      <c r="W1001" t="e">
        <f t="shared" si="32"/>
        <v>#VALUE!</v>
      </c>
      <c r="X1001" t="str">
        <f t="shared" si="33"/>
        <v>LC</v>
      </c>
    </row>
    <row r="1002" spans="23:24" x14ac:dyDescent="0.25">
      <c r="W1002" t="e">
        <f t="shared" si="32"/>
        <v>#VALUE!</v>
      </c>
      <c r="X1002" t="str">
        <f t="shared" si="33"/>
        <v>LC</v>
      </c>
    </row>
    <row r="1003" spans="23:24" x14ac:dyDescent="0.25">
      <c r="W1003" t="e">
        <f t="shared" si="32"/>
        <v>#VALUE!</v>
      </c>
      <c r="X1003" t="str">
        <f t="shared" si="33"/>
        <v>LC</v>
      </c>
    </row>
    <row r="1004" spans="23:24" x14ac:dyDescent="0.25">
      <c r="W1004" t="e">
        <f t="shared" si="32"/>
        <v>#VALUE!</v>
      </c>
      <c r="X1004" t="str">
        <f t="shared" si="33"/>
        <v>LC</v>
      </c>
    </row>
    <row r="1005" spans="23:24" x14ac:dyDescent="0.25">
      <c r="W1005" t="e">
        <f t="shared" si="32"/>
        <v>#VALUE!</v>
      </c>
      <c r="X1005" t="str">
        <f t="shared" si="33"/>
        <v>LC</v>
      </c>
    </row>
    <row r="1006" spans="23:24" x14ac:dyDescent="0.25">
      <c r="W1006" t="e">
        <f t="shared" si="32"/>
        <v>#VALUE!</v>
      </c>
      <c r="X1006" t="str">
        <f t="shared" si="33"/>
        <v>LC</v>
      </c>
    </row>
    <row r="1007" spans="23:24" x14ac:dyDescent="0.25">
      <c r="W1007" t="e">
        <f t="shared" si="32"/>
        <v>#VALUE!</v>
      </c>
      <c r="X1007" t="str">
        <f t="shared" si="33"/>
        <v>LC</v>
      </c>
    </row>
    <row r="1008" spans="23:24" x14ac:dyDescent="0.25">
      <c r="W1008" t="e">
        <f t="shared" si="32"/>
        <v>#VALUE!</v>
      </c>
      <c r="X1008" t="str">
        <f t="shared" si="33"/>
        <v>LC</v>
      </c>
    </row>
    <row r="1009" spans="23:24" x14ac:dyDescent="0.25">
      <c r="W1009" t="e">
        <f t="shared" si="32"/>
        <v>#VALUE!</v>
      </c>
      <c r="X1009" t="str">
        <f t="shared" si="33"/>
        <v>LC</v>
      </c>
    </row>
    <row r="1010" spans="23:24" x14ac:dyDescent="0.25">
      <c r="W1010" t="e">
        <f t="shared" si="32"/>
        <v>#VALUE!</v>
      </c>
      <c r="X1010" t="str">
        <f t="shared" si="33"/>
        <v>LC</v>
      </c>
    </row>
    <row r="1011" spans="23:24" x14ac:dyDescent="0.25">
      <c r="W1011" t="e">
        <f t="shared" si="32"/>
        <v>#VALUE!</v>
      </c>
      <c r="X1011" t="str">
        <f t="shared" si="33"/>
        <v>LC</v>
      </c>
    </row>
    <row r="1012" spans="23:24" x14ac:dyDescent="0.25">
      <c r="W1012" t="e">
        <f t="shared" si="32"/>
        <v>#VALUE!</v>
      </c>
      <c r="X1012" t="str">
        <f t="shared" si="33"/>
        <v>LC</v>
      </c>
    </row>
    <row r="1013" spans="23:24" x14ac:dyDescent="0.25">
      <c r="W1013" t="e">
        <f t="shared" si="32"/>
        <v>#VALUE!</v>
      </c>
      <c r="X1013" t="str">
        <f t="shared" si="33"/>
        <v>LC</v>
      </c>
    </row>
    <row r="1014" spans="23:24" x14ac:dyDescent="0.25">
      <c r="W1014" t="e">
        <f t="shared" si="32"/>
        <v>#VALUE!</v>
      </c>
      <c r="X1014" t="str">
        <f t="shared" si="33"/>
        <v>LC</v>
      </c>
    </row>
    <row r="1015" spans="23:24" x14ac:dyDescent="0.25">
      <c r="W1015" t="e">
        <f t="shared" si="32"/>
        <v>#VALUE!</v>
      </c>
      <c r="X1015" t="str">
        <f t="shared" si="33"/>
        <v>LC</v>
      </c>
    </row>
    <row r="1016" spans="23:24" x14ac:dyDescent="0.25">
      <c r="W1016" t="e">
        <f t="shared" si="32"/>
        <v>#VALUE!</v>
      </c>
      <c r="X1016" t="str">
        <f t="shared" si="33"/>
        <v>LC</v>
      </c>
    </row>
    <row r="1017" spans="23:24" x14ac:dyDescent="0.25">
      <c r="W1017" t="e">
        <f t="shared" si="32"/>
        <v>#VALUE!</v>
      </c>
      <c r="X1017" t="str">
        <f t="shared" si="33"/>
        <v>LC</v>
      </c>
    </row>
    <row r="1018" spans="23:24" x14ac:dyDescent="0.25">
      <c r="W1018" t="e">
        <f t="shared" si="32"/>
        <v>#VALUE!</v>
      </c>
      <c r="X1018" t="str">
        <f t="shared" si="33"/>
        <v>LC</v>
      </c>
    </row>
    <row r="1019" spans="23:24" x14ac:dyDescent="0.25">
      <c r="W1019" t="e">
        <f t="shared" si="32"/>
        <v>#VALUE!</v>
      </c>
      <c r="X1019" t="str">
        <f t="shared" si="33"/>
        <v>LC</v>
      </c>
    </row>
    <row r="1020" spans="23:24" x14ac:dyDescent="0.25">
      <c r="W1020" t="e">
        <f t="shared" si="32"/>
        <v>#VALUE!</v>
      </c>
      <c r="X1020" t="str">
        <f t="shared" si="33"/>
        <v>LC</v>
      </c>
    </row>
    <row r="1021" spans="23:24" x14ac:dyDescent="0.25">
      <c r="W1021" t="e">
        <f t="shared" si="32"/>
        <v>#VALUE!</v>
      </c>
      <c r="X1021" t="str">
        <f t="shared" si="33"/>
        <v>LC</v>
      </c>
    </row>
    <row r="1022" spans="23:24" x14ac:dyDescent="0.25">
      <c r="W1022" t="e">
        <f t="shared" si="32"/>
        <v>#VALUE!</v>
      </c>
      <c r="X1022" t="str">
        <f t="shared" si="33"/>
        <v>LC</v>
      </c>
    </row>
    <row r="1023" spans="23:24" x14ac:dyDescent="0.25">
      <c r="W1023" t="e">
        <f t="shared" si="32"/>
        <v>#VALUE!</v>
      </c>
      <c r="X1023" t="str">
        <f t="shared" si="33"/>
        <v>LC</v>
      </c>
    </row>
    <row r="1024" spans="23:24" x14ac:dyDescent="0.25">
      <c r="W1024" t="e">
        <f t="shared" si="32"/>
        <v>#VALUE!</v>
      </c>
      <c r="X1024" t="str">
        <f t="shared" si="33"/>
        <v>LC</v>
      </c>
    </row>
    <row r="1025" spans="23:24" x14ac:dyDescent="0.25">
      <c r="W1025" t="e">
        <f t="shared" si="32"/>
        <v>#VALUE!</v>
      </c>
      <c r="X1025" t="str">
        <f t="shared" si="33"/>
        <v>LC</v>
      </c>
    </row>
    <row r="1026" spans="23:24" x14ac:dyDescent="0.25">
      <c r="W1026" t="e">
        <f t="shared" si="32"/>
        <v>#VALUE!</v>
      </c>
      <c r="X1026" t="str">
        <f t="shared" si="33"/>
        <v>LC</v>
      </c>
    </row>
    <row r="1027" spans="23:24" x14ac:dyDescent="0.25">
      <c r="W1027" t="e">
        <f t="shared" si="32"/>
        <v>#VALUE!</v>
      </c>
      <c r="X1027" t="str">
        <f t="shared" si="33"/>
        <v>LC</v>
      </c>
    </row>
    <row r="1028" spans="23:24" x14ac:dyDescent="0.25">
      <c r="W1028" t="e">
        <f t="shared" si="32"/>
        <v>#VALUE!</v>
      </c>
      <c r="X1028" t="str">
        <f t="shared" si="33"/>
        <v>LC</v>
      </c>
    </row>
    <row r="1029" spans="23:24" x14ac:dyDescent="0.25">
      <c r="W1029" t="e">
        <f t="shared" si="32"/>
        <v>#VALUE!</v>
      </c>
      <c r="X1029" t="str">
        <f t="shared" si="33"/>
        <v>LC</v>
      </c>
    </row>
    <row r="1030" spans="23:24" x14ac:dyDescent="0.25">
      <c r="W1030" t="e">
        <f t="shared" si="32"/>
        <v>#VALUE!</v>
      </c>
      <c r="X1030" t="str">
        <f t="shared" si="33"/>
        <v>LC</v>
      </c>
    </row>
    <row r="1031" spans="23:24" x14ac:dyDescent="0.25">
      <c r="W1031" t="e">
        <f t="shared" si="32"/>
        <v>#VALUE!</v>
      </c>
      <c r="X1031" t="str">
        <f t="shared" si="33"/>
        <v>LC</v>
      </c>
    </row>
    <row r="1032" spans="23:24" x14ac:dyDescent="0.25">
      <c r="W1032" t="e">
        <f t="shared" si="32"/>
        <v>#VALUE!</v>
      </c>
      <c r="X1032" t="str">
        <f t="shared" si="33"/>
        <v>LC</v>
      </c>
    </row>
    <row r="1033" spans="23:24" x14ac:dyDescent="0.25">
      <c r="W1033" t="e">
        <f t="shared" si="32"/>
        <v>#VALUE!</v>
      </c>
      <c r="X1033" t="str">
        <f t="shared" si="33"/>
        <v>LC</v>
      </c>
    </row>
    <row r="1034" spans="23:24" x14ac:dyDescent="0.25">
      <c r="W1034" t="e">
        <f t="shared" si="32"/>
        <v>#VALUE!</v>
      </c>
      <c r="X1034" t="str">
        <f t="shared" si="33"/>
        <v>LC</v>
      </c>
    </row>
    <row r="1035" spans="23:24" x14ac:dyDescent="0.25">
      <c r="W1035" t="e">
        <f t="shared" si="32"/>
        <v>#VALUE!</v>
      </c>
      <c r="X1035" t="str">
        <f t="shared" si="33"/>
        <v>LC</v>
      </c>
    </row>
    <row r="1036" spans="23:24" x14ac:dyDescent="0.25">
      <c r="W1036" t="e">
        <f t="shared" si="32"/>
        <v>#VALUE!</v>
      </c>
      <c r="X1036" t="str">
        <f t="shared" si="33"/>
        <v>LC</v>
      </c>
    </row>
    <row r="1037" spans="23:24" x14ac:dyDescent="0.25">
      <c r="W1037" t="e">
        <f t="shared" si="32"/>
        <v>#VALUE!</v>
      </c>
      <c r="X1037" t="str">
        <f t="shared" si="33"/>
        <v>LC</v>
      </c>
    </row>
    <row r="1038" spans="23:24" x14ac:dyDescent="0.25">
      <c r="W1038" t="e">
        <f t="shared" ref="W1038:W1101" si="34">MONTH(DATEVALUE(F1038&amp;"1"))</f>
        <v>#VALUE!</v>
      </c>
      <c r="X1038" t="str">
        <f t="shared" ref="X1038:X1101" si="35">IF(J1038="put", "SP","LC")</f>
        <v>LC</v>
      </c>
    </row>
    <row r="1039" spans="23:24" x14ac:dyDescent="0.25">
      <c r="W1039" t="e">
        <f t="shared" si="34"/>
        <v>#VALUE!</v>
      </c>
      <c r="X1039" t="str">
        <f t="shared" si="35"/>
        <v>LC</v>
      </c>
    </row>
    <row r="1040" spans="23:24" x14ac:dyDescent="0.25">
      <c r="W1040" t="e">
        <f t="shared" si="34"/>
        <v>#VALUE!</v>
      </c>
      <c r="X1040" t="str">
        <f t="shared" si="35"/>
        <v>LC</v>
      </c>
    </row>
    <row r="1041" spans="23:24" x14ac:dyDescent="0.25">
      <c r="W1041" t="e">
        <f t="shared" si="34"/>
        <v>#VALUE!</v>
      </c>
      <c r="X1041" t="str">
        <f t="shared" si="35"/>
        <v>LC</v>
      </c>
    </row>
    <row r="1042" spans="23:24" x14ac:dyDescent="0.25">
      <c r="W1042" t="e">
        <f t="shared" si="34"/>
        <v>#VALUE!</v>
      </c>
      <c r="X1042" t="str">
        <f t="shared" si="35"/>
        <v>LC</v>
      </c>
    </row>
    <row r="1043" spans="23:24" x14ac:dyDescent="0.25">
      <c r="W1043" t="e">
        <f t="shared" si="34"/>
        <v>#VALUE!</v>
      </c>
      <c r="X1043" t="str">
        <f t="shared" si="35"/>
        <v>LC</v>
      </c>
    </row>
    <row r="1044" spans="23:24" x14ac:dyDescent="0.25">
      <c r="W1044" t="e">
        <f t="shared" si="34"/>
        <v>#VALUE!</v>
      </c>
      <c r="X1044" t="str">
        <f t="shared" si="35"/>
        <v>LC</v>
      </c>
    </row>
    <row r="1045" spans="23:24" x14ac:dyDescent="0.25">
      <c r="W1045" t="e">
        <f t="shared" si="34"/>
        <v>#VALUE!</v>
      </c>
      <c r="X1045" t="str">
        <f t="shared" si="35"/>
        <v>LC</v>
      </c>
    </row>
    <row r="1046" spans="23:24" x14ac:dyDescent="0.25">
      <c r="W1046" t="e">
        <f t="shared" si="34"/>
        <v>#VALUE!</v>
      </c>
      <c r="X1046" t="str">
        <f t="shared" si="35"/>
        <v>LC</v>
      </c>
    </row>
    <row r="1047" spans="23:24" x14ac:dyDescent="0.25">
      <c r="W1047" t="e">
        <f t="shared" si="34"/>
        <v>#VALUE!</v>
      </c>
      <c r="X1047" t="str">
        <f t="shared" si="35"/>
        <v>LC</v>
      </c>
    </row>
    <row r="1048" spans="23:24" x14ac:dyDescent="0.25">
      <c r="W1048" t="e">
        <f t="shared" si="34"/>
        <v>#VALUE!</v>
      </c>
      <c r="X1048" t="str">
        <f t="shared" si="35"/>
        <v>LC</v>
      </c>
    </row>
    <row r="1049" spans="23:24" x14ac:dyDescent="0.25">
      <c r="W1049" t="e">
        <f t="shared" si="34"/>
        <v>#VALUE!</v>
      </c>
      <c r="X1049" t="str">
        <f t="shared" si="35"/>
        <v>LC</v>
      </c>
    </row>
    <row r="1050" spans="23:24" x14ac:dyDescent="0.25">
      <c r="W1050" t="e">
        <f t="shared" si="34"/>
        <v>#VALUE!</v>
      </c>
      <c r="X1050" t="str">
        <f t="shared" si="35"/>
        <v>LC</v>
      </c>
    </row>
    <row r="1051" spans="23:24" x14ac:dyDescent="0.25">
      <c r="W1051" t="e">
        <f t="shared" si="34"/>
        <v>#VALUE!</v>
      </c>
      <c r="X1051" t="str">
        <f t="shared" si="35"/>
        <v>LC</v>
      </c>
    </row>
    <row r="1052" spans="23:24" x14ac:dyDescent="0.25">
      <c r="W1052" t="e">
        <f t="shared" si="34"/>
        <v>#VALUE!</v>
      </c>
      <c r="X1052" t="str">
        <f t="shared" si="35"/>
        <v>LC</v>
      </c>
    </row>
    <row r="1053" spans="23:24" x14ac:dyDescent="0.25">
      <c r="W1053" t="e">
        <f t="shared" si="34"/>
        <v>#VALUE!</v>
      </c>
      <c r="X1053" t="str">
        <f t="shared" si="35"/>
        <v>LC</v>
      </c>
    </row>
    <row r="1054" spans="23:24" x14ac:dyDescent="0.25">
      <c r="W1054" t="e">
        <f t="shared" si="34"/>
        <v>#VALUE!</v>
      </c>
      <c r="X1054" t="str">
        <f t="shared" si="35"/>
        <v>LC</v>
      </c>
    </row>
    <row r="1055" spans="23:24" x14ac:dyDescent="0.25">
      <c r="W1055" t="e">
        <f t="shared" si="34"/>
        <v>#VALUE!</v>
      </c>
      <c r="X1055" t="str">
        <f t="shared" si="35"/>
        <v>LC</v>
      </c>
    </row>
    <row r="1056" spans="23:24" x14ac:dyDescent="0.25">
      <c r="W1056" t="e">
        <f t="shared" si="34"/>
        <v>#VALUE!</v>
      </c>
      <c r="X1056" t="str">
        <f t="shared" si="35"/>
        <v>LC</v>
      </c>
    </row>
    <row r="1057" spans="23:24" x14ac:dyDescent="0.25">
      <c r="W1057" t="e">
        <f t="shared" si="34"/>
        <v>#VALUE!</v>
      </c>
      <c r="X1057" t="str">
        <f t="shared" si="35"/>
        <v>LC</v>
      </c>
    </row>
    <row r="1058" spans="23:24" x14ac:dyDescent="0.25">
      <c r="W1058" t="e">
        <f t="shared" si="34"/>
        <v>#VALUE!</v>
      </c>
      <c r="X1058" t="str">
        <f t="shared" si="35"/>
        <v>LC</v>
      </c>
    </row>
    <row r="1059" spans="23:24" x14ac:dyDescent="0.25">
      <c r="W1059" t="e">
        <f t="shared" si="34"/>
        <v>#VALUE!</v>
      </c>
      <c r="X1059" t="str">
        <f t="shared" si="35"/>
        <v>LC</v>
      </c>
    </row>
    <row r="1060" spans="23:24" x14ac:dyDescent="0.25">
      <c r="W1060" t="e">
        <f t="shared" si="34"/>
        <v>#VALUE!</v>
      </c>
      <c r="X1060" t="str">
        <f t="shared" si="35"/>
        <v>LC</v>
      </c>
    </row>
    <row r="1061" spans="23:24" x14ac:dyDescent="0.25">
      <c r="W1061" t="e">
        <f t="shared" si="34"/>
        <v>#VALUE!</v>
      </c>
      <c r="X1061" t="str">
        <f t="shared" si="35"/>
        <v>LC</v>
      </c>
    </row>
    <row r="1062" spans="23:24" x14ac:dyDescent="0.25">
      <c r="W1062" t="e">
        <f t="shared" si="34"/>
        <v>#VALUE!</v>
      </c>
      <c r="X1062" t="str">
        <f t="shared" si="35"/>
        <v>LC</v>
      </c>
    </row>
    <row r="1063" spans="23:24" x14ac:dyDescent="0.25">
      <c r="W1063" t="e">
        <f t="shared" si="34"/>
        <v>#VALUE!</v>
      </c>
      <c r="X1063" t="str">
        <f t="shared" si="35"/>
        <v>LC</v>
      </c>
    </row>
    <row r="1064" spans="23:24" x14ac:dyDescent="0.25">
      <c r="W1064" t="e">
        <f t="shared" si="34"/>
        <v>#VALUE!</v>
      </c>
      <c r="X1064" t="str">
        <f t="shared" si="35"/>
        <v>LC</v>
      </c>
    </row>
    <row r="1065" spans="23:24" x14ac:dyDescent="0.25">
      <c r="W1065" t="e">
        <f t="shared" si="34"/>
        <v>#VALUE!</v>
      </c>
      <c r="X1065" t="str">
        <f t="shared" si="35"/>
        <v>LC</v>
      </c>
    </row>
    <row r="1066" spans="23:24" x14ac:dyDescent="0.25">
      <c r="W1066" t="e">
        <f t="shared" si="34"/>
        <v>#VALUE!</v>
      </c>
      <c r="X1066" t="str">
        <f t="shared" si="35"/>
        <v>LC</v>
      </c>
    </row>
    <row r="1067" spans="23:24" x14ac:dyDescent="0.25">
      <c r="W1067" t="e">
        <f t="shared" si="34"/>
        <v>#VALUE!</v>
      </c>
      <c r="X1067" t="str">
        <f t="shared" si="35"/>
        <v>LC</v>
      </c>
    </row>
    <row r="1068" spans="23:24" x14ac:dyDescent="0.25">
      <c r="W1068" t="e">
        <f t="shared" si="34"/>
        <v>#VALUE!</v>
      </c>
      <c r="X1068" t="str">
        <f t="shared" si="35"/>
        <v>LC</v>
      </c>
    </row>
    <row r="1069" spans="23:24" x14ac:dyDescent="0.25">
      <c r="W1069" t="e">
        <f t="shared" si="34"/>
        <v>#VALUE!</v>
      </c>
      <c r="X1069" t="str">
        <f t="shared" si="35"/>
        <v>LC</v>
      </c>
    </row>
    <row r="1070" spans="23:24" x14ac:dyDescent="0.25">
      <c r="W1070" t="e">
        <f t="shared" si="34"/>
        <v>#VALUE!</v>
      </c>
      <c r="X1070" t="str">
        <f t="shared" si="35"/>
        <v>LC</v>
      </c>
    </row>
    <row r="1071" spans="23:24" x14ac:dyDescent="0.25">
      <c r="W1071" t="e">
        <f t="shared" si="34"/>
        <v>#VALUE!</v>
      </c>
      <c r="X1071" t="str">
        <f t="shared" si="35"/>
        <v>LC</v>
      </c>
    </row>
    <row r="1072" spans="23:24" x14ac:dyDescent="0.25">
      <c r="W1072" t="e">
        <f t="shared" si="34"/>
        <v>#VALUE!</v>
      </c>
      <c r="X1072" t="str">
        <f t="shared" si="35"/>
        <v>LC</v>
      </c>
    </row>
    <row r="1073" spans="23:24" x14ac:dyDescent="0.25">
      <c r="W1073" t="e">
        <f t="shared" si="34"/>
        <v>#VALUE!</v>
      </c>
      <c r="X1073" t="str">
        <f t="shared" si="35"/>
        <v>LC</v>
      </c>
    </row>
    <row r="1074" spans="23:24" x14ac:dyDescent="0.25">
      <c r="W1074" t="e">
        <f t="shared" si="34"/>
        <v>#VALUE!</v>
      </c>
      <c r="X1074" t="str">
        <f t="shared" si="35"/>
        <v>LC</v>
      </c>
    </row>
    <row r="1075" spans="23:24" x14ac:dyDescent="0.25">
      <c r="W1075" t="e">
        <f t="shared" si="34"/>
        <v>#VALUE!</v>
      </c>
      <c r="X1075" t="str">
        <f t="shared" si="35"/>
        <v>LC</v>
      </c>
    </row>
    <row r="1076" spans="23:24" x14ac:dyDescent="0.25">
      <c r="W1076" t="e">
        <f t="shared" si="34"/>
        <v>#VALUE!</v>
      </c>
      <c r="X1076" t="str">
        <f t="shared" si="35"/>
        <v>LC</v>
      </c>
    </row>
    <row r="1077" spans="23:24" x14ac:dyDescent="0.25">
      <c r="W1077" t="e">
        <f t="shared" si="34"/>
        <v>#VALUE!</v>
      </c>
      <c r="X1077" t="str">
        <f t="shared" si="35"/>
        <v>LC</v>
      </c>
    </row>
    <row r="1078" spans="23:24" x14ac:dyDescent="0.25">
      <c r="W1078" t="e">
        <f t="shared" si="34"/>
        <v>#VALUE!</v>
      </c>
      <c r="X1078" t="str">
        <f t="shared" si="35"/>
        <v>LC</v>
      </c>
    </row>
    <row r="1079" spans="23:24" x14ac:dyDescent="0.25">
      <c r="W1079" t="e">
        <f t="shared" si="34"/>
        <v>#VALUE!</v>
      </c>
      <c r="X1079" t="str">
        <f t="shared" si="35"/>
        <v>LC</v>
      </c>
    </row>
    <row r="1080" spans="23:24" x14ac:dyDescent="0.25">
      <c r="W1080" t="e">
        <f t="shared" si="34"/>
        <v>#VALUE!</v>
      </c>
      <c r="X1080" t="str">
        <f t="shared" si="35"/>
        <v>LC</v>
      </c>
    </row>
    <row r="1081" spans="23:24" x14ac:dyDescent="0.25">
      <c r="W1081" t="e">
        <f t="shared" si="34"/>
        <v>#VALUE!</v>
      </c>
      <c r="X1081" t="str">
        <f t="shared" si="35"/>
        <v>LC</v>
      </c>
    </row>
    <row r="1082" spans="23:24" x14ac:dyDescent="0.25">
      <c r="W1082" t="e">
        <f t="shared" si="34"/>
        <v>#VALUE!</v>
      </c>
      <c r="X1082" t="str">
        <f t="shared" si="35"/>
        <v>LC</v>
      </c>
    </row>
    <row r="1083" spans="23:24" x14ac:dyDescent="0.25">
      <c r="W1083" t="e">
        <f t="shared" si="34"/>
        <v>#VALUE!</v>
      </c>
      <c r="X1083" t="str">
        <f t="shared" si="35"/>
        <v>LC</v>
      </c>
    </row>
    <row r="1084" spans="23:24" x14ac:dyDescent="0.25">
      <c r="W1084" t="e">
        <f t="shared" si="34"/>
        <v>#VALUE!</v>
      </c>
      <c r="X1084" t="str">
        <f t="shared" si="35"/>
        <v>LC</v>
      </c>
    </row>
    <row r="1085" spans="23:24" x14ac:dyDescent="0.25">
      <c r="W1085" t="e">
        <f t="shared" si="34"/>
        <v>#VALUE!</v>
      </c>
      <c r="X1085" t="str">
        <f t="shared" si="35"/>
        <v>LC</v>
      </c>
    </row>
    <row r="1086" spans="23:24" x14ac:dyDescent="0.25">
      <c r="W1086" t="e">
        <f t="shared" si="34"/>
        <v>#VALUE!</v>
      </c>
      <c r="X1086" t="str">
        <f t="shared" si="35"/>
        <v>LC</v>
      </c>
    </row>
    <row r="1087" spans="23:24" x14ac:dyDescent="0.25">
      <c r="W1087" t="e">
        <f t="shared" si="34"/>
        <v>#VALUE!</v>
      </c>
      <c r="X1087" t="str">
        <f t="shared" si="35"/>
        <v>LC</v>
      </c>
    </row>
    <row r="1088" spans="23:24" x14ac:dyDescent="0.25">
      <c r="W1088" t="e">
        <f t="shared" si="34"/>
        <v>#VALUE!</v>
      </c>
      <c r="X1088" t="str">
        <f t="shared" si="35"/>
        <v>LC</v>
      </c>
    </row>
    <row r="1089" spans="23:24" x14ac:dyDescent="0.25">
      <c r="W1089" t="e">
        <f t="shared" si="34"/>
        <v>#VALUE!</v>
      </c>
      <c r="X1089" t="str">
        <f t="shared" si="35"/>
        <v>LC</v>
      </c>
    </row>
    <row r="1090" spans="23:24" x14ac:dyDescent="0.25">
      <c r="W1090" t="e">
        <f t="shared" si="34"/>
        <v>#VALUE!</v>
      </c>
      <c r="X1090" t="str">
        <f t="shared" si="35"/>
        <v>LC</v>
      </c>
    </row>
    <row r="1091" spans="23:24" x14ac:dyDescent="0.25">
      <c r="W1091" t="e">
        <f t="shared" si="34"/>
        <v>#VALUE!</v>
      </c>
      <c r="X1091" t="str">
        <f t="shared" si="35"/>
        <v>LC</v>
      </c>
    </row>
    <row r="1092" spans="23:24" x14ac:dyDescent="0.25">
      <c r="W1092" t="e">
        <f t="shared" si="34"/>
        <v>#VALUE!</v>
      </c>
      <c r="X1092" t="str">
        <f t="shared" si="35"/>
        <v>LC</v>
      </c>
    </row>
    <row r="1093" spans="23:24" x14ac:dyDescent="0.25">
      <c r="W1093" t="e">
        <f t="shared" si="34"/>
        <v>#VALUE!</v>
      </c>
      <c r="X1093" t="str">
        <f t="shared" si="35"/>
        <v>LC</v>
      </c>
    </row>
    <row r="1094" spans="23:24" x14ac:dyDescent="0.25">
      <c r="W1094" t="e">
        <f t="shared" si="34"/>
        <v>#VALUE!</v>
      </c>
      <c r="X1094" t="str">
        <f t="shared" si="35"/>
        <v>LC</v>
      </c>
    </row>
    <row r="1095" spans="23:24" x14ac:dyDescent="0.25">
      <c r="W1095" t="e">
        <f t="shared" si="34"/>
        <v>#VALUE!</v>
      </c>
      <c r="X1095" t="str">
        <f t="shared" si="35"/>
        <v>LC</v>
      </c>
    </row>
    <row r="1096" spans="23:24" x14ac:dyDescent="0.25">
      <c r="W1096" t="e">
        <f t="shared" si="34"/>
        <v>#VALUE!</v>
      </c>
      <c r="X1096" t="str">
        <f t="shared" si="35"/>
        <v>LC</v>
      </c>
    </row>
    <row r="1097" spans="23:24" x14ac:dyDescent="0.25">
      <c r="W1097" t="e">
        <f t="shared" si="34"/>
        <v>#VALUE!</v>
      </c>
      <c r="X1097" t="str">
        <f t="shared" si="35"/>
        <v>LC</v>
      </c>
    </row>
    <row r="1098" spans="23:24" x14ac:dyDescent="0.25">
      <c r="W1098" t="e">
        <f t="shared" si="34"/>
        <v>#VALUE!</v>
      </c>
      <c r="X1098" t="str">
        <f t="shared" si="35"/>
        <v>LC</v>
      </c>
    </row>
    <row r="1099" spans="23:24" x14ac:dyDescent="0.25">
      <c r="W1099" t="e">
        <f t="shared" si="34"/>
        <v>#VALUE!</v>
      </c>
      <c r="X1099" t="str">
        <f t="shared" si="35"/>
        <v>LC</v>
      </c>
    </row>
    <row r="1100" spans="23:24" x14ac:dyDescent="0.25">
      <c r="W1100" t="e">
        <f t="shared" si="34"/>
        <v>#VALUE!</v>
      </c>
      <c r="X1100" t="str">
        <f t="shared" si="35"/>
        <v>LC</v>
      </c>
    </row>
    <row r="1101" spans="23:24" x14ac:dyDescent="0.25">
      <c r="W1101" t="e">
        <f t="shared" si="34"/>
        <v>#VALUE!</v>
      </c>
      <c r="X1101" t="str">
        <f t="shared" si="35"/>
        <v>LC</v>
      </c>
    </row>
    <row r="1102" spans="23:24" x14ac:dyDescent="0.25">
      <c r="W1102" t="e">
        <f t="shared" ref="W1102:W1165" si="36">MONTH(DATEVALUE(F1102&amp;"1"))</f>
        <v>#VALUE!</v>
      </c>
      <c r="X1102" t="str">
        <f t="shared" ref="X1102:X1165" si="37">IF(J1102="put", "SP","LC")</f>
        <v>LC</v>
      </c>
    </row>
    <row r="1103" spans="23:24" x14ac:dyDescent="0.25">
      <c r="W1103" t="e">
        <f t="shared" si="36"/>
        <v>#VALUE!</v>
      </c>
      <c r="X1103" t="str">
        <f t="shared" si="37"/>
        <v>LC</v>
      </c>
    </row>
    <row r="1104" spans="23:24" x14ac:dyDescent="0.25">
      <c r="W1104" t="e">
        <f t="shared" si="36"/>
        <v>#VALUE!</v>
      </c>
      <c r="X1104" t="str">
        <f t="shared" si="37"/>
        <v>LC</v>
      </c>
    </row>
    <row r="1105" spans="23:24" x14ac:dyDescent="0.25">
      <c r="W1105" t="e">
        <f t="shared" si="36"/>
        <v>#VALUE!</v>
      </c>
      <c r="X1105" t="str">
        <f t="shared" si="37"/>
        <v>LC</v>
      </c>
    </row>
    <row r="1106" spans="23:24" x14ac:dyDescent="0.25">
      <c r="W1106" t="e">
        <f t="shared" si="36"/>
        <v>#VALUE!</v>
      </c>
      <c r="X1106" t="str">
        <f t="shared" si="37"/>
        <v>LC</v>
      </c>
    </row>
    <row r="1107" spans="23:24" x14ac:dyDescent="0.25">
      <c r="W1107" t="e">
        <f t="shared" si="36"/>
        <v>#VALUE!</v>
      </c>
      <c r="X1107" t="str">
        <f t="shared" si="37"/>
        <v>LC</v>
      </c>
    </row>
    <row r="1108" spans="23:24" x14ac:dyDescent="0.25">
      <c r="W1108" t="e">
        <f t="shared" si="36"/>
        <v>#VALUE!</v>
      </c>
      <c r="X1108" t="str">
        <f t="shared" si="37"/>
        <v>LC</v>
      </c>
    </row>
    <row r="1109" spans="23:24" x14ac:dyDescent="0.25">
      <c r="W1109" t="e">
        <f t="shared" si="36"/>
        <v>#VALUE!</v>
      </c>
      <c r="X1109" t="str">
        <f t="shared" si="37"/>
        <v>LC</v>
      </c>
    </row>
    <row r="1110" spans="23:24" x14ac:dyDescent="0.25">
      <c r="W1110" t="e">
        <f t="shared" si="36"/>
        <v>#VALUE!</v>
      </c>
      <c r="X1110" t="str">
        <f t="shared" si="37"/>
        <v>LC</v>
      </c>
    </row>
    <row r="1111" spans="23:24" x14ac:dyDescent="0.25">
      <c r="W1111" t="e">
        <f t="shared" si="36"/>
        <v>#VALUE!</v>
      </c>
      <c r="X1111" t="str">
        <f t="shared" si="37"/>
        <v>LC</v>
      </c>
    </row>
    <row r="1112" spans="23:24" x14ac:dyDescent="0.25">
      <c r="W1112" t="e">
        <f t="shared" si="36"/>
        <v>#VALUE!</v>
      </c>
      <c r="X1112" t="str">
        <f t="shared" si="37"/>
        <v>LC</v>
      </c>
    </row>
    <row r="1113" spans="23:24" x14ac:dyDescent="0.25">
      <c r="W1113" t="e">
        <f t="shared" si="36"/>
        <v>#VALUE!</v>
      </c>
      <c r="X1113" t="str">
        <f t="shared" si="37"/>
        <v>LC</v>
      </c>
    </row>
    <row r="1114" spans="23:24" x14ac:dyDescent="0.25">
      <c r="W1114" t="e">
        <f t="shared" si="36"/>
        <v>#VALUE!</v>
      </c>
      <c r="X1114" t="str">
        <f t="shared" si="37"/>
        <v>LC</v>
      </c>
    </row>
    <row r="1115" spans="23:24" x14ac:dyDescent="0.25">
      <c r="W1115" t="e">
        <f t="shared" si="36"/>
        <v>#VALUE!</v>
      </c>
      <c r="X1115" t="str">
        <f t="shared" si="37"/>
        <v>LC</v>
      </c>
    </row>
    <row r="1116" spans="23:24" x14ac:dyDescent="0.25">
      <c r="W1116" t="e">
        <f t="shared" si="36"/>
        <v>#VALUE!</v>
      </c>
      <c r="X1116" t="str">
        <f t="shared" si="37"/>
        <v>LC</v>
      </c>
    </row>
    <row r="1117" spans="23:24" x14ac:dyDescent="0.25">
      <c r="W1117" t="e">
        <f t="shared" si="36"/>
        <v>#VALUE!</v>
      </c>
      <c r="X1117" t="str">
        <f t="shared" si="37"/>
        <v>LC</v>
      </c>
    </row>
    <row r="1118" spans="23:24" x14ac:dyDescent="0.25">
      <c r="W1118" t="e">
        <f t="shared" si="36"/>
        <v>#VALUE!</v>
      </c>
      <c r="X1118" t="str">
        <f t="shared" si="37"/>
        <v>LC</v>
      </c>
    </row>
    <row r="1119" spans="23:24" x14ac:dyDescent="0.25">
      <c r="W1119" t="e">
        <f t="shared" si="36"/>
        <v>#VALUE!</v>
      </c>
      <c r="X1119" t="str">
        <f t="shared" si="37"/>
        <v>LC</v>
      </c>
    </row>
    <row r="1120" spans="23:24" x14ac:dyDescent="0.25">
      <c r="W1120" t="e">
        <f t="shared" si="36"/>
        <v>#VALUE!</v>
      </c>
      <c r="X1120" t="str">
        <f t="shared" si="37"/>
        <v>LC</v>
      </c>
    </row>
    <row r="1121" spans="23:24" x14ac:dyDescent="0.25">
      <c r="W1121" t="e">
        <f t="shared" si="36"/>
        <v>#VALUE!</v>
      </c>
      <c r="X1121" t="str">
        <f t="shared" si="37"/>
        <v>LC</v>
      </c>
    </row>
    <row r="1122" spans="23:24" x14ac:dyDescent="0.25">
      <c r="W1122" t="e">
        <f t="shared" si="36"/>
        <v>#VALUE!</v>
      </c>
      <c r="X1122" t="str">
        <f t="shared" si="37"/>
        <v>LC</v>
      </c>
    </row>
    <row r="1123" spans="23:24" x14ac:dyDescent="0.25">
      <c r="W1123" t="e">
        <f t="shared" si="36"/>
        <v>#VALUE!</v>
      </c>
      <c r="X1123" t="str">
        <f t="shared" si="37"/>
        <v>LC</v>
      </c>
    </row>
    <row r="1124" spans="23:24" x14ac:dyDescent="0.25">
      <c r="W1124" t="e">
        <f t="shared" si="36"/>
        <v>#VALUE!</v>
      </c>
      <c r="X1124" t="str">
        <f t="shared" si="37"/>
        <v>LC</v>
      </c>
    </row>
    <row r="1125" spans="23:24" x14ac:dyDescent="0.25">
      <c r="W1125" t="e">
        <f t="shared" si="36"/>
        <v>#VALUE!</v>
      </c>
      <c r="X1125" t="str">
        <f t="shared" si="37"/>
        <v>LC</v>
      </c>
    </row>
    <row r="1126" spans="23:24" x14ac:dyDescent="0.25">
      <c r="W1126" t="e">
        <f t="shared" si="36"/>
        <v>#VALUE!</v>
      </c>
      <c r="X1126" t="str">
        <f t="shared" si="37"/>
        <v>LC</v>
      </c>
    </row>
    <row r="1127" spans="23:24" x14ac:dyDescent="0.25">
      <c r="W1127" t="e">
        <f t="shared" si="36"/>
        <v>#VALUE!</v>
      </c>
      <c r="X1127" t="str">
        <f t="shared" si="37"/>
        <v>LC</v>
      </c>
    </row>
    <row r="1128" spans="23:24" x14ac:dyDescent="0.25">
      <c r="W1128" t="e">
        <f t="shared" si="36"/>
        <v>#VALUE!</v>
      </c>
      <c r="X1128" t="str">
        <f t="shared" si="37"/>
        <v>LC</v>
      </c>
    </row>
    <row r="1129" spans="23:24" x14ac:dyDescent="0.25">
      <c r="W1129" t="e">
        <f t="shared" si="36"/>
        <v>#VALUE!</v>
      </c>
      <c r="X1129" t="str">
        <f t="shared" si="37"/>
        <v>LC</v>
      </c>
    </row>
    <row r="1130" spans="23:24" x14ac:dyDescent="0.25">
      <c r="W1130" t="e">
        <f t="shared" si="36"/>
        <v>#VALUE!</v>
      </c>
      <c r="X1130" t="str">
        <f t="shared" si="37"/>
        <v>LC</v>
      </c>
    </row>
    <row r="1131" spans="23:24" x14ac:dyDescent="0.25">
      <c r="W1131" t="e">
        <f t="shared" si="36"/>
        <v>#VALUE!</v>
      </c>
      <c r="X1131" t="str">
        <f t="shared" si="37"/>
        <v>LC</v>
      </c>
    </row>
    <row r="1132" spans="23:24" x14ac:dyDescent="0.25">
      <c r="W1132" t="e">
        <f t="shared" si="36"/>
        <v>#VALUE!</v>
      </c>
      <c r="X1132" t="str">
        <f t="shared" si="37"/>
        <v>LC</v>
      </c>
    </row>
    <row r="1133" spans="23:24" x14ac:dyDescent="0.25">
      <c r="W1133" t="e">
        <f t="shared" si="36"/>
        <v>#VALUE!</v>
      </c>
      <c r="X1133" t="str">
        <f t="shared" si="37"/>
        <v>LC</v>
      </c>
    </row>
    <row r="1134" spans="23:24" x14ac:dyDescent="0.25">
      <c r="W1134" t="e">
        <f t="shared" si="36"/>
        <v>#VALUE!</v>
      </c>
      <c r="X1134" t="str">
        <f t="shared" si="37"/>
        <v>LC</v>
      </c>
    </row>
    <row r="1135" spans="23:24" x14ac:dyDescent="0.25">
      <c r="W1135" t="e">
        <f t="shared" si="36"/>
        <v>#VALUE!</v>
      </c>
      <c r="X1135" t="str">
        <f t="shared" si="37"/>
        <v>LC</v>
      </c>
    </row>
    <row r="1136" spans="23:24" x14ac:dyDescent="0.25">
      <c r="W1136" t="e">
        <f t="shared" si="36"/>
        <v>#VALUE!</v>
      </c>
      <c r="X1136" t="str">
        <f t="shared" si="37"/>
        <v>LC</v>
      </c>
    </row>
    <row r="1137" spans="23:24" x14ac:dyDescent="0.25">
      <c r="W1137" t="e">
        <f t="shared" si="36"/>
        <v>#VALUE!</v>
      </c>
      <c r="X1137" t="str">
        <f t="shared" si="37"/>
        <v>LC</v>
      </c>
    </row>
    <row r="1138" spans="23:24" x14ac:dyDescent="0.25">
      <c r="W1138" t="e">
        <f t="shared" si="36"/>
        <v>#VALUE!</v>
      </c>
      <c r="X1138" t="str">
        <f t="shared" si="37"/>
        <v>LC</v>
      </c>
    </row>
    <row r="1139" spans="23:24" x14ac:dyDescent="0.25">
      <c r="W1139" t="e">
        <f t="shared" si="36"/>
        <v>#VALUE!</v>
      </c>
      <c r="X1139" t="str">
        <f t="shared" si="37"/>
        <v>LC</v>
      </c>
    </row>
    <row r="1140" spans="23:24" x14ac:dyDescent="0.25">
      <c r="W1140" t="e">
        <f t="shared" si="36"/>
        <v>#VALUE!</v>
      </c>
      <c r="X1140" t="str">
        <f t="shared" si="37"/>
        <v>LC</v>
      </c>
    </row>
    <row r="1141" spans="23:24" x14ac:dyDescent="0.25">
      <c r="W1141" t="e">
        <f t="shared" si="36"/>
        <v>#VALUE!</v>
      </c>
      <c r="X1141" t="str">
        <f t="shared" si="37"/>
        <v>LC</v>
      </c>
    </row>
    <row r="1142" spans="23:24" x14ac:dyDescent="0.25">
      <c r="W1142" t="e">
        <f t="shared" si="36"/>
        <v>#VALUE!</v>
      </c>
      <c r="X1142" t="str">
        <f t="shared" si="37"/>
        <v>LC</v>
      </c>
    </row>
    <row r="1143" spans="23:24" x14ac:dyDescent="0.25">
      <c r="W1143" t="e">
        <f t="shared" si="36"/>
        <v>#VALUE!</v>
      </c>
      <c r="X1143" t="str">
        <f t="shared" si="37"/>
        <v>LC</v>
      </c>
    </row>
    <row r="1144" spans="23:24" x14ac:dyDescent="0.25">
      <c r="W1144" t="e">
        <f t="shared" si="36"/>
        <v>#VALUE!</v>
      </c>
      <c r="X1144" t="str">
        <f t="shared" si="37"/>
        <v>LC</v>
      </c>
    </row>
    <row r="1145" spans="23:24" x14ac:dyDescent="0.25">
      <c r="W1145" t="e">
        <f t="shared" si="36"/>
        <v>#VALUE!</v>
      </c>
      <c r="X1145" t="str">
        <f t="shared" si="37"/>
        <v>LC</v>
      </c>
    </row>
    <row r="1146" spans="23:24" x14ac:dyDescent="0.25">
      <c r="W1146" t="e">
        <f t="shared" si="36"/>
        <v>#VALUE!</v>
      </c>
      <c r="X1146" t="str">
        <f t="shared" si="37"/>
        <v>LC</v>
      </c>
    </row>
    <row r="1147" spans="23:24" x14ac:dyDescent="0.25">
      <c r="W1147" t="e">
        <f t="shared" si="36"/>
        <v>#VALUE!</v>
      </c>
      <c r="X1147" t="str">
        <f t="shared" si="37"/>
        <v>LC</v>
      </c>
    </row>
    <row r="1148" spans="23:24" x14ac:dyDescent="0.25">
      <c r="W1148" t="e">
        <f t="shared" si="36"/>
        <v>#VALUE!</v>
      </c>
      <c r="X1148" t="str">
        <f t="shared" si="37"/>
        <v>LC</v>
      </c>
    </row>
    <row r="1149" spans="23:24" x14ac:dyDescent="0.25">
      <c r="W1149" t="e">
        <f t="shared" si="36"/>
        <v>#VALUE!</v>
      </c>
      <c r="X1149" t="str">
        <f t="shared" si="37"/>
        <v>LC</v>
      </c>
    </row>
    <row r="1150" spans="23:24" x14ac:dyDescent="0.25">
      <c r="W1150" t="e">
        <f t="shared" si="36"/>
        <v>#VALUE!</v>
      </c>
      <c r="X1150" t="str">
        <f t="shared" si="37"/>
        <v>LC</v>
      </c>
    </row>
    <row r="1151" spans="23:24" x14ac:dyDescent="0.25">
      <c r="W1151" t="e">
        <f t="shared" si="36"/>
        <v>#VALUE!</v>
      </c>
      <c r="X1151" t="str">
        <f t="shared" si="37"/>
        <v>LC</v>
      </c>
    </row>
    <row r="1152" spans="23:24" x14ac:dyDescent="0.25">
      <c r="W1152" t="e">
        <f t="shared" si="36"/>
        <v>#VALUE!</v>
      </c>
      <c r="X1152" t="str">
        <f t="shared" si="37"/>
        <v>LC</v>
      </c>
    </row>
    <row r="1153" spans="23:24" x14ac:dyDescent="0.25">
      <c r="W1153" t="e">
        <f t="shared" si="36"/>
        <v>#VALUE!</v>
      </c>
      <c r="X1153" t="str">
        <f t="shared" si="37"/>
        <v>LC</v>
      </c>
    </row>
    <row r="1154" spans="23:24" x14ac:dyDescent="0.25">
      <c r="W1154" t="e">
        <f t="shared" si="36"/>
        <v>#VALUE!</v>
      </c>
      <c r="X1154" t="str">
        <f t="shared" si="37"/>
        <v>LC</v>
      </c>
    </row>
    <row r="1155" spans="23:24" x14ac:dyDescent="0.25">
      <c r="W1155" t="e">
        <f t="shared" si="36"/>
        <v>#VALUE!</v>
      </c>
      <c r="X1155" t="str">
        <f t="shared" si="37"/>
        <v>LC</v>
      </c>
    </row>
    <row r="1156" spans="23:24" x14ac:dyDescent="0.25">
      <c r="W1156" t="e">
        <f t="shared" si="36"/>
        <v>#VALUE!</v>
      </c>
      <c r="X1156" t="str">
        <f t="shared" si="37"/>
        <v>LC</v>
      </c>
    </row>
    <row r="1157" spans="23:24" x14ac:dyDescent="0.25">
      <c r="W1157" t="e">
        <f t="shared" si="36"/>
        <v>#VALUE!</v>
      </c>
      <c r="X1157" t="str">
        <f t="shared" si="37"/>
        <v>LC</v>
      </c>
    </row>
    <row r="1158" spans="23:24" x14ac:dyDescent="0.25">
      <c r="W1158" t="e">
        <f t="shared" si="36"/>
        <v>#VALUE!</v>
      </c>
      <c r="X1158" t="str">
        <f t="shared" si="37"/>
        <v>LC</v>
      </c>
    </row>
    <row r="1159" spans="23:24" x14ac:dyDescent="0.25">
      <c r="W1159" t="e">
        <f t="shared" si="36"/>
        <v>#VALUE!</v>
      </c>
      <c r="X1159" t="str">
        <f t="shared" si="37"/>
        <v>LC</v>
      </c>
    </row>
    <row r="1160" spans="23:24" x14ac:dyDescent="0.25">
      <c r="W1160" t="e">
        <f t="shared" si="36"/>
        <v>#VALUE!</v>
      </c>
      <c r="X1160" t="str">
        <f t="shared" si="37"/>
        <v>LC</v>
      </c>
    </row>
    <row r="1161" spans="23:24" x14ac:dyDescent="0.25">
      <c r="W1161" t="e">
        <f t="shared" si="36"/>
        <v>#VALUE!</v>
      </c>
      <c r="X1161" t="str">
        <f t="shared" si="37"/>
        <v>LC</v>
      </c>
    </row>
    <row r="1162" spans="23:24" x14ac:dyDescent="0.25">
      <c r="W1162" t="e">
        <f t="shared" si="36"/>
        <v>#VALUE!</v>
      </c>
      <c r="X1162" t="str">
        <f t="shared" si="37"/>
        <v>LC</v>
      </c>
    </row>
    <row r="1163" spans="23:24" x14ac:dyDescent="0.25">
      <c r="W1163" t="e">
        <f t="shared" si="36"/>
        <v>#VALUE!</v>
      </c>
      <c r="X1163" t="str">
        <f t="shared" si="37"/>
        <v>LC</v>
      </c>
    </row>
    <row r="1164" spans="23:24" x14ac:dyDescent="0.25">
      <c r="W1164" t="e">
        <f t="shared" si="36"/>
        <v>#VALUE!</v>
      </c>
      <c r="X1164" t="str">
        <f t="shared" si="37"/>
        <v>LC</v>
      </c>
    </row>
    <row r="1165" spans="23:24" x14ac:dyDescent="0.25">
      <c r="W1165" t="e">
        <f t="shared" si="36"/>
        <v>#VALUE!</v>
      </c>
      <c r="X1165" t="str">
        <f t="shared" si="37"/>
        <v>LC</v>
      </c>
    </row>
    <row r="1166" spans="23:24" x14ac:dyDescent="0.25">
      <c r="W1166" t="e">
        <f t="shared" ref="W1166:W1229" si="38">MONTH(DATEVALUE(F1166&amp;"1"))</f>
        <v>#VALUE!</v>
      </c>
      <c r="X1166" t="str">
        <f t="shared" ref="X1166:X1229" si="39">IF(J1166="put", "SP","LC")</f>
        <v>LC</v>
      </c>
    </row>
    <row r="1167" spans="23:24" x14ac:dyDescent="0.25">
      <c r="W1167" t="e">
        <f t="shared" si="38"/>
        <v>#VALUE!</v>
      </c>
      <c r="X1167" t="str">
        <f t="shared" si="39"/>
        <v>LC</v>
      </c>
    </row>
    <row r="1168" spans="23:24" x14ac:dyDescent="0.25">
      <c r="W1168" t="e">
        <f t="shared" si="38"/>
        <v>#VALUE!</v>
      </c>
      <c r="X1168" t="str">
        <f t="shared" si="39"/>
        <v>LC</v>
      </c>
    </row>
    <row r="1169" spans="23:24" x14ac:dyDescent="0.25">
      <c r="W1169" t="e">
        <f t="shared" si="38"/>
        <v>#VALUE!</v>
      </c>
      <c r="X1169" t="str">
        <f t="shared" si="39"/>
        <v>LC</v>
      </c>
    </row>
    <row r="1170" spans="23:24" x14ac:dyDescent="0.25">
      <c r="W1170" t="e">
        <f t="shared" si="38"/>
        <v>#VALUE!</v>
      </c>
      <c r="X1170" t="str">
        <f t="shared" si="39"/>
        <v>LC</v>
      </c>
    </row>
    <row r="1171" spans="23:24" x14ac:dyDescent="0.25">
      <c r="W1171" t="e">
        <f t="shared" si="38"/>
        <v>#VALUE!</v>
      </c>
      <c r="X1171" t="str">
        <f t="shared" si="39"/>
        <v>LC</v>
      </c>
    </row>
    <row r="1172" spans="23:24" x14ac:dyDescent="0.25">
      <c r="W1172" t="e">
        <f t="shared" si="38"/>
        <v>#VALUE!</v>
      </c>
      <c r="X1172" t="str">
        <f t="shared" si="39"/>
        <v>LC</v>
      </c>
    </row>
    <row r="1173" spans="23:24" x14ac:dyDescent="0.25">
      <c r="W1173" t="e">
        <f t="shared" si="38"/>
        <v>#VALUE!</v>
      </c>
      <c r="X1173" t="str">
        <f t="shared" si="39"/>
        <v>LC</v>
      </c>
    </row>
    <row r="1174" spans="23:24" x14ac:dyDescent="0.25">
      <c r="W1174" t="e">
        <f t="shared" si="38"/>
        <v>#VALUE!</v>
      </c>
      <c r="X1174" t="str">
        <f t="shared" si="39"/>
        <v>LC</v>
      </c>
    </row>
    <row r="1175" spans="23:24" x14ac:dyDescent="0.25">
      <c r="W1175" t="e">
        <f t="shared" si="38"/>
        <v>#VALUE!</v>
      </c>
      <c r="X1175" t="str">
        <f t="shared" si="39"/>
        <v>LC</v>
      </c>
    </row>
    <row r="1176" spans="23:24" x14ac:dyDescent="0.25">
      <c r="W1176" t="e">
        <f t="shared" si="38"/>
        <v>#VALUE!</v>
      </c>
      <c r="X1176" t="str">
        <f t="shared" si="39"/>
        <v>LC</v>
      </c>
    </row>
    <row r="1177" spans="23:24" x14ac:dyDescent="0.25">
      <c r="W1177" t="e">
        <f t="shared" si="38"/>
        <v>#VALUE!</v>
      </c>
      <c r="X1177" t="str">
        <f t="shared" si="39"/>
        <v>LC</v>
      </c>
    </row>
    <row r="1178" spans="23:24" x14ac:dyDescent="0.25">
      <c r="W1178" t="e">
        <f t="shared" si="38"/>
        <v>#VALUE!</v>
      </c>
      <c r="X1178" t="str">
        <f t="shared" si="39"/>
        <v>LC</v>
      </c>
    </row>
    <row r="1179" spans="23:24" x14ac:dyDescent="0.25">
      <c r="W1179" t="e">
        <f t="shared" si="38"/>
        <v>#VALUE!</v>
      </c>
      <c r="X1179" t="str">
        <f t="shared" si="39"/>
        <v>LC</v>
      </c>
    </row>
    <row r="1180" spans="23:24" x14ac:dyDescent="0.25">
      <c r="W1180" t="e">
        <f t="shared" si="38"/>
        <v>#VALUE!</v>
      </c>
      <c r="X1180" t="str">
        <f t="shared" si="39"/>
        <v>LC</v>
      </c>
    </row>
    <row r="1181" spans="23:24" x14ac:dyDescent="0.25">
      <c r="W1181" t="e">
        <f t="shared" si="38"/>
        <v>#VALUE!</v>
      </c>
      <c r="X1181" t="str">
        <f t="shared" si="39"/>
        <v>LC</v>
      </c>
    </row>
    <row r="1182" spans="23:24" x14ac:dyDescent="0.25">
      <c r="W1182" t="e">
        <f t="shared" si="38"/>
        <v>#VALUE!</v>
      </c>
      <c r="X1182" t="str">
        <f t="shared" si="39"/>
        <v>LC</v>
      </c>
    </row>
    <row r="1183" spans="23:24" x14ac:dyDescent="0.25">
      <c r="W1183" t="e">
        <f t="shared" si="38"/>
        <v>#VALUE!</v>
      </c>
      <c r="X1183" t="str">
        <f t="shared" si="39"/>
        <v>LC</v>
      </c>
    </row>
    <row r="1184" spans="23:24" x14ac:dyDescent="0.25">
      <c r="W1184" t="e">
        <f t="shared" si="38"/>
        <v>#VALUE!</v>
      </c>
      <c r="X1184" t="str">
        <f t="shared" si="39"/>
        <v>LC</v>
      </c>
    </row>
    <row r="1185" spans="23:24" x14ac:dyDescent="0.25">
      <c r="W1185" t="e">
        <f t="shared" si="38"/>
        <v>#VALUE!</v>
      </c>
      <c r="X1185" t="str">
        <f t="shared" si="39"/>
        <v>LC</v>
      </c>
    </row>
    <row r="1186" spans="23:24" x14ac:dyDescent="0.25">
      <c r="W1186" t="e">
        <f t="shared" si="38"/>
        <v>#VALUE!</v>
      </c>
      <c r="X1186" t="str">
        <f t="shared" si="39"/>
        <v>LC</v>
      </c>
    </row>
    <row r="1187" spans="23:24" x14ac:dyDescent="0.25">
      <c r="W1187" t="e">
        <f t="shared" si="38"/>
        <v>#VALUE!</v>
      </c>
      <c r="X1187" t="str">
        <f t="shared" si="39"/>
        <v>LC</v>
      </c>
    </row>
    <row r="1188" spans="23:24" x14ac:dyDescent="0.25">
      <c r="W1188" t="e">
        <f t="shared" si="38"/>
        <v>#VALUE!</v>
      </c>
      <c r="X1188" t="str">
        <f t="shared" si="39"/>
        <v>LC</v>
      </c>
    </row>
    <row r="1189" spans="23:24" x14ac:dyDescent="0.25">
      <c r="W1189" t="e">
        <f t="shared" si="38"/>
        <v>#VALUE!</v>
      </c>
      <c r="X1189" t="str">
        <f t="shared" si="39"/>
        <v>LC</v>
      </c>
    </row>
    <row r="1190" spans="23:24" x14ac:dyDescent="0.25">
      <c r="W1190" t="e">
        <f t="shared" si="38"/>
        <v>#VALUE!</v>
      </c>
      <c r="X1190" t="str">
        <f t="shared" si="39"/>
        <v>LC</v>
      </c>
    </row>
    <row r="1191" spans="23:24" x14ac:dyDescent="0.25">
      <c r="W1191" t="e">
        <f t="shared" si="38"/>
        <v>#VALUE!</v>
      </c>
      <c r="X1191" t="str">
        <f t="shared" si="39"/>
        <v>LC</v>
      </c>
    </row>
    <row r="1192" spans="23:24" x14ac:dyDescent="0.25">
      <c r="W1192" t="e">
        <f t="shared" si="38"/>
        <v>#VALUE!</v>
      </c>
      <c r="X1192" t="str">
        <f t="shared" si="39"/>
        <v>LC</v>
      </c>
    </row>
    <row r="1193" spans="23:24" x14ac:dyDescent="0.25">
      <c r="W1193" t="e">
        <f t="shared" si="38"/>
        <v>#VALUE!</v>
      </c>
      <c r="X1193" t="str">
        <f t="shared" si="39"/>
        <v>LC</v>
      </c>
    </row>
    <row r="1194" spans="23:24" x14ac:dyDescent="0.25">
      <c r="W1194" t="e">
        <f t="shared" si="38"/>
        <v>#VALUE!</v>
      </c>
      <c r="X1194" t="str">
        <f t="shared" si="39"/>
        <v>LC</v>
      </c>
    </row>
    <row r="1195" spans="23:24" x14ac:dyDescent="0.25">
      <c r="W1195" t="e">
        <f t="shared" si="38"/>
        <v>#VALUE!</v>
      </c>
      <c r="X1195" t="str">
        <f t="shared" si="39"/>
        <v>LC</v>
      </c>
    </row>
    <row r="1196" spans="23:24" x14ac:dyDescent="0.25">
      <c r="W1196" t="e">
        <f t="shared" si="38"/>
        <v>#VALUE!</v>
      </c>
      <c r="X1196" t="str">
        <f t="shared" si="39"/>
        <v>LC</v>
      </c>
    </row>
    <row r="1197" spans="23:24" x14ac:dyDescent="0.25">
      <c r="W1197" t="e">
        <f t="shared" si="38"/>
        <v>#VALUE!</v>
      </c>
      <c r="X1197" t="str">
        <f t="shared" si="39"/>
        <v>LC</v>
      </c>
    </row>
    <row r="1198" spans="23:24" x14ac:dyDescent="0.25">
      <c r="W1198" t="e">
        <f t="shared" si="38"/>
        <v>#VALUE!</v>
      </c>
      <c r="X1198" t="str">
        <f t="shared" si="39"/>
        <v>LC</v>
      </c>
    </row>
    <row r="1199" spans="23:24" x14ac:dyDescent="0.25">
      <c r="W1199" t="e">
        <f t="shared" si="38"/>
        <v>#VALUE!</v>
      </c>
      <c r="X1199" t="str">
        <f t="shared" si="39"/>
        <v>LC</v>
      </c>
    </row>
    <row r="1200" spans="23:24" x14ac:dyDescent="0.25">
      <c r="W1200" t="e">
        <f t="shared" si="38"/>
        <v>#VALUE!</v>
      </c>
      <c r="X1200" t="str">
        <f t="shared" si="39"/>
        <v>LC</v>
      </c>
    </row>
    <row r="1201" spans="23:24" x14ac:dyDescent="0.25">
      <c r="W1201" t="e">
        <f t="shared" si="38"/>
        <v>#VALUE!</v>
      </c>
      <c r="X1201" t="str">
        <f t="shared" si="39"/>
        <v>LC</v>
      </c>
    </row>
    <row r="1202" spans="23:24" x14ac:dyDescent="0.25">
      <c r="W1202" t="e">
        <f t="shared" si="38"/>
        <v>#VALUE!</v>
      </c>
      <c r="X1202" t="str">
        <f t="shared" si="39"/>
        <v>LC</v>
      </c>
    </row>
    <row r="1203" spans="23:24" x14ac:dyDescent="0.25">
      <c r="W1203" t="e">
        <f t="shared" si="38"/>
        <v>#VALUE!</v>
      </c>
      <c r="X1203" t="str">
        <f t="shared" si="39"/>
        <v>LC</v>
      </c>
    </row>
    <row r="1204" spans="23:24" x14ac:dyDescent="0.25">
      <c r="W1204" t="e">
        <f t="shared" si="38"/>
        <v>#VALUE!</v>
      </c>
      <c r="X1204" t="str">
        <f t="shared" si="39"/>
        <v>LC</v>
      </c>
    </row>
    <row r="1205" spans="23:24" x14ac:dyDescent="0.25">
      <c r="W1205" t="e">
        <f t="shared" si="38"/>
        <v>#VALUE!</v>
      </c>
      <c r="X1205" t="str">
        <f t="shared" si="39"/>
        <v>LC</v>
      </c>
    </row>
    <row r="1206" spans="23:24" x14ac:dyDescent="0.25">
      <c r="W1206" t="e">
        <f t="shared" si="38"/>
        <v>#VALUE!</v>
      </c>
      <c r="X1206" t="str">
        <f t="shared" si="39"/>
        <v>LC</v>
      </c>
    </row>
    <row r="1207" spans="23:24" x14ac:dyDescent="0.25">
      <c r="W1207" t="e">
        <f t="shared" si="38"/>
        <v>#VALUE!</v>
      </c>
      <c r="X1207" t="str">
        <f t="shared" si="39"/>
        <v>LC</v>
      </c>
    </row>
    <row r="1208" spans="23:24" x14ac:dyDescent="0.25">
      <c r="W1208" t="e">
        <f t="shared" si="38"/>
        <v>#VALUE!</v>
      </c>
      <c r="X1208" t="str">
        <f t="shared" si="39"/>
        <v>LC</v>
      </c>
    </row>
    <row r="1209" spans="23:24" x14ac:dyDescent="0.25">
      <c r="W1209" t="e">
        <f t="shared" si="38"/>
        <v>#VALUE!</v>
      </c>
      <c r="X1209" t="str">
        <f t="shared" si="39"/>
        <v>LC</v>
      </c>
    </row>
    <row r="1210" spans="23:24" x14ac:dyDescent="0.25">
      <c r="W1210" t="e">
        <f t="shared" si="38"/>
        <v>#VALUE!</v>
      </c>
      <c r="X1210" t="str">
        <f t="shared" si="39"/>
        <v>LC</v>
      </c>
    </row>
    <row r="1211" spans="23:24" x14ac:dyDescent="0.25">
      <c r="W1211" t="e">
        <f t="shared" si="38"/>
        <v>#VALUE!</v>
      </c>
      <c r="X1211" t="str">
        <f t="shared" si="39"/>
        <v>LC</v>
      </c>
    </row>
    <row r="1212" spans="23:24" x14ac:dyDescent="0.25">
      <c r="W1212" t="e">
        <f t="shared" si="38"/>
        <v>#VALUE!</v>
      </c>
      <c r="X1212" t="str">
        <f t="shared" si="39"/>
        <v>LC</v>
      </c>
    </row>
    <row r="1213" spans="23:24" x14ac:dyDescent="0.25">
      <c r="W1213" t="e">
        <f t="shared" si="38"/>
        <v>#VALUE!</v>
      </c>
      <c r="X1213" t="str">
        <f t="shared" si="39"/>
        <v>LC</v>
      </c>
    </row>
    <row r="1214" spans="23:24" x14ac:dyDescent="0.25">
      <c r="W1214" t="e">
        <f t="shared" si="38"/>
        <v>#VALUE!</v>
      </c>
      <c r="X1214" t="str">
        <f t="shared" si="39"/>
        <v>LC</v>
      </c>
    </row>
    <row r="1215" spans="23:24" x14ac:dyDescent="0.25">
      <c r="W1215" t="e">
        <f t="shared" si="38"/>
        <v>#VALUE!</v>
      </c>
      <c r="X1215" t="str">
        <f t="shared" si="39"/>
        <v>LC</v>
      </c>
    </row>
    <row r="1216" spans="23:24" x14ac:dyDescent="0.25">
      <c r="W1216" t="e">
        <f t="shared" si="38"/>
        <v>#VALUE!</v>
      </c>
      <c r="X1216" t="str">
        <f t="shared" si="39"/>
        <v>LC</v>
      </c>
    </row>
    <row r="1217" spans="23:24" x14ac:dyDescent="0.25">
      <c r="W1217" t="e">
        <f t="shared" si="38"/>
        <v>#VALUE!</v>
      </c>
      <c r="X1217" t="str">
        <f t="shared" si="39"/>
        <v>LC</v>
      </c>
    </row>
    <row r="1218" spans="23:24" x14ac:dyDescent="0.25">
      <c r="W1218" t="e">
        <f t="shared" si="38"/>
        <v>#VALUE!</v>
      </c>
      <c r="X1218" t="str">
        <f t="shared" si="39"/>
        <v>LC</v>
      </c>
    </row>
    <row r="1219" spans="23:24" x14ac:dyDescent="0.25">
      <c r="W1219" t="e">
        <f t="shared" si="38"/>
        <v>#VALUE!</v>
      </c>
      <c r="X1219" t="str">
        <f t="shared" si="39"/>
        <v>LC</v>
      </c>
    </row>
    <row r="1220" spans="23:24" x14ac:dyDescent="0.25">
      <c r="W1220" t="e">
        <f t="shared" si="38"/>
        <v>#VALUE!</v>
      </c>
      <c r="X1220" t="str">
        <f t="shared" si="39"/>
        <v>LC</v>
      </c>
    </row>
    <row r="1221" spans="23:24" x14ac:dyDescent="0.25">
      <c r="W1221" t="e">
        <f t="shared" si="38"/>
        <v>#VALUE!</v>
      </c>
      <c r="X1221" t="str">
        <f t="shared" si="39"/>
        <v>LC</v>
      </c>
    </row>
    <row r="1222" spans="23:24" x14ac:dyDescent="0.25">
      <c r="W1222" t="e">
        <f t="shared" si="38"/>
        <v>#VALUE!</v>
      </c>
      <c r="X1222" t="str">
        <f t="shared" si="39"/>
        <v>LC</v>
      </c>
    </row>
    <row r="1223" spans="23:24" x14ac:dyDescent="0.25">
      <c r="W1223" t="e">
        <f t="shared" si="38"/>
        <v>#VALUE!</v>
      </c>
      <c r="X1223" t="str">
        <f t="shared" si="39"/>
        <v>LC</v>
      </c>
    </row>
    <row r="1224" spans="23:24" x14ac:dyDescent="0.25">
      <c r="W1224" t="e">
        <f t="shared" si="38"/>
        <v>#VALUE!</v>
      </c>
      <c r="X1224" t="str">
        <f t="shared" si="39"/>
        <v>LC</v>
      </c>
    </row>
    <row r="1225" spans="23:24" x14ac:dyDescent="0.25">
      <c r="W1225" t="e">
        <f t="shared" si="38"/>
        <v>#VALUE!</v>
      </c>
      <c r="X1225" t="str">
        <f t="shared" si="39"/>
        <v>LC</v>
      </c>
    </row>
    <row r="1226" spans="23:24" x14ac:dyDescent="0.25">
      <c r="W1226" t="e">
        <f t="shared" si="38"/>
        <v>#VALUE!</v>
      </c>
      <c r="X1226" t="str">
        <f t="shared" si="39"/>
        <v>LC</v>
      </c>
    </row>
    <row r="1227" spans="23:24" x14ac:dyDescent="0.25">
      <c r="W1227" t="e">
        <f t="shared" si="38"/>
        <v>#VALUE!</v>
      </c>
      <c r="X1227" t="str">
        <f t="shared" si="39"/>
        <v>LC</v>
      </c>
    </row>
    <row r="1228" spans="23:24" x14ac:dyDescent="0.25">
      <c r="W1228" t="e">
        <f t="shared" si="38"/>
        <v>#VALUE!</v>
      </c>
      <c r="X1228" t="str">
        <f t="shared" si="39"/>
        <v>LC</v>
      </c>
    </row>
    <row r="1229" spans="23:24" x14ac:dyDescent="0.25">
      <c r="W1229" t="e">
        <f t="shared" si="38"/>
        <v>#VALUE!</v>
      </c>
      <c r="X1229" t="str">
        <f t="shared" si="39"/>
        <v>LC</v>
      </c>
    </row>
    <row r="1230" spans="23:24" x14ac:dyDescent="0.25">
      <c r="W1230" t="e">
        <f t="shared" ref="W1230:W1293" si="40">MONTH(DATEVALUE(F1230&amp;"1"))</f>
        <v>#VALUE!</v>
      </c>
      <c r="X1230" t="str">
        <f t="shared" ref="X1230:X1293" si="41">IF(J1230="put", "SP","LC")</f>
        <v>LC</v>
      </c>
    </row>
    <row r="1231" spans="23:24" x14ac:dyDescent="0.25">
      <c r="W1231" t="e">
        <f t="shared" si="40"/>
        <v>#VALUE!</v>
      </c>
      <c r="X1231" t="str">
        <f t="shared" si="41"/>
        <v>LC</v>
      </c>
    </row>
    <row r="1232" spans="23:24" x14ac:dyDescent="0.25">
      <c r="W1232" t="e">
        <f t="shared" si="40"/>
        <v>#VALUE!</v>
      </c>
      <c r="X1232" t="str">
        <f t="shared" si="41"/>
        <v>LC</v>
      </c>
    </row>
    <row r="1233" spans="23:24" x14ac:dyDescent="0.25">
      <c r="W1233" t="e">
        <f t="shared" si="40"/>
        <v>#VALUE!</v>
      </c>
      <c r="X1233" t="str">
        <f t="shared" si="41"/>
        <v>LC</v>
      </c>
    </row>
    <row r="1234" spans="23:24" x14ac:dyDescent="0.25">
      <c r="W1234" t="e">
        <f t="shared" si="40"/>
        <v>#VALUE!</v>
      </c>
      <c r="X1234" t="str">
        <f t="shared" si="41"/>
        <v>LC</v>
      </c>
    </row>
    <row r="1235" spans="23:24" x14ac:dyDescent="0.25">
      <c r="W1235" t="e">
        <f t="shared" si="40"/>
        <v>#VALUE!</v>
      </c>
      <c r="X1235" t="str">
        <f t="shared" si="41"/>
        <v>LC</v>
      </c>
    </row>
    <row r="1236" spans="23:24" x14ac:dyDescent="0.25">
      <c r="W1236" t="e">
        <f t="shared" si="40"/>
        <v>#VALUE!</v>
      </c>
      <c r="X1236" t="str">
        <f t="shared" si="41"/>
        <v>LC</v>
      </c>
    </row>
    <row r="1237" spans="23:24" x14ac:dyDescent="0.25">
      <c r="W1237" t="e">
        <f t="shared" si="40"/>
        <v>#VALUE!</v>
      </c>
      <c r="X1237" t="str">
        <f t="shared" si="41"/>
        <v>LC</v>
      </c>
    </row>
    <row r="1238" spans="23:24" x14ac:dyDescent="0.25">
      <c r="W1238" t="e">
        <f t="shared" si="40"/>
        <v>#VALUE!</v>
      </c>
      <c r="X1238" t="str">
        <f t="shared" si="41"/>
        <v>LC</v>
      </c>
    </row>
    <row r="1239" spans="23:24" x14ac:dyDescent="0.25">
      <c r="W1239" t="e">
        <f t="shared" si="40"/>
        <v>#VALUE!</v>
      </c>
      <c r="X1239" t="str">
        <f t="shared" si="41"/>
        <v>LC</v>
      </c>
    </row>
    <row r="1240" spans="23:24" x14ac:dyDescent="0.25">
      <c r="W1240" t="e">
        <f t="shared" si="40"/>
        <v>#VALUE!</v>
      </c>
      <c r="X1240" t="str">
        <f t="shared" si="41"/>
        <v>LC</v>
      </c>
    </row>
    <row r="1241" spans="23:24" x14ac:dyDescent="0.25">
      <c r="W1241" t="e">
        <f t="shared" si="40"/>
        <v>#VALUE!</v>
      </c>
      <c r="X1241" t="str">
        <f t="shared" si="41"/>
        <v>LC</v>
      </c>
    </row>
    <row r="1242" spans="23:24" x14ac:dyDescent="0.25">
      <c r="W1242" t="e">
        <f t="shared" si="40"/>
        <v>#VALUE!</v>
      </c>
      <c r="X1242" t="str">
        <f t="shared" si="41"/>
        <v>LC</v>
      </c>
    </row>
    <row r="1243" spans="23:24" x14ac:dyDescent="0.25">
      <c r="W1243" t="e">
        <f t="shared" si="40"/>
        <v>#VALUE!</v>
      </c>
      <c r="X1243" t="str">
        <f t="shared" si="41"/>
        <v>LC</v>
      </c>
    </row>
    <row r="1244" spans="23:24" x14ac:dyDescent="0.25">
      <c r="W1244" t="e">
        <f t="shared" si="40"/>
        <v>#VALUE!</v>
      </c>
      <c r="X1244" t="str">
        <f t="shared" si="41"/>
        <v>LC</v>
      </c>
    </row>
    <row r="1245" spans="23:24" x14ac:dyDescent="0.25">
      <c r="W1245" t="e">
        <f t="shared" si="40"/>
        <v>#VALUE!</v>
      </c>
      <c r="X1245" t="str">
        <f t="shared" si="41"/>
        <v>LC</v>
      </c>
    </row>
    <row r="1246" spans="23:24" x14ac:dyDescent="0.25">
      <c r="W1246" t="e">
        <f t="shared" si="40"/>
        <v>#VALUE!</v>
      </c>
      <c r="X1246" t="str">
        <f t="shared" si="41"/>
        <v>LC</v>
      </c>
    </row>
    <row r="1247" spans="23:24" x14ac:dyDescent="0.25">
      <c r="W1247" t="e">
        <f t="shared" si="40"/>
        <v>#VALUE!</v>
      </c>
      <c r="X1247" t="str">
        <f t="shared" si="41"/>
        <v>LC</v>
      </c>
    </row>
    <row r="1248" spans="23:24" x14ac:dyDescent="0.25">
      <c r="W1248" t="e">
        <f t="shared" si="40"/>
        <v>#VALUE!</v>
      </c>
      <c r="X1248" t="str">
        <f t="shared" si="41"/>
        <v>LC</v>
      </c>
    </row>
    <row r="1249" spans="23:24" x14ac:dyDescent="0.25">
      <c r="W1249" t="e">
        <f t="shared" si="40"/>
        <v>#VALUE!</v>
      </c>
      <c r="X1249" t="str">
        <f t="shared" si="41"/>
        <v>LC</v>
      </c>
    </row>
    <row r="1250" spans="23:24" x14ac:dyDescent="0.25">
      <c r="W1250" t="e">
        <f t="shared" si="40"/>
        <v>#VALUE!</v>
      </c>
      <c r="X1250" t="str">
        <f t="shared" si="41"/>
        <v>LC</v>
      </c>
    </row>
    <row r="1251" spans="23:24" x14ac:dyDescent="0.25">
      <c r="W1251" t="e">
        <f t="shared" si="40"/>
        <v>#VALUE!</v>
      </c>
      <c r="X1251" t="str">
        <f t="shared" si="41"/>
        <v>LC</v>
      </c>
    </row>
    <row r="1252" spans="23:24" x14ac:dyDescent="0.25">
      <c r="W1252" t="e">
        <f t="shared" si="40"/>
        <v>#VALUE!</v>
      </c>
      <c r="X1252" t="str">
        <f t="shared" si="41"/>
        <v>LC</v>
      </c>
    </row>
    <row r="1253" spans="23:24" x14ac:dyDescent="0.25">
      <c r="W1253" t="e">
        <f t="shared" si="40"/>
        <v>#VALUE!</v>
      </c>
      <c r="X1253" t="str">
        <f t="shared" si="41"/>
        <v>LC</v>
      </c>
    </row>
    <row r="1254" spans="23:24" x14ac:dyDescent="0.25">
      <c r="W1254" t="e">
        <f t="shared" si="40"/>
        <v>#VALUE!</v>
      </c>
      <c r="X1254" t="str">
        <f t="shared" si="41"/>
        <v>LC</v>
      </c>
    </row>
    <row r="1255" spans="23:24" x14ac:dyDescent="0.25">
      <c r="W1255" t="e">
        <f t="shared" si="40"/>
        <v>#VALUE!</v>
      </c>
      <c r="X1255" t="str">
        <f t="shared" si="41"/>
        <v>LC</v>
      </c>
    </row>
    <row r="1256" spans="23:24" x14ac:dyDescent="0.25">
      <c r="W1256" t="e">
        <f t="shared" si="40"/>
        <v>#VALUE!</v>
      </c>
      <c r="X1256" t="str">
        <f t="shared" si="41"/>
        <v>LC</v>
      </c>
    </row>
    <row r="1257" spans="23:24" x14ac:dyDescent="0.25">
      <c r="W1257" t="e">
        <f t="shared" si="40"/>
        <v>#VALUE!</v>
      </c>
      <c r="X1257" t="str">
        <f t="shared" si="41"/>
        <v>LC</v>
      </c>
    </row>
    <row r="1258" spans="23:24" x14ac:dyDescent="0.25">
      <c r="W1258" t="e">
        <f t="shared" si="40"/>
        <v>#VALUE!</v>
      </c>
      <c r="X1258" t="str">
        <f t="shared" si="41"/>
        <v>LC</v>
      </c>
    </row>
    <row r="1259" spans="23:24" x14ac:dyDescent="0.25">
      <c r="W1259" t="e">
        <f t="shared" si="40"/>
        <v>#VALUE!</v>
      </c>
      <c r="X1259" t="str">
        <f t="shared" si="41"/>
        <v>LC</v>
      </c>
    </row>
    <row r="1260" spans="23:24" x14ac:dyDescent="0.25">
      <c r="W1260" t="e">
        <f t="shared" si="40"/>
        <v>#VALUE!</v>
      </c>
      <c r="X1260" t="str">
        <f t="shared" si="41"/>
        <v>LC</v>
      </c>
    </row>
    <row r="1261" spans="23:24" x14ac:dyDescent="0.25">
      <c r="W1261" t="e">
        <f t="shared" si="40"/>
        <v>#VALUE!</v>
      </c>
      <c r="X1261" t="str">
        <f t="shared" si="41"/>
        <v>LC</v>
      </c>
    </row>
    <row r="1262" spans="23:24" x14ac:dyDescent="0.25">
      <c r="W1262" t="e">
        <f t="shared" si="40"/>
        <v>#VALUE!</v>
      </c>
      <c r="X1262" t="str">
        <f t="shared" si="41"/>
        <v>LC</v>
      </c>
    </row>
    <row r="1263" spans="23:24" x14ac:dyDescent="0.25">
      <c r="W1263" t="e">
        <f t="shared" si="40"/>
        <v>#VALUE!</v>
      </c>
      <c r="X1263" t="str">
        <f t="shared" si="41"/>
        <v>LC</v>
      </c>
    </row>
    <row r="1264" spans="23:24" x14ac:dyDescent="0.25">
      <c r="W1264" t="e">
        <f t="shared" si="40"/>
        <v>#VALUE!</v>
      </c>
      <c r="X1264" t="str">
        <f t="shared" si="41"/>
        <v>LC</v>
      </c>
    </row>
    <row r="1265" spans="23:24" x14ac:dyDescent="0.25">
      <c r="W1265" t="e">
        <f t="shared" si="40"/>
        <v>#VALUE!</v>
      </c>
      <c r="X1265" t="str">
        <f t="shared" si="41"/>
        <v>LC</v>
      </c>
    </row>
    <row r="1266" spans="23:24" x14ac:dyDescent="0.25">
      <c r="W1266" t="e">
        <f t="shared" si="40"/>
        <v>#VALUE!</v>
      </c>
      <c r="X1266" t="str">
        <f t="shared" si="41"/>
        <v>LC</v>
      </c>
    </row>
    <row r="1267" spans="23:24" x14ac:dyDescent="0.25">
      <c r="W1267" t="e">
        <f t="shared" si="40"/>
        <v>#VALUE!</v>
      </c>
      <c r="X1267" t="str">
        <f t="shared" si="41"/>
        <v>LC</v>
      </c>
    </row>
    <row r="1268" spans="23:24" x14ac:dyDescent="0.25">
      <c r="W1268" t="e">
        <f t="shared" si="40"/>
        <v>#VALUE!</v>
      </c>
      <c r="X1268" t="str">
        <f t="shared" si="41"/>
        <v>LC</v>
      </c>
    </row>
    <row r="1269" spans="23:24" x14ac:dyDescent="0.25">
      <c r="W1269" t="e">
        <f t="shared" si="40"/>
        <v>#VALUE!</v>
      </c>
      <c r="X1269" t="str">
        <f t="shared" si="41"/>
        <v>LC</v>
      </c>
    </row>
    <row r="1270" spans="23:24" x14ac:dyDescent="0.25">
      <c r="W1270" t="e">
        <f t="shared" si="40"/>
        <v>#VALUE!</v>
      </c>
      <c r="X1270" t="str">
        <f t="shared" si="41"/>
        <v>LC</v>
      </c>
    </row>
    <row r="1271" spans="23:24" x14ac:dyDescent="0.25">
      <c r="W1271" t="e">
        <f t="shared" si="40"/>
        <v>#VALUE!</v>
      </c>
      <c r="X1271" t="str">
        <f t="shared" si="41"/>
        <v>LC</v>
      </c>
    </row>
    <row r="1272" spans="23:24" x14ac:dyDescent="0.25">
      <c r="W1272" t="e">
        <f t="shared" si="40"/>
        <v>#VALUE!</v>
      </c>
      <c r="X1272" t="str">
        <f t="shared" si="41"/>
        <v>LC</v>
      </c>
    </row>
    <row r="1273" spans="23:24" x14ac:dyDescent="0.25">
      <c r="W1273" t="e">
        <f t="shared" si="40"/>
        <v>#VALUE!</v>
      </c>
      <c r="X1273" t="str">
        <f t="shared" si="41"/>
        <v>LC</v>
      </c>
    </row>
    <row r="1274" spans="23:24" x14ac:dyDescent="0.25">
      <c r="W1274" t="e">
        <f t="shared" si="40"/>
        <v>#VALUE!</v>
      </c>
      <c r="X1274" t="str">
        <f t="shared" si="41"/>
        <v>LC</v>
      </c>
    </row>
    <row r="1275" spans="23:24" x14ac:dyDescent="0.25">
      <c r="W1275" t="e">
        <f t="shared" si="40"/>
        <v>#VALUE!</v>
      </c>
      <c r="X1275" t="str">
        <f t="shared" si="41"/>
        <v>LC</v>
      </c>
    </row>
    <row r="1276" spans="23:24" x14ac:dyDescent="0.25">
      <c r="W1276" t="e">
        <f t="shared" si="40"/>
        <v>#VALUE!</v>
      </c>
      <c r="X1276" t="str">
        <f t="shared" si="41"/>
        <v>LC</v>
      </c>
    </row>
    <row r="1277" spans="23:24" x14ac:dyDescent="0.25">
      <c r="W1277" t="e">
        <f t="shared" si="40"/>
        <v>#VALUE!</v>
      </c>
      <c r="X1277" t="str">
        <f t="shared" si="41"/>
        <v>LC</v>
      </c>
    </row>
    <row r="1278" spans="23:24" x14ac:dyDescent="0.25">
      <c r="W1278" t="e">
        <f t="shared" si="40"/>
        <v>#VALUE!</v>
      </c>
      <c r="X1278" t="str">
        <f t="shared" si="41"/>
        <v>LC</v>
      </c>
    </row>
    <row r="1279" spans="23:24" x14ac:dyDescent="0.25">
      <c r="W1279" t="e">
        <f t="shared" si="40"/>
        <v>#VALUE!</v>
      </c>
      <c r="X1279" t="str">
        <f t="shared" si="41"/>
        <v>LC</v>
      </c>
    </row>
    <row r="1280" spans="23:24" x14ac:dyDescent="0.25">
      <c r="W1280" t="e">
        <f t="shared" si="40"/>
        <v>#VALUE!</v>
      </c>
      <c r="X1280" t="str">
        <f t="shared" si="41"/>
        <v>LC</v>
      </c>
    </row>
    <row r="1281" spans="23:24" x14ac:dyDescent="0.25">
      <c r="W1281" t="e">
        <f t="shared" si="40"/>
        <v>#VALUE!</v>
      </c>
      <c r="X1281" t="str">
        <f t="shared" si="41"/>
        <v>LC</v>
      </c>
    </row>
    <row r="1282" spans="23:24" x14ac:dyDescent="0.25">
      <c r="W1282" t="e">
        <f t="shared" si="40"/>
        <v>#VALUE!</v>
      </c>
      <c r="X1282" t="str">
        <f t="shared" si="41"/>
        <v>LC</v>
      </c>
    </row>
    <row r="1283" spans="23:24" x14ac:dyDescent="0.25">
      <c r="W1283" t="e">
        <f t="shared" si="40"/>
        <v>#VALUE!</v>
      </c>
      <c r="X1283" t="str">
        <f t="shared" si="41"/>
        <v>LC</v>
      </c>
    </row>
    <row r="1284" spans="23:24" x14ac:dyDescent="0.25">
      <c r="W1284" t="e">
        <f t="shared" si="40"/>
        <v>#VALUE!</v>
      </c>
      <c r="X1284" t="str">
        <f t="shared" si="41"/>
        <v>LC</v>
      </c>
    </row>
    <row r="1285" spans="23:24" x14ac:dyDescent="0.25">
      <c r="W1285" t="e">
        <f t="shared" si="40"/>
        <v>#VALUE!</v>
      </c>
      <c r="X1285" t="str">
        <f t="shared" si="41"/>
        <v>LC</v>
      </c>
    </row>
    <row r="1286" spans="23:24" x14ac:dyDescent="0.25">
      <c r="W1286" t="e">
        <f t="shared" si="40"/>
        <v>#VALUE!</v>
      </c>
      <c r="X1286" t="str">
        <f t="shared" si="41"/>
        <v>LC</v>
      </c>
    </row>
    <row r="1287" spans="23:24" x14ac:dyDescent="0.25">
      <c r="W1287" t="e">
        <f t="shared" si="40"/>
        <v>#VALUE!</v>
      </c>
      <c r="X1287" t="str">
        <f t="shared" si="41"/>
        <v>LC</v>
      </c>
    </row>
    <row r="1288" spans="23:24" x14ac:dyDescent="0.25">
      <c r="W1288" t="e">
        <f t="shared" si="40"/>
        <v>#VALUE!</v>
      </c>
      <c r="X1288" t="str">
        <f t="shared" si="41"/>
        <v>LC</v>
      </c>
    </row>
    <row r="1289" spans="23:24" x14ac:dyDescent="0.25">
      <c r="W1289" t="e">
        <f t="shared" si="40"/>
        <v>#VALUE!</v>
      </c>
      <c r="X1289" t="str">
        <f t="shared" si="41"/>
        <v>LC</v>
      </c>
    </row>
    <row r="1290" spans="23:24" x14ac:dyDescent="0.25">
      <c r="W1290" t="e">
        <f t="shared" si="40"/>
        <v>#VALUE!</v>
      </c>
      <c r="X1290" t="str">
        <f t="shared" si="41"/>
        <v>LC</v>
      </c>
    </row>
    <row r="1291" spans="23:24" x14ac:dyDescent="0.25">
      <c r="W1291" t="e">
        <f t="shared" si="40"/>
        <v>#VALUE!</v>
      </c>
      <c r="X1291" t="str">
        <f t="shared" si="41"/>
        <v>LC</v>
      </c>
    </row>
    <row r="1292" spans="23:24" x14ac:dyDescent="0.25">
      <c r="W1292" t="e">
        <f t="shared" si="40"/>
        <v>#VALUE!</v>
      </c>
      <c r="X1292" t="str">
        <f t="shared" si="41"/>
        <v>LC</v>
      </c>
    </row>
    <row r="1293" spans="23:24" x14ac:dyDescent="0.25">
      <c r="W1293" t="e">
        <f t="shared" si="40"/>
        <v>#VALUE!</v>
      </c>
      <c r="X1293" t="str">
        <f t="shared" si="41"/>
        <v>LC</v>
      </c>
    </row>
    <row r="1294" spans="23:24" x14ac:dyDescent="0.25">
      <c r="W1294" t="e">
        <f t="shared" ref="W1294:W1357" si="42">MONTH(DATEVALUE(F1294&amp;"1"))</f>
        <v>#VALUE!</v>
      </c>
      <c r="X1294" t="str">
        <f t="shared" ref="X1294:X1357" si="43">IF(J1294="put", "SP","LC")</f>
        <v>LC</v>
      </c>
    </row>
    <row r="1295" spans="23:24" x14ac:dyDescent="0.25">
      <c r="W1295" t="e">
        <f t="shared" si="42"/>
        <v>#VALUE!</v>
      </c>
      <c r="X1295" t="str">
        <f t="shared" si="43"/>
        <v>LC</v>
      </c>
    </row>
    <row r="1296" spans="23:24" x14ac:dyDescent="0.25">
      <c r="W1296" t="e">
        <f t="shared" si="42"/>
        <v>#VALUE!</v>
      </c>
      <c r="X1296" t="str">
        <f t="shared" si="43"/>
        <v>LC</v>
      </c>
    </row>
    <row r="1297" spans="23:24" x14ac:dyDescent="0.25">
      <c r="W1297" t="e">
        <f t="shared" si="42"/>
        <v>#VALUE!</v>
      </c>
      <c r="X1297" t="str">
        <f t="shared" si="43"/>
        <v>LC</v>
      </c>
    </row>
    <row r="1298" spans="23:24" x14ac:dyDescent="0.25">
      <c r="W1298" t="e">
        <f t="shared" si="42"/>
        <v>#VALUE!</v>
      </c>
      <c r="X1298" t="str">
        <f t="shared" si="43"/>
        <v>LC</v>
      </c>
    </row>
    <row r="1299" spans="23:24" x14ac:dyDescent="0.25">
      <c r="W1299" t="e">
        <f t="shared" si="42"/>
        <v>#VALUE!</v>
      </c>
      <c r="X1299" t="str">
        <f t="shared" si="43"/>
        <v>LC</v>
      </c>
    </row>
    <row r="1300" spans="23:24" x14ac:dyDescent="0.25">
      <c r="W1300" t="e">
        <f t="shared" si="42"/>
        <v>#VALUE!</v>
      </c>
      <c r="X1300" t="str">
        <f t="shared" si="43"/>
        <v>LC</v>
      </c>
    </row>
    <row r="1301" spans="23:24" x14ac:dyDescent="0.25">
      <c r="W1301" t="e">
        <f t="shared" si="42"/>
        <v>#VALUE!</v>
      </c>
      <c r="X1301" t="str">
        <f t="shared" si="43"/>
        <v>LC</v>
      </c>
    </row>
    <row r="1302" spans="23:24" x14ac:dyDescent="0.25">
      <c r="W1302" t="e">
        <f t="shared" si="42"/>
        <v>#VALUE!</v>
      </c>
      <c r="X1302" t="str">
        <f t="shared" si="43"/>
        <v>LC</v>
      </c>
    </row>
    <row r="1303" spans="23:24" x14ac:dyDescent="0.25">
      <c r="W1303" t="e">
        <f t="shared" si="42"/>
        <v>#VALUE!</v>
      </c>
      <c r="X1303" t="str">
        <f t="shared" si="43"/>
        <v>LC</v>
      </c>
    </row>
    <row r="1304" spans="23:24" x14ac:dyDescent="0.25">
      <c r="W1304" t="e">
        <f t="shared" si="42"/>
        <v>#VALUE!</v>
      </c>
      <c r="X1304" t="str">
        <f t="shared" si="43"/>
        <v>LC</v>
      </c>
    </row>
    <row r="1305" spans="23:24" x14ac:dyDescent="0.25">
      <c r="W1305" t="e">
        <f t="shared" si="42"/>
        <v>#VALUE!</v>
      </c>
      <c r="X1305" t="str">
        <f t="shared" si="43"/>
        <v>LC</v>
      </c>
    </row>
    <row r="1306" spans="23:24" x14ac:dyDescent="0.25">
      <c r="W1306" t="e">
        <f t="shared" si="42"/>
        <v>#VALUE!</v>
      </c>
      <c r="X1306" t="str">
        <f t="shared" si="43"/>
        <v>LC</v>
      </c>
    </row>
    <row r="1307" spans="23:24" x14ac:dyDescent="0.25">
      <c r="W1307" t="e">
        <f t="shared" si="42"/>
        <v>#VALUE!</v>
      </c>
      <c r="X1307" t="str">
        <f t="shared" si="43"/>
        <v>LC</v>
      </c>
    </row>
    <row r="1308" spans="23:24" x14ac:dyDescent="0.25">
      <c r="W1308" t="e">
        <f t="shared" si="42"/>
        <v>#VALUE!</v>
      </c>
      <c r="X1308" t="str">
        <f t="shared" si="43"/>
        <v>LC</v>
      </c>
    </row>
    <row r="1309" spans="23:24" x14ac:dyDescent="0.25">
      <c r="W1309" t="e">
        <f t="shared" si="42"/>
        <v>#VALUE!</v>
      </c>
      <c r="X1309" t="str">
        <f t="shared" si="43"/>
        <v>LC</v>
      </c>
    </row>
    <row r="1310" spans="23:24" x14ac:dyDescent="0.25">
      <c r="W1310" t="e">
        <f t="shared" si="42"/>
        <v>#VALUE!</v>
      </c>
      <c r="X1310" t="str">
        <f t="shared" si="43"/>
        <v>LC</v>
      </c>
    </row>
    <row r="1311" spans="23:24" x14ac:dyDescent="0.25">
      <c r="W1311" t="e">
        <f t="shared" si="42"/>
        <v>#VALUE!</v>
      </c>
      <c r="X1311" t="str">
        <f t="shared" si="43"/>
        <v>LC</v>
      </c>
    </row>
    <row r="1312" spans="23:24" x14ac:dyDescent="0.25">
      <c r="W1312" t="e">
        <f t="shared" si="42"/>
        <v>#VALUE!</v>
      </c>
      <c r="X1312" t="str">
        <f t="shared" si="43"/>
        <v>LC</v>
      </c>
    </row>
    <row r="1313" spans="23:24" x14ac:dyDescent="0.25">
      <c r="W1313" t="e">
        <f t="shared" si="42"/>
        <v>#VALUE!</v>
      </c>
      <c r="X1313" t="str">
        <f t="shared" si="43"/>
        <v>LC</v>
      </c>
    </row>
    <row r="1314" spans="23:24" x14ac:dyDescent="0.25">
      <c r="W1314" t="e">
        <f t="shared" si="42"/>
        <v>#VALUE!</v>
      </c>
      <c r="X1314" t="str">
        <f t="shared" si="43"/>
        <v>LC</v>
      </c>
    </row>
    <row r="1315" spans="23:24" x14ac:dyDescent="0.25">
      <c r="W1315" t="e">
        <f t="shared" si="42"/>
        <v>#VALUE!</v>
      </c>
      <c r="X1315" t="str">
        <f t="shared" si="43"/>
        <v>LC</v>
      </c>
    </row>
    <row r="1316" spans="23:24" x14ac:dyDescent="0.25">
      <c r="W1316" t="e">
        <f t="shared" si="42"/>
        <v>#VALUE!</v>
      </c>
      <c r="X1316" t="str">
        <f t="shared" si="43"/>
        <v>LC</v>
      </c>
    </row>
    <row r="1317" spans="23:24" x14ac:dyDescent="0.25">
      <c r="W1317" t="e">
        <f t="shared" si="42"/>
        <v>#VALUE!</v>
      </c>
      <c r="X1317" t="str">
        <f t="shared" si="43"/>
        <v>LC</v>
      </c>
    </row>
    <row r="1318" spans="23:24" x14ac:dyDescent="0.25">
      <c r="W1318" t="e">
        <f t="shared" si="42"/>
        <v>#VALUE!</v>
      </c>
      <c r="X1318" t="str">
        <f t="shared" si="43"/>
        <v>LC</v>
      </c>
    </row>
    <row r="1319" spans="23:24" x14ac:dyDescent="0.25">
      <c r="W1319" t="e">
        <f t="shared" si="42"/>
        <v>#VALUE!</v>
      </c>
      <c r="X1319" t="str">
        <f t="shared" si="43"/>
        <v>LC</v>
      </c>
    </row>
    <row r="1320" spans="23:24" x14ac:dyDescent="0.25">
      <c r="W1320" t="e">
        <f t="shared" si="42"/>
        <v>#VALUE!</v>
      </c>
      <c r="X1320" t="str">
        <f t="shared" si="43"/>
        <v>LC</v>
      </c>
    </row>
    <row r="1321" spans="23:24" x14ac:dyDescent="0.25">
      <c r="W1321" t="e">
        <f t="shared" si="42"/>
        <v>#VALUE!</v>
      </c>
      <c r="X1321" t="str">
        <f t="shared" si="43"/>
        <v>LC</v>
      </c>
    </row>
    <row r="1322" spans="23:24" x14ac:dyDescent="0.25">
      <c r="W1322" t="e">
        <f t="shared" si="42"/>
        <v>#VALUE!</v>
      </c>
      <c r="X1322" t="str">
        <f t="shared" si="43"/>
        <v>LC</v>
      </c>
    </row>
    <row r="1323" spans="23:24" x14ac:dyDescent="0.25">
      <c r="W1323" t="e">
        <f t="shared" si="42"/>
        <v>#VALUE!</v>
      </c>
      <c r="X1323" t="str">
        <f t="shared" si="43"/>
        <v>LC</v>
      </c>
    </row>
    <row r="1324" spans="23:24" x14ac:dyDescent="0.25">
      <c r="W1324" t="e">
        <f t="shared" si="42"/>
        <v>#VALUE!</v>
      </c>
      <c r="X1324" t="str">
        <f t="shared" si="43"/>
        <v>LC</v>
      </c>
    </row>
    <row r="1325" spans="23:24" x14ac:dyDescent="0.25">
      <c r="W1325" t="e">
        <f t="shared" si="42"/>
        <v>#VALUE!</v>
      </c>
      <c r="X1325" t="str">
        <f t="shared" si="43"/>
        <v>LC</v>
      </c>
    </row>
    <row r="1326" spans="23:24" x14ac:dyDescent="0.25">
      <c r="W1326" t="e">
        <f t="shared" si="42"/>
        <v>#VALUE!</v>
      </c>
      <c r="X1326" t="str">
        <f t="shared" si="43"/>
        <v>LC</v>
      </c>
    </row>
    <row r="1327" spans="23:24" x14ac:dyDescent="0.25">
      <c r="W1327" t="e">
        <f t="shared" si="42"/>
        <v>#VALUE!</v>
      </c>
      <c r="X1327" t="str">
        <f t="shared" si="43"/>
        <v>LC</v>
      </c>
    </row>
    <row r="1328" spans="23:24" x14ac:dyDescent="0.25">
      <c r="W1328" t="e">
        <f t="shared" si="42"/>
        <v>#VALUE!</v>
      </c>
      <c r="X1328" t="str">
        <f t="shared" si="43"/>
        <v>LC</v>
      </c>
    </row>
    <row r="1329" spans="23:24" x14ac:dyDescent="0.25">
      <c r="W1329" t="e">
        <f t="shared" si="42"/>
        <v>#VALUE!</v>
      </c>
      <c r="X1329" t="str">
        <f t="shared" si="43"/>
        <v>LC</v>
      </c>
    </row>
    <row r="1330" spans="23:24" x14ac:dyDescent="0.25">
      <c r="W1330" t="e">
        <f t="shared" si="42"/>
        <v>#VALUE!</v>
      </c>
      <c r="X1330" t="str">
        <f t="shared" si="43"/>
        <v>LC</v>
      </c>
    </row>
    <row r="1331" spans="23:24" x14ac:dyDescent="0.25">
      <c r="W1331" t="e">
        <f t="shared" si="42"/>
        <v>#VALUE!</v>
      </c>
      <c r="X1331" t="str">
        <f t="shared" si="43"/>
        <v>LC</v>
      </c>
    </row>
    <row r="1332" spans="23:24" x14ac:dyDescent="0.25">
      <c r="W1332" t="e">
        <f t="shared" si="42"/>
        <v>#VALUE!</v>
      </c>
      <c r="X1332" t="str">
        <f t="shared" si="43"/>
        <v>LC</v>
      </c>
    </row>
    <row r="1333" spans="23:24" x14ac:dyDescent="0.25">
      <c r="W1333" t="e">
        <f t="shared" si="42"/>
        <v>#VALUE!</v>
      </c>
      <c r="X1333" t="str">
        <f t="shared" si="43"/>
        <v>LC</v>
      </c>
    </row>
    <row r="1334" spans="23:24" x14ac:dyDescent="0.25">
      <c r="W1334" t="e">
        <f t="shared" si="42"/>
        <v>#VALUE!</v>
      </c>
      <c r="X1334" t="str">
        <f t="shared" si="43"/>
        <v>LC</v>
      </c>
    </row>
    <row r="1335" spans="23:24" x14ac:dyDescent="0.25">
      <c r="W1335" t="e">
        <f t="shared" si="42"/>
        <v>#VALUE!</v>
      </c>
      <c r="X1335" t="str">
        <f t="shared" si="43"/>
        <v>LC</v>
      </c>
    </row>
    <row r="1336" spans="23:24" x14ac:dyDescent="0.25">
      <c r="W1336" t="e">
        <f t="shared" si="42"/>
        <v>#VALUE!</v>
      </c>
      <c r="X1336" t="str">
        <f t="shared" si="43"/>
        <v>LC</v>
      </c>
    </row>
    <row r="1337" spans="23:24" x14ac:dyDescent="0.25">
      <c r="W1337" t="e">
        <f t="shared" si="42"/>
        <v>#VALUE!</v>
      </c>
      <c r="X1337" t="str">
        <f t="shared" si="43"/>
        <v>LC</v>
      </c>
    </row>
    <row r="1338" spans="23:24" x14ac:dyDescent="0.25">
      <c r="W1338" t="e">
        <f t="shared" si="42"/>
        <v>#VALUE!</v>
      </c>
      <c r="X1338" t="str">
        <f t="shared" si="43"/>
        <v>LC</v>
      </c>
    </row>
    <row r="1339" spans="23:24" x14ac:dyDescent="0.25">
      <c r="W1339" t="e">
        <f t="shared" si="42"/>
        <v>#VALUE!</v>
      </c>
      <c r="X1339" t="str">
        <f t="shared" si="43"/>
        <v>LC</v>
      </c>
    </row>
    <row r="1340" spans="23:24" x14ac:dyDescent="0.25">
      <c r="W1340" t="e">
        <f t="shared" si="42"/>
        <v>#VALUE!</v>
      </c>
      <c r="X1340" t="str">
        <f t="shared" si="43"/>
        <v>LC</v>
      </c>
    </row>
    <row r="1341" spans="23:24" x14ac:dyDescent="0.25">
      <c r="W1341" t="e">
        <f t="shared" si="42"/>
        <v>#VALUE!</v>
      </c>
      <c r="X1341" t="str">
        <f t="shared" si="43"/>
        <v>LC</v>
      </c>
    </row>
    <row r="1342" spans="23:24" x14ac:dyDescent="0.25">
      <c r="W1342" t="e">
        <f t="shared" si="42"/>
        <v>#VALUE!</v>
      </c>
      <c r="X1342" t="str">
        <f t="shared" si="43"/>
        <v>LC</v>
      </c>
    </row>
    <row r="1343" spans="23:24" x14ac:dyDescent="0.25">
      <c r="W1343" t="e">
        <f t="shared" si="42"/>
        <v>#VALUE!</v>
      </c>
      <c r="X1343" t="str">
        <f t="shared" si="43"/>
        <v>LC</v>
      </c>
    </row>
    <row r="1344" spans="23:24" x14ac:dyDescent="0.25">
      <c r="W1344" t="e">
        <f t="shared" si="42"/>
        <v>#VALUE!</v>
      </c>
      <c r="X1344" t="str">
        <f t="shared" si="43"/>
        <v>LC</v>
      </c>
    </row>
    <row r="1345" spans="23:24" x14ac:dyDescent="0.25">
      <c r="W1345" t="e">
        <f t="shared" si="42"/>
        <v>#VALUE!</v>
      </c>
      <c r="X1345" t="str">
        <f t="shared" si="43"/>
        <v>LC</v>
      </c>
    </row>
    <row r="1346" spans="23:24" x14ac:dyDescent="0.25">
      <c r="W1346" t="e">
        <f t="shared" si="42"/>
        <v>#VALUE!</v>
      </c>
      <c r="X1346" t="str">
        <f t="shared" si="43"/>
        <v>LC</v>
      </c>
    </row>
    <row r="1347" spans="23:24" x14ac:dyDescent="0.25">
      <c r="W1347" t="e">
        <f t="shared" si="42"/>
        <v>#VALUE!</v>
      </c>
      <c r="X1347" t="str">
        <f t="shared" si="43"/>
        <v>LC</v>
      </c>
    </row>
    <row r="1348" spans="23:24" x14ac:dyDescent="0.25">
      <c r="W1348" t="e">
        <f t="shared" si="42"/>
        <v>#VALUE!</v>
      </c>
      <c r="X1348" t="str">
        <f t="shared" si="43"/>
        <v>LC</v>
      </c>
    </row>
    <row r="1349" spans="23:24" x14ac:dyDescent="0.25">
      <c r="W1349" t="e">
        <f t="shared" si="42"/>
        <v>#VALUE!</v>
      </c>
      <c r="X1349" t="str">
        <f t="shared" si="43"/>
        <v>LC</v>
      </c>
    </row>
    <row r="1350" spans="23:24" x14ac:dyDescent="0.25">
      <c r="W1350" t="e">
        <f t="shared" si="42"/>
        <v>#VALUE!</v>
      </c>
      <c r="X1350" t="str">
        <f t="shared" si="43"/>
        <v>LC</v>
      </c>
    </row>
    <row r="1351" spans="23:24" x14ac:dyDescent="0.25">
      <c r="W1351" t="e">
        <f t="shared" si="42"/>
        <v>#VALUE!</v>
      </c>
      <c r="X1351" t="str">
        <f t="shared" si="43"/>
        <v>LC</v>
      </c>
    </row>
    <row r="1352" spans="23:24" x14ac:dyDescent="0.25">
      <c r="W1352" t="e">
        <f t="shared" si="42"/>
        <v>#VALUE!</v>
      </c>
      <c r="X1352" t="str">
        <f t="shared" si="43"/>
        <v>LC</v>
      </c>
    </row>
    <row r="1353" spans="23:24" x14ac:dyDescent="0.25">
      <c r="W1353" t="e">
        <f t="shared" si="42"/>
        <v>#VALUE!</v>
      </c>
      <c r="X1353" t="str">
        <f t="shared" si="43"/>
        <v>LC</v>
      </c>
    </row>
    <row r="1354" spans="23:24" x14ac:dyDescent="0.25">
      <c r="W1354" t="e">
        <f t="shared" si="42"/>
        <v>#VALUE!</v>
      </c>
      <c r="X1354" t="str">
        <f t="shared" si="43"/>
        <v>LC</v>
      </c>
    </row>
    <row r="1355" spans="23:24" x14ac:dyDescent="0.25">
      <c r="W1355" t="e">
        <f t="shared" si="42"/>
        <v>#VALUE!</v>
      </c>
      <c r="X1355" t="str">
        <f t="shared" si="43"/>
        <v>LC</v>
      </c>
    </row>
    <row r="1356" spans="23:24" x14ac:dyDescent="0.25">
      <c r="W1356" t="e">
        <f t="shared" si="42"/>
        <v>#VALUE!</v>
      </c>
      <c r="X1356" t="str">
        <f t="shared" si="43"/>
        <v>LC</v>
      </c>
    </row>
    <row r="1357" spans="23:24" x14ac:dyDescent="0.25">
      <c r="W1357" t="e">
        <f t="shared" si="42"/>
        <v>#VALUE!</v>
      </c>
      <c r="X1357" t="str">
        <f t="shared" si="43"/>
        <v>LC</v>
      </c>
    </row>
    <row r="1358" spans="23:24" x14ac:dyDescent="0.25">
      <c r="W1358" t="e">
        <f t="shared" ref="W1358:W1421" si="44">MONTH(DATEVALUE(F1358&amp;"1"))</f>
        <v>#VALUE!</v>
      </c>
      <c r="X1358" t="str">
        <f t="shared" ref="X1358:X1421" si="45">IF(J1358="put", "SP","LC")</f>
        <v>LC</v>
      </c>
    </row>
    <row r="1359" spans="23:24" x14ac:dyDescent="0.25">
      <c r="W1359" t="e">
        <f t="shared" si="44"/>
        <v>#VALUE!</v>
      </c>
      <c r="X1359" t="str">
        <f t="shared" si="45"/>
        <v>LC</v>
      </c>
    </row>
    <row r="1360" spans="23:24" x14ac:dyDescent="0.25">
      <c r="W1360" t="e">
        <f t="shared" si="44"/>
        <v>#VALUE!</v>
      </c>
      <c r="X1360" t="str">
        <f t="shared" si="45"/>
        <v>LC</v>
      </c>
    </row>
    <row r="1361" spans="23:24" x14ac:dyDescent="0.25">
      <c r="W1361" t="e">
        <f t="shared" si="44"/>
        <v>#VALUE!</v>
      </c>
      <c r="X1361" t="str">
        <f t="shared" si="45"/>
        <v>LC</v>
      </c>
    </row>
    <row r="1362" spans="23:24" x14ac:dyDescent="0.25">
      <c r="W1362" t="e">
        <f t="shared" si="44"/>
        <v>#VALUE!</v>
      </c>
      <c r="X1362" t="str">
        <f t="shared" si="45"/>
        <v>LC</v>
      </c>
    </row>
    <row r="1363" spans="23:24" x14ac:dyDescent="0.25">
      <c r="W1363" t="e">
        <f t="shared" si="44"/>
        <v>#VALUE!</v>
      </c>
      <c r="X1363" t="str">
        <f t="shared" si="45"/>
        <v>LC</v>
      </c>
    </row>
    <row r="1364" spans="23:24" x14ac:dyDescent="0.25">
      <c r="W1364" t="e">
        <f t="shared" si="44"/>
        <v>#VALUE!</v>
      </c>
      <c r="X1364" t="str">
        <f t="shared" si="45"/>
        <v>LC</v>
      </c>
    </row>
    <row r="1365" spans="23:24" x14ac:dyDescent="0.25">
      <c r="W1365" t="e">
        <f t="shared" si="44"/>
        <v>#VALUE!</v>
      </c>
      <c r="X1365" t="str">
        <f t="shared" si="45"/>
        <v>LC</v>
      </c>
    </row>
    <row r="1366" spans="23:24" x14ac:dyDescent="0.25">
      <c r="W1366" t="e">
        <f t="shared" si="44"/>
        <v>#VALUE!</v>
      </c>
      <c r="X1366" t="str">
        <f t="shared" si="45"/>
        <v>LC</v>
      </c>
    </row>
    <row r="1367" spans="23:24" x14ac:dyDescent="0.25">
      <c r="W1367" t="e">
        <f t="shared" si="44"/>
        <v>#VALUE!</v>
      </c>
      <c r="X1367" t="str">
        <f t="shared" si="45"/>
        <v>LC</v>
      </c>
    </row>
    <row r="1368" spans="23:24" x14ac:dyDescent="0.25">
      <c r="W1368" t="e">
        <f t="shared" si="44"/>
        <v>#VALUE!</v>
      </c>
      <c r="X1368" t="str">
        <f t="shared" si="45"/>
        <v>LC</v>
      </c>
    </row>
    <row r="1369" spans="23:24" x14ac:dyDescent="0.25">
      <c r="W1369" t="e">
        <f t="shared" si="44"/>
        <v>#VALUE!</v>
      </c>
      <c r="X1369" t="str">
        <f t="shared" si="45"/>
        <v>LC</v>
      </c>
    </row>
    <row r="1370" spans="23:24" x14ac:dyDescent="0.25">
      <c r="W1370" t="e">
        <f t="shared" si="44"/>
        <v>#VALUE!</v>
      </c>
      <c r="X1370" t="str">
        <f t="shared" si="45"/>
        <v>LC</v>
      </c>
    </row>
    <row r="1371" spans="23:24" x14ac:dyDescent="0.25">
      <c r="W1371" t="e">
        <f t="shared" si="44"/>
        <v>#VALUE!</v>
      </c>
      <c r="X1371" t="str">
        <f t="shared" si="45"/>
        <v>LC</v>
      </c>
    </row>
    <row r="1372" spans="23:24" x14ac:dyDescent="0.25">
      <c r="W1372" t="e">
        <f t="shared" si="44"/>
        <v>#VALUE!</v>
      </c>
      <c r="X1372" t="str">
        <f t="shared" si="45"/>
        <v>LC</v>
      </c>
    </row>
    <row r="1373" spans="23:24" x14ac:dyDescent="0.25">
      <c r="W1373" t="e">
        <f t="shared" si="44"/>
        <v>#VALUE!</v>
      </c>
      <c r="X1373" t="str">
        <f t="shared" si="45"/>
        <v>LC</v>
      </c>
    </row>
    <row r="1374" spans="23:24" x14ac:dyDescent="0.25">
      <c r="W1374" t="e">
        <f t="shared" si="44"/>
        <v>#VALUE!</v>
      </c>
      <c r="X1374" t="str">
        <f t="shared" si="45"/>
        <v>LC</v>
      </c>
    </row>
    <row r="1375" spans="23:24" x14ac:dyDescent="0.25">
      <c r="W1375" t="e">
        <f t="shared" si="44"/>
        <v>#VALUE!</v>
      </c>
      <c r="X1375" t="str">
        <f t="shared" si="45"/>
        <v>LC</v>
      </c>
    </row>
    <row r="1376" spans="23:24" x14ac:dyDescent="0.25">
      <c r="W1376" t="e">
        <f t="shared" si="44"/>
        <v>#VALUE!</v>
      </c>
      <c r="X1376" t="str">
        <f t="shared" si="45"/>
        <v>LC</v>
      </c>
    </row>
    <row r="1377" spans="23:24" x14ac:dyDescent="0.25">
      <c r="W1377" t="e">
        <f t="shared" si="44"/>
        <v>#VALUE!</v>
      </c>
      <c r="X1377" t="str">
        <f t="shared" si="45"/>
        <v>LC</v>
      </c>
    </row>
    <row r="1378" spans="23:24" x14ac:dyDescent="0.25">
      <c r="W1378" t="e">
        <f t="shared" si="44"/>
        <v>#VALUE!</v>
      </c>
      <c r="X1378" t="str">
        <f t="shared" si="45"/>
        <v>LC</v>
      </c>
    </row>
    <row r="1379" spans="23:24" x14ac:dyDescent="0.25">
      <c r="W1379" t="e">
        <f t="shared" si="44"/>
        <v>#VALUE!</v>
      </c>
      <c r="X1379" t="str">
        <f t="shared" si="45"/>
        <v>LC</v>
      </c>
    </row>
    <row r="1380" spans="23:24" x14ac:dyDescent="0.25">
      <c r="W1380" t="e">
        <f t="shared" si="44"/>
        <v>#VALUE!</v>
      </c>
      <c r="X1380" t="str">
        <f t="shared" si="45"/>
        <v>LC</v>
      </c>
    </row>
    <row r="1381" spans="23:24" x14ac:dyDescent="0.25">
      <c r="W1381" t="e">
        <f t="shared" si="44"/>
        <v>#VALUE!</v>
      </c>
      <c r="X1381" t="str">
        <f t="shared" si="45"/>
        <v>LC</v>
      </c>
    </row>
    <row r="1382" spans="23:24" x14ac:dyDescent="0.25">
      <c r="W1382" t="e">
        <f t="shared" si="44"/>
        <v>#VALUE!</v>
      </c>
      <c r="X1382" t="str">
        <f t="shared" si="45"/>
        <v>LC</v>
      </c>
    </row>
    <row r="1383" spans="23:24" x14ac:dyDescent="0.25">
      <c r="W1383" t="e">
        <f t="shared" si="44"/>
        <v>#VALUE!</v>
      </c>
      <c r="X1383" t="str">
        <f t="shared" si="45"/>
        <v>LC</v>
      </c>
    </row>
    <row r="1384" spans="23:24" x14ac:dyDescent="0.25">
      <c r="W1384" t="e">
        <f t="shared" si="44"/>
        <v>#VALUE!</v>
      </c>
      <c r="X1384" t="str">
        <f t="shared" si="45"/>
        <v>LC</v>
      </c>
    </row>
    <row r="1385" spans="23:24" x14ac:dyDescent="0.25">
      <c r="W1385" t="e">
        <f t="shared" si="44"/>
        <v>#VALUE!</v>
      </c>
      <c r="X1385" t="str">
        <f t="shared" si="45"/>
        <v>LC</v>
      </c>
    </row>
    <row r="1386" spans="23:24" x14ac:dyDescent="0.25">
      <c r="W1386" t="e">
        <f t="shared" si="44"/>
        <v>#VALUE!</v>
      </c>
      <c r="X1386" t="str">
        <f t="shared" si="45"/>
        <v>LC</v>
      </c>
    </row>
    <row r="1387" spans="23:24" x14ac:dyDescent="0.25">
      <c r="W1387" t="e">
        <f t="shared" si="44"/>
        <v>#VALUE!</v>
      </c>
      <c r="X1387" t="str">
        <f t="shared" si="45"/>
        <v>LC</v>
      </c>
    </row>
    <row r="1388" spans="23:24" x14ac:dyDescent="0.25">
      <c r="W1388" t="e">
        <f t="shared" si="44"/>
        <v>#VALUE!</v>
      </c>
      <c r="X1388" t="str">
        <f t="shared" si="45"/>
        <v>LC</v>
      </c>
    </row>
    <row r="1389" spans="23:24" x14ac:dyDescent="0.25">
      <c r="W1389" t="e">
        <f t="shared" si="44"/>
        <v>#VALUE!</v>
      </c>
      <c r="X1389" t="str">
        <f t="shared" si="45"/>
        <v>LC</v>
      </c>
    </row>
    <row r="1390" spans="23:24" x14ac:dyDescent="0.25">
      <c r="W1390" t="e">
        <f t="shared" si="44"/>
        <v>#VALUE!</v>
      </c>
      <c r="X1390" t="str">
        <f t="shared" si="45"/>
        <v>LC</v>
      </c>
    </row>
    <row r="1391" spans="23:24" x14ac:dyDescent="0.25">
      <c r="W1391" t="e">
        <f t="shared" si="44"/>
        <v>#VALUE!</v>
      </c>
      <c r="X1391" t="str">
        <f t="shared" si="45"/>
        <v>LC</v>
      </c>
    </row>
    <row r="1392" spans="23:24" x14ac:dyDescent="0.25">
      <c r="W1392" t="e">
        <f t="shared" si="44"/>
        <v>#VALUE!</v>
      </c>
      <c r="X1392" t="str">
        <f t="shared" si="45"/>
        <v>LC</v>
      </c>
    </row>
    <row r="1393" spans="23:24" x14ac:dyDescent="0.25">
      <c r="W1393" t="e">
        <f t="shared" si="44"/>
        <v>#VALUE!</v>
      </c>
      <c r="X1393" t="str">
        <f t="shared" si="45"/>
        <v>LC</v>
      </c>
    </row>
    <row r="1394" spans="23:24" x14ac:dyDescent="0.25">
      <c r="W1394" t="e">
        <f t="shared" si="44"/>
        <v>#VALUE!</v>
      </c>
      <c r="X1394" t="str">
        <f t="shared" si="45"/>
        <v>LC</v>
      </c>
    </row>
    <row r="1395" spans="23:24" x14ac:dyDescent="0.25">
      <c r="W1395" t="e">
        <f t="shared" si="44"/>
        <v>#VALUE!</v>
      </c>
      <c r="X1395" t="str">
        <f t="shared" si="45"/>
        <v>LC</v>
      </c>
    </row>
    <row r="1396" spans="23:24" x14ac:dyDescent="0.25">
      <c r="W1396" t="e">
        <f t="shared" si="44"/>
        <v>#VALUE!</v>
      </c>
      <c r="X1396" t="str">
        <f t="shared" si="45"/>
        <v>LC</v>
      </c>
    </row>
    <row r="1397" spans="23:24" x14ac:dyDescent="0.25">
      <c r="W1397" t="e">
        <f t="shared" si="44"/>
        <v>#VALUE!</v>
      </c>
      <c r="X1397" t="str">
        <f t="shared" si="45"/>
        <v>LC</v>
      </c>
    </row>
    <row r="1398" spans="23:24" x14ac:dyDescent="0.25">
      <c r="W1398" t="e">
        <f t="shared" si="44"/>
        <v>#VALUE!</v>
      </c>
      <c r="X1398" t="str">
        <f t="shared" si="45"/>
        <v>LC</v>
      </c>
    </row>
    <row r="1399" spans="23:24" x14ac:dyDescent="0.25">
      <c r="W1399" t="e">
        <f t="shared" si="44"/>
        <v>#VALUE!</v>
      </c>
      <c r="X1399" t="str">
        <f t="shared" si="45"/>
        <v>LC</v>
      </c>
    </row>
    <row r="1400" spans="23:24" x14ac:dyDescent="0.25">
      <c r="W1400" t="e">
        <f t="shared" si="44"/>
        <v>#VALUE!</v>
      </c>
      <c r="X1400" t="str">
        <f t="shared" si="45"/>
        <v>LC</v>
      </c>
    </row>
    <row r="1401" spans="23:24" x14ac:dyDescent="0.25">
      <c r="W1401" t="e">
        <f t="shared" si="44"/>
        <v>#VALUE!</v>
      </c>
      <c r="X1401" t="str">
        <f t="shared" si="45"/>
        <v>LC</v>
      </c>
    </row>
    <row r="1402" spans="23:24" x14ac:dyDescent="0.25">
      <c r="W1402" t="e">
        <f t="shared" si="44"/>
        <v>#VALUE!</v>
      </c>
      <c r="X1402" t="str">
        <f t="shared" si="45"/>
        <v>LC</v>
      </c>
    </row>
    <row r="1403" spans="23:24" x14ac:dyDescent="0.25">
      <c r="W1403" t="e">
        <f t="shared" si="44"/>
        <v>#VALUE!</v>
      </c>
      <c r="X1403" t="str">
        <f t="shared" si="45"/>
        <v>LC</v>
      </c>
    </row>
    <row r="1404" spans="23:24" x14ac:dyDescent="0.25">
      <c r="W1404" t="e">
        <f t="shared" si="44"/>
        <v>#VALUE!</v>
      </c>
      <c r="X1404" t="str">
        <f t="shared" si="45"/>
        <v>LC</v>
      </c>
    </row>
    <row r="1405" spans="23:24" x14ac:dyDescent="0.25">
      <c r="W1405" t="e">
        <f t="shared" si="44"/>
        <v>#VALUE!</v>
      </c>
      <c r="X1405" t="str">
        <f t="shared" si="45"/>
        <v>LC</v>
      </c>
    </row>
    <row r="1406" spans="23:24" x14ac:dyDescent="0.25">
      <c r="W1406" t="e">
        <f t="shared" si="44"/>
        <v>#VALUE!</v>
      </c>
      <c r="X1406" t="str">
        <f t="shared" si="45"/>
        <v>LC</v>
      </c>
    </row>
    <row r="1407" spans="23:24" x14ac:dyDescent="0.25">
      <c r="W1407" t="e">
        <f t="shared" si="44"/>
        <v>#VALUE!</v>
      </c>
      <c r="X1407" t="str">
        <f t="shared" si="45"/>
        <v>LC</v>
      </c>
    </row>
    <row r="1408" spans="23:24" x14ac:dyDescent="0.25">
      <c r="W1408" t="e">
        <f t="shared" si="44"/>
        <v>#VALUE!</v>
      </c>
      <c r="X1408" t="str">
        <f t="shared" si="45"/>
        <v>LC</v>
      </c>
    </row>
    <row r="1409" spans="23:24" x14ac:dyDescent="0.25">
      <c r="W1409" t="e">
        <f t="shared" si="44"/>
        <v>#VALUE!</v>
      </c>
      <c r="X1409" t="str">
        <f t="shared" si="45"/>
        <v>LC</v>
      </c>
    </row>
    <row r="1410" spans="23:24" x14ac:dyDescent="0.25">
      <c r="W1410" t="e">
        <f t="shared" si="44"/>
        <v>#VALUE!</v>
      </c>
      <c r="X1410" t="str">
        <f t="shared" si="45"/>
        <v>LC</v>
      </c>
    </row>
    <row r="1411" spans="23:24" x14ac:dyDescent="0.25">
      <c r="W1411" t="e">
        <f t="shared" si="44"/>
        <v>#VALUE!</v>
      </c>
      <c r="X1411" t="str">
        <f t="shared" si="45"/>
        <v>LC</v>
      </c>
    </row>
    <row r="1412" spans="23:24" x14ac:dyDescent="0.25">
      <c r="W1412" t="e">
        <f t="shared" si="44"/>
        <v>#VALUE!</v>
      </c>
      <c r="X1412" t="str">
        <f t="shared" si="45"/>
        <v>LC</v>
      </c>
    </row>
    <row r="1413" spans="23:24" x14ac:dyDescent="0.25">
      <c r="W1413" t="e">
        <f t="shared" si="44"/>
        <v>#VALUE!</v>
      </c>
      <c r="X1413" t="str">
        <f t="shared" si="45"/>
        <v>LC</v>
      </c>
    </row>
    <row r="1414" spans="23:24" x14ac:dyDescent="0.25">
      <c r="W1414" t="e">
        <f t="shared" si="44"/>
        <v>#VALUE!</v>
      </c>
      <c r="X1414" t="str">
        <f t="shared" si="45"/>
        <v>LC</v>
      </c>
    </row>
    <row r="1415" spans="23:24" x14ac:dyDescent="0.25">
      <c r="W1415" t="e">
        <f t="shared" si="44"/>
        <v>#VALUE!</v>
      </c>
      <c r="X1415" t="str">
        <f t="shared" si="45"/>
        <v>LC</v>
      </c>
    </row>
    <row r="1416" spans="23:24" x14ac:dyDescent="0.25">
      <c r="W1416" t="e">
        <f t="shared" si="44"/>
        <v>#VALUE!</v>
      </c>
      <c r="X1416" t="str">
        <f t="shared" si="45"/>
        <v>LC</v>
      </c>
    </row>
    <row r="1417" spans="23:24" x14ac:dyDescent="0.25">
      <c r="W1417" t="e">
        <f t="shared" si="44"/>
        <v>#VALUE!</v>
      </c>
      <c r="X1417" t="str">
        <f t="shared" si="45"/>
        <v>LC</v>
      </c>
    </row>
    <row r="1418" spans="23:24" x14ac:dyDescent="0.25">
      <c r="W1418" t="e">
        <f t="shared" si="44"/>
        <v>#VALUE!</v>
      </c>
      <c r="X1418" t="str">
        <f t="shared" si="45"/>
        <v>LC</v>
      </c>
    </row>
    <row r="1419" spans="23:24" x14ac:dyDescent="0.25">
      <c r="W1419" t="e">
        <f t="shared" si="44"/>
        <v>#VALUE!</v>
      </c>
      <c r="X1419" t="str">
        <f t="shared" si="45"/>
        <v>LC</v>
      </c>
    </row>
    <row r="1420" spans="23:24" x14ac:dyDescent="0.25">
      <c r="W1420" t="e">
        <f t="shared" si="44"/>
        <v>#VALUE!</v>
      </c>
      <c r="X1420" t="str">
        <f t="shared" si="45"/>
        <v>LC</v>
      </c>
    </row>
    <row r="1421" spans="23:24" x14ac:dyDescent="0.25">
      <c r="W1421" t="e">
        <f t="shared" si="44"/>
        <v>#VALUE!</v>
      </c>
      <c r="X1421" t="str">
        <f t="shared" si="45"/>
        <v>LC</v>
      </c>
    </row>
    <row r="1422" spans="23:24" x14ac:dyDescent="0.25">
      <c r="W1422" t="e">
        <f t="shared" ref="W1422:W1485" si="46">MONTH(DATEVALUE(F1422&amp;"1"))</f>
        <v>#VALUE!</v>
      </c>
      <c r="X1422" t="str">
        <f t="shared" ref="X1422:X1485" si="47">IF(J1422="put", "SP","LC")</f>
        <v>LC</v>
      </c>
    </row>
    <row r="1423" spans="23:24" x14ac:dyDescent="0.25">
      <c r="W1423" t="e">
        <f t="shared" si="46"/>
        <v>#VALUE!</v>
      </c>
      <c r="X1423" t="str">
        <f t="shared" si="47"/>
        <v>LC</v>
      </c>
    </row>
    <row r="1424" spans="23:24" x14ac:dyDescent="0.25">
      <c r="W1424" t="e">
        <f t="shared" si="46"/>
        <v>#VALUE!</v>
      </c>
      <c r="X1424" t="str">
        <f t="shared" si="47"/>
        <v>LC</v>
      </c>
    </row>
    <row r="1425" spans="23:24" x14ac:dyDescent="0.25">
      <c r="W1425" t="e">
        <f t="shared" si="46"/>
        <v>#VALUE!</v>
      </c>
      <c r="X1425" t="str">
        <f t="shared" si="47"/>
        <v>LC</v>
      </c>
    </row>
    <row r="1426" spans="23:24" x14ac:dyDescent="0.25">
      <c r="W1426" t="e">
        <f t="shared" si="46"/>
        <v>#VALUE!</v>
      </c>
      <c r="X1426" t="str">
        <f t="shared" si="47"/>
        <v>LC</v>
      </c>
    </row>
    <row r="1427" spans="23:24" x14ac:dyDescent="0.25">
      <c r="W1427" t="e">
        <f t="shared" si="46"/>
        <v>#VALUE!</v>
      </c>
      <c r="X1427" t="str">
        <f t="shared" si="47"/>
        <v>LC</v>
      </c>
    </row>
    <row r="1428" spans="23:24" x14ac:dyDescent="0.25">
      <c r="W1428" t="e">
        <f t="shared" si="46"/>
        <v>#VALUE!</v>
      </c>
      <c r="X1428" t="str">
        <f t="shared" si="47"/>
        <v>LC</v>
      </c>
    </row>
    <row r="1429" spans="23:24" x14ac:dyDescent="0.25">
      <c r="W1429" t="e">
        <f t="shared" si="46"/>
        <v>#VALUE!</v>
      </c>
      <c r="X1429" t="str">
        <f t="shared" si="47"/>
        <v>LC</v>
      </c>
    </row>
    <row r="1430" spans="23:24" x14ac:dyDescent="0.25">
      <c r="W1430" t="e">
        <f t="shared" si="46"/>
        <v>#VALUE!</v>
      </c>
      <c r="X1430" t="str">
        <f t="shared" si="47"/>
        <v>LC</v>
      </c>
    </row>
    <row r="1431" spans="23:24" x14ac:dyDescent="0.25">
      <c r="W1431" t="e">
        <f t="shared" si="46"/>
        <v>#VALUE!</v>
      </c>
      <c r="X1431" t="str">
        <f t="shared" si="47"/>
        <v>LC</v>
      </c>
    </row>
    <row r="1432" spans="23:24" x14ac:dyDescent="0.25">
      <c r="W1432" t="e">
        <f t="shared" si="46"/>
        <v>#VALUE!</v>
      </c>
      <c r="X1432" t="str">
        <f t="shared" si="47"/>
        <v>LC</v>
      </c>
    </row>
    <row r="1433" spans="23:24" x14ac:dyDescent="0.25">
      <c r="W1433" t="e">
        <f t="shared" si="46"/>
        <v>#VALUE!</v>
      </c>
      <c r="X1433" t="str">
        <f t="shared" si="47"/>
        <v>LC</v>
      </c>
    </row>
    <row r="1434" spans="23:24" x14ac:dyDescent="0.25">
      <c r="W1434" t="e">
        <f t="shared" si="46"/>
        <v>#VALUE!</v>
      </c>
      <c r="X1434" t="str">
        <f t="shared" si="47"/>
        <v>LC</v>
      </c>
    </row>
    <row r="1435" spans="23:24" x14ac:dyDescent="0.25">
      <c r="W1435" t="e">
        <f t="shared" si="46"/>
        <v>#VALUE!</v>
      </c>
      <c r="X1435" t="str">
        <f t="shared" si="47"/>
        <v>LC</v>
      </c>
    </row>
    <row r="1436" spans="23:24" x14ac:dyDescent="0.25">
      <c r="W1436" t="e">
        <f t="shared" si="46"/>
        <v>#VALUE!</v>
      </c>
      <c r="X1436" t="str">
        <f t="shared" si="47"/>
        <v>LC</v>
      </c>
    </row>
    <row r="1437" spans="23:24" x14ac:dyDescent="0.25">
      <c r="W1437" t="e">
        <f t="shared" si="46"/>
        <v>#VALUE!</v>
      </c>
      <c r="X1437" t="str">
        <f t="shared" si="47"/>
        <v>LC</v>
      </c>
    </row>
    <row r="1438" spans="23:24" x14ac:dyDescent="0.25">
      <c r="W1438" t="e">
        <f t="shared" si="46"/>
        <v>#VALUE!</v>
      </c>
      <c r="X1438" t="str">
        <f t="shared" si="47"/>
        <v>LC</v>
      </c>
    </row>
    <row r="1439" spans="23:24" x14ac:dyDescent="0.25">
      <c r="W1439" t="e">
        <f t="shared" si="46"/>
        <v>#VALUE!</v>
      </c>
      <c r="X1439" t="str">
        <f t="shared" si="47"/>
        <v>LC</v>
      </c>
    </row>
    <row r="1440" spans="23:24" x14ac:dyDescent="0.25">
      <c r="W1440" t="e">
        <f t="shared" si="46"/>
        <v>#VALUE!</v>
      </c>
      <c r="X1440" t="str">
        <f t="shared" si="47"/>
        <v>LC</v>
      </c>
    </row>
    <row r="1441" spans="23:24" x14ac:dyDescent="0.25">
      <c r="W1441" t="e">
        <f t="shared" si="46"/>
        <v>#VALUE!</v>
      </c>
      <c r="X1441" t="str">
        <f t="shared" si="47"/>
        <v>LC</v>
      </c>
    </row>
    <row r="1442" spans="23:24" x14ac:dyDescent="0.25">
      <c r="W1442" t="e">
        <f t="shared" si="46"/>
        <v>#VALUE!</v>
      </c>
      <c r="X1442" t="str">
        <f t="shared" si="47"/>
        <v>LC</v>
      </c>
    </row>
    <row r="1443" spans="23:24" x14ac:dyDescent="0.25">
      <c r="W1443" t="e">
        <f t="shared" si="46"/>
        <v>#VALUE!</v>
      </c>
      <c r="X1443" t="str">
        <f t="shared" si="47"/>
        <v>LC</v>
      </c>
    </row>
    <row r="1444" spans="23:24" x14ac:dyDescent="0.25">
      <c r="W1444" t="e">
        <f t="shared" si="46"/>
        <v>#VALUE!</v>
      </c>
      <c r="X1444" t="str">
        <f t="shared" si="47"/>
        <v>LC</v>
      </c>
    </row>
    <row r="1445" spans="23:24" x14ac:dyDescent="0.25">
      <c r="W1445" t="e">
        <f t="shared" si="46"/>
        <v>#VALUE!</v>
      </c>
      <c r="X1445" t="str">
        <f t="shared" si="47"/>
        <v>LC</v>
      </c>
    </row>
    <row r="1446" spans="23:24" x14ac:dyDescent="0.25">
      <c r="W1446" t="e">
        <f t="shared" si="46"/>
        <v>#VALUE!</v>
      </c>
      <c r="X1446" t="str">
        <f t="shared" si="47"/>
        <v>LC</v>
      </c>
    </row>
    <row r="1447" spans="23:24" x14ac:dyDescent="0.25">
      <c r="W1447" t="e">
        <f t="shared" si="46"/>
        <v>#VALUE!</v>
      </c>
      <c r="X1447" t="str">
        <f t="shared" si="47"/>
        <v>LC</v>
      </c>
    </row>
    <row r="1448" spans="23:24" x14ac:dyDescent="0.25">
      <c r="W1448" t="e">
        <f t="shared" si="46"/>
        <v>#VALUE!</v>
      </c>
      <c r="X1448" t="str">
        <f t="shared" si="47"/>
        <v>LC</v>
      </c>
    </row>
    <row r="1449" spans="23:24" x14ac:dyDescent="0.25">
      <c r="W1449" t="e">
        <f t="shared" si="46"/>
        <v>#VALUE!</v>
      </c>
      <c r="X1449" t="str">
        <f t="shared" si="47"/>
        <v>LC</v>
      </c>
    </row>
    <row r="1450" spans="23:24" x14ac:dyDescent="0.25">
      <c r="W1450" t="e">
        <f t="shared" si="46"/>
        <v>#VALUE!</v>
      </c>
      <c r="X1450" t="str">
        <f t="shared" si="47"/>
        <v>LC</v>
      </c>
    </row>
    <row r="1451" spans="23:24" x14ac:dyDescent="0.25">
      <c r="W1451" t="e">
        <f t="shared" si="46"/>
        <v>#VALUE!</v>
      </c>
      <c r="X1451" t="str">
        <f t="shared" si="47"/>
        <v>LC</v>
      </c>
    </row>
    <row r="1452" spans="23:24" x14ac:dyDescent="0.25">
      <c r="W1452" t="e">
        <f t="shared" si="46"/>
        <v>#VALUE!</v>
      </c>
      <c r="X1452" t="str">
        <f t="shared" si="47"/>
        <v>LC</v>
      </c>
    </row>
    <row r="1453" spans="23:24" x14ac:dyDescent="0.25">
      <c r="W1453" t="e">
        <f t="shared" si="46"/>
        <v>#VALUE!</v>
      </c>
      <c r="X1453" t="str">
        <f t="shared" si="47"/>
        <v>LC</v>
      </c>
    </row>
    <row r="1454" spans="23:24" x14ac:dyDescent="0.25">
      <c r="W1454" t="e">
        <f t="shared" si="46"/>
        <v>#VALUE!</v>
      </c>
      <c r="X1454" t="str">
        <f t="shared" si="47"/>
        <v>LC</v>
      </c>
    </row>
    <row r="1455" spans="23:24" x14ac:dyDescent="0.25">
      <c r="W1455" t="e">
        <f t="shared" si="46"/>
        <v>#VALUE!</v>
      </c>
      <c r="X1455" t="str">
        <f t="shared" si="47"/>
        <v>LC</v>
      </c>
    </row>
    <row r="1456" spans="23:24" x14ac:dyDescent="0.25">
      <c r="W1456" t="e">
        <f t="shared" si="46"/>
        <v>#VALUE!</v>
      </c>
      <c r="X1456" t="str">
        <f t="shared" si="47"/>
        <v>LC</v>
      </c>
    </row>
    <row r="1457" spans="23:24" x14ac:dyDescent="0.25">
      <c r="W1457" t="e">
        <f t="shared" si="46"/>
        <v>#VALUE!</v>
      </c>
      <c r="X1457" t="str">
        <f t="shared" si="47"/>
        <v>LC</v>
      </c>
    </row>
    <row r="1458" spans="23:24" x14ac:dyDescent="0.25">
      <c r="W1458" t="e">
        <f t="shared" si="46"/>
        <v>#VALUE!</v>
      </c>
      <c r="X1458" t="str">
        <f t="shared" si="47"/>
        <v>LC</v>
      </c>
    </row>
    <row r="1459" spans="23:24" x14ac:dyDescent="0.25">
      <c r="W1459" t="e">
        <f t="shared" si="46"/>
        <v>#VALUE!</v>
      </c>
      <c r="X1459" t="str">
        <f t="shared" si="47"/>
        <v>LC</v>
      </c>
    </row>
    <row r="1460" spans="23:24" x14ac:dyDescent="0.25">
      <c r="W1460" t="e">
        <f t="shared" si="46"/>
        <v>#VALUE!</v>
      </c>
      <c r="X1460" t="str">
        <f t="shared" si="47"/>
        <v>LC</v>
      </c>
    </row>
    <row r="1461" spans="23:24" x14ac:dyDescent="0.25">
      <c r="W1461" t="e">
        <f t="shared" si="46"/>
        <v>#VALUE!</v>
      </c>
      <c r="X1461" t="str">
        <f t="shared" si="47"/>
        <v>LC</v>
      </c>
    </row>
    <row r="1462" spans="23:24" x14ac:dyDescent="0.25">
      <c r="W1462" t="e">
        <f t="shared" si="46"/>
        <v>#VALUE!</v>
      </c>
      <c r="X1462" t="str">
        <f t="shared" si="47"/>
        <v>LC</v>
      </c>
    </row>
    <row r="1463" spans="23:24" x14ac:dyDescent="0.25">
      <c r="W1463" t="e">
        <f t="shared" si="46"/>
        <v>#VALUE!</v>
      </c>
      <c r="X1463" t="str">
        <f t="shared" si="47"/>
        <v>LC</v>
      </c>
    </row>
    <row r="1464" spans="23:24" x14ac:dyDescent="0.25">
      <c r="W1464" t="e">
        <f t="shared" si="46"/>
        <v>#VALUE!</v>
      </c>
      <c r="X1464" t="str">
        <f t="shared" si="47"/>
        <v>LC</v>
      </c>
    </row>
    <row r="1465" spans="23:24" x14ac:dyDescent="0.25">
      <c r="W1465" t="e">
        <f t="shared" si="46"/>
        <v>#VALUE!</v>
      </c>
      <c r="X1465" t="str">
        <f t="shared" si="47"/>
        <v>LC</v>
      </c>
    </row>
    <row r="1466" spans="23:24" x14ac:dyDescent="0.25">
      <c r="W1466" t="e">
        <f t="shared" si="46"/>
        <v>#VALUE!</v>
      </c>
      <c r="X1466" t="str">
        <f t="shared" si="47"/>
        <v>LC</v>
      </c>
    </row>
    <row r="1467" spans="23:24" x14ac:dyDescent="0.25">
      <c r="W1467" t="e">
        <f t="shared" si="46"/>
        <v>#VALUE!</v>
      </c>
      <c r="X1467" t="str">
        <f t="shared" si="47"/>
        <v>LC</v>
      </c>
    </row>
    <row r="1468" spans="23:24" x14ac:dyDescent="0.25">
      <c r="W1468" t="e">
        <f t="shared" si="46"/>
        <v>#VALUE!</v>
      </c>
      <c r="X1468" t="str">
        <f t="shared" si="47"/>
        <v>LC</v>
      </c>
    </row>
    <row r="1469" spans="23:24" x14ac:dyDescent="0.25">
      <c r="W1469" t="e">
        <f t="shared" si="46"/>
        <v>#VALUE!</v>
      </c>
      <c r="X1469" t="str">
        <f t="shared" si="47"/>
        <v>LC</v>
      </c>
    </row>
    <row r="1470" spans="23:24" x14ac:dyDescent="0.25">
      <c r="W1470" t="e">
        <f t="shared" si="46"/>
        <v>#VALUE!</v>
      </c>
      <c r="X1470" t="str">
        <f t="shared" si="47"/>
        <v>LC</v>
      </c>
    </row>
    <row r="1471" spans="23:24" x14ac:dyDescent="0.25">
      <c r="W1471" t="e">
        <f t="shared" si="46"/>
        <v>#VALUE!</v>
      </c>
      <c r="X1471" t="str">
        <f t="shared" si="47"/>
        <v>LC</v>
      </c>
    </row>
    <row r="1472" spans="23:24" x14ac:dyDescent="0.25">
      <c r="W1472" t="e">
        <f t="shared" si="46"/>
        <v>#VALUE!</v>
      </c>
      <c r="X1472" t="str">
        <f t="shared" si="47"/>
        <v>LC</v>
      </c>
    </row>
    <row r="1473" spans="23:24" x14ac:dyDescent="0.25">
      <c r="W1473" t="e">
        <f t="shared" si="46"/>
        <v>#VALUE!</v>
      </c>
      <c r="X1473" t="str">
        <f t="shared" si="47"/>
        <v>LC</v>
      </c>
    </row>
    <row r="1474" spans="23:24" x14ac:dyDescent="0.25">
      <c r="W1474" t="e">
        <f t="shared" si="46"/>
        <v>#VALUE!</v>
      </c>
      <c r="X1474" t="str">
        <f t="shared" si="47"/>
        <v>LC</v>
      </c>
    </row>
    <row r="1475" spans="23:24" x14ac:dyDescent="0.25">
      <c r="W1475" t="e">
        <f t="shared" si="46"/>
        <v>#VALUE!</v>
      </c>
      <c r="X1475" t="str">
        <f t="shared" si="47"/>
        <v>LC</v>
      </c>
    </row>
    <row r="1476" spans="23:24" x14ac:dyDescent="0.25">
      <c r="W1476" t="e">
        <f t="shared" si="46"/>
        <v>#VALUE!</v>
      </c>
      <c r="X1476" t="str">
        <f t="shared" si="47"/>
        <v>LC</v>
      </c>
    </row>
    <row r="1477" spans="23:24" x14ac:dyDescent="0.25">
      <c r="W1477" t="e">
        <f t="shared" si="46"/>
        <v>#VALUE!</v>
      </c>
      <c r="X1477" t="str">
        <f t="shared" si="47"/>
        <v>LC</v>
      </c>
    </row>
    <row r="1478" spans="23:24" x14ac:dyDescent="0.25">
      <c r="W1478" t="e">
        <f t="shared" si="46"/>
        <v>#VALUE!</v>
      </c>
      <c r="X1478" t="str">
        <f t="shared" si="47"/>
        <v>LC</v>
      </c>
    </row>
    <row r="1479" spans="23:24" x14ac:dyDescent="0.25">
      <c r="W1479" t="e">
        <f t="shared" si="46"/>
        <v>#VALUE!</v>
      </c>
      <c r="X1479" t="str">
        <f t="shared" si="47"/>
        <v>LC</v>
      </c>
    </row>
    <row r="1480" spans="23:24" x14ac:dyDescent="0.25">
      <c r="W1480" t="e">
        <f t="shared" si="46"/>
        <v>#VALUE!</v>
      </c>
      <c r="X1480" t="str">
        <f t="shared" si="47"/>
        <v>LC</v>
      </c>
    </row>
    <row r="1481" spans="23:24" x14ac:dyDescent="0.25">
      <c r="W1481" t="e">
        <f t="shared" si="46"/>
        <v>#VALUE!</v>
      </c>
      <c r="X1481" t="str">
        <f t="shared" si="47"/>
        <v>LC</v>
      </c>
    </row>
    <row r="1482" spans="23:24" x14ac:dyDescent="0.25">
      <c r="W1482" t="e">
        <f t="shared" si="46"/>
        <v>#VALUE!</v>
      </c>
      <c r="X1482" t="str">
        <f t="shared" si="47"/>
        <v>LC</v>
      </c>
    </row>
    <row r="1483" spans="23:24" x14ac:dyDescent="0.25">
      <c r="W1483" t="e">
        <f t="shared" si="46"/>
        <v>#VALUE!</v>
      </c>
      <c r="X1483" t="str">
        <f t="shared" si="47"/>
        <v>LC</v>
      </c>
    </row>
    <row r="1484" spans="23:24" x14ac:dyDescent="0.25">
      <c r="W1484" t="e">
        <f t="shared" si="46"/>
        <v>#VALUE!</v>
      </c>
      <c r="X1484" t="str">
        <f t="shared" si="47"/>
        <v>LC</v>
      </c>
    </row>
    <row r="1485" spans="23:24" x14ac:dyDescent="0.25">
      <c r="W1485" t="e">
        <f t="shared" si="46"/>
        <v>#VALUE!</v>
      </c>
      <c r="X1485" t="str">
        <f t="shared" si="47"/>
        <v>LC</v>
      </c>
    </row>
    <row r="1486" spans="23:24" x14ac:dyDescent="0.25">
      <c r="W1486" t="e">
        <f t="shared" ref="W1486:W1549" si="48">MONTH(DATEVALUE(F1486&amp;"1"))</f>
        <v>#VALUE!</v>
      </c>
      <c r="X1486" t="str">
        <f t="shared" ref="X1486:X1549" si="49">IF(J1486="put", "SP","LC")</f>
        <v>LC</v>
      </c>
    </row>
    <row r="1487" spans="23:24" x14ac:dyDescent="0.25">
      <c r="W1487" t="e">
        <f t="shared" si="48"/>
        <v>#VALUE!</v>
      </c>
      <c r="X1487" t="str">
        <f t="shared" si="49"/>
        <v>LC</v>
      </c>
    </row>
    <row r="1488" spans="23:24" x14ac:dyDescent="0.25">
      <c r="W1488" t="e">
        <f t="shared" si="48"/>
        <v>#VALUE!</v>
      </c>
      <c r="X1488" t="str">
        <f t="shared" si="49"/>
        <v>LC</v>
      </c>
    </row>
    <row r="1489" spans="23:24" x14ac:dyDescent="0.25">
      <c r="W1489" t="e">
        <f t="shared" si="48"/>
        <v>#VALUE!</v>
      </c>
      <c r="X1489" t="str">
        <f t="shared" si="49"/>
        <v>LC</v>
      </c>
    </row>
    <row r="1490" spans="23:24" x14ac:dyDescent="0.25">
      <c r="W1490" t="e">
        <f t="shared" si="48"/>
        <v>#VALUE!</v>
      </c>
      <c r="X1490" t="str">
        <f t="shared" si="49"/>
        <v>LC</v>
      </c>
    </row>
    <row r="1491" spans="23:24" x14ac:dyDescent="0.25">
      <c r="W1491" t="e">
        <f t="shared" si="48"/>
        <v>#VALUE!</v>
      </c>
      <c r="X1491" t="str">
        <f t="shared" si="49"/>
        <v>LC</v>
      </c>
    </row>
    <row r="1492" spans="23:24" x14ac:dyDescent="0.25">
      <c r="W1492" t="e">
        <f t="shared" si="48"/>
        <v>#VALUE!</v>
      </c>
      <c r="X1492" t="str">
        <f t="shared" si="49"/>
        <v>LC</v>
      </c>
    </row>
    <row r="1493" spans="23:24" x14ac:dyDescent="0.25">
      <c r="W1493" t="e">
        <f t="shared" si="48"/>
        <v>#VALUE!</v>
      </c>
      <c r="X1493" t="str">
        <f t="shared" si="49"/>
        <v>LC</v>
      </c>
    </row>
    <row r="1494" spans="23:24" x14ac:dyDescent="0.25">
      <c r="W1494" t="e">
        <f t="shared" si="48"/>
        <v>#VALUE!</v>
      </c>
      <c r="X1494" t="str">
        <f t="shared" si="49"/>
        <v>LC</v>
      </c>
    </row>
    <row r="1495" spans="23:24" x14ac:dyDescent="0.25">
      <c r="W1495" t="e">
        <f t="shared" si="48"/>
        <v>#VALUE!</v>
      </c>
      <c r="X1495" t="str">
        <f t="shared" si="49"/>
        <v>LC</v>
      </c>
    </row>
    <row r="1496" spans="23:24" x14ac:dyDescent="0.25">
      <c r="W1496" t="e">
        <f t="shared" si="48"/>
        <v>#VALUE!</v>
      </c>
      <c r="X1496" t="str">
        <f t="shared" si="49"/>
        <v>LC</v>
      </c>
    </row>
    <row r="1497" spans="23:24" x14ac:dyDescent="0.25">
      <c r="W1497" t="e">
        <f t="shared" si="48"/>
        <v>#VALUE!</v>
      </c>
      <c r="X1497" t="str">
        <f t="shared" si="49"/>
        <v>LC</v>
      </c>
    </row>
    <row r="1498" spans="23:24" x14ac:dyDescent="0.25">
      <c r="W1498" t="e">
        <f t="shared" si="48"/>
        <v>#VALUE!</v>
      </c>
      <c r="X1498" t="str">
        <f t="shared" si="49"/>
        <v>LC</v>
      </c>
    </row>
    <row r="1499" spans="23:24" x14ac:dyDescent="0.25">
      <c r="W1499" t="e">
        <f t="shared" si="48"/>
        <v>#VALUE!</v>
      </c>
      <c r="X1499" t="str">
        <f t="shared" si="49"/>
        <v>LC</v>
      </c>
    </row>
    <row r="1500" spans="23:24" x14ac:dyDescent="0.25">
      <c r="W1500" t="e">
        <f t="shared" si="48"/>
        <v>#VALUE!</v>
      </c>
      <c r="X1500" t="str">
        <f t="shared" si="49"/>
        <v>LC</v>
      </c>
    </row>
    <row r="1501" spans="23:24" x14ac:dyDescent="0.25">
      <c r="W1501" t="e">
        <f t="shared" si="48"/>
        <v>#VALUE!</v>
      </c>
      <c r="X1501" t="str">
        <f t="shared" si="49"/>
        <v>LC</v>
      </c>
    </row>
    <row r="1502" spans="23:24" x14ac:dyDescent="0.25">
      <c r="W1502" t="e">
        <f t="shared" si="48"/>
        <v>#VALUE!</v>
      </c>
      <c r="X1502" t="str">
        <f t="shared" si="49"/>
        <v>LC</v>
      </c>
    </row>
    <row r="1503" spans="23:24" x14ac:dyDescent="0.25">
      <c r="W1503" t="e">
        <f t="shared" si="48"/>
        <v>#VALUE!</v>
      </c>
      <c r="X1503" t="str">
        <f t="shared" si="49"/>
        <v>LC</v>
      </c>
    </row>
    <row r="1504" spans="23:24" x14ac:dyDescent="0.25">
      <c r="W1504" t="e">
        <f t="shared" si="48"/>
        <v>#VALUE!</v>
      </c>
      <c r="X1504" t="str">
        <f t="shared" si="49"/>
        <v>LC</v>
      </c>
    </row>
    <row r="1505" spans="23:24" x14ac:dyDescent="0.25">
      <c r="W1505" t="e">
        <f t="shared" si="48"/>
        <v>#VALUE!</v>
      </c>
      <c r="X1505" t="str">
        <f t="shared" si="49"/>
        <v>LC</v>
      </c>
    </row>
    <row r="1506" spans="23:24" x14ac:dyDescent="0.25">
      <c r="W1506" t="e">
        <f t="shared" si="48"/>
        <v>#VALUE!</v>
      </c>
      <c r="X1506" t="str">
        <f t="shared" si="49"/>
        <v>LC</v>
      </c>
    </row>
    <row r="1507" spans="23:24" x14ac:dyDescent="0.25">
      <c r="W1507" t="e">
        <f t="shared" si="48"/>
        <v>#VALUE!</v>
      </c>
      <c r="X1507" t="str">
        <f t="shared" si="49"/>
        <v>LC</v>
      </c>
    </row>
    <row r="1508" spans="23:24" x14ac:dyDescent="0.25">
      <c r="W1508" t="e">
        <f t="shared" si="48"/>
        <v>#VALUE!</v>
      </c>
      <c r="X1508" t="str">
        <f t="shared" si="49"/>
        <v>LC</v>
      </c>
    </row>
    <row r="1509" spans="23:24" x14ac:dyDescent="0.25">
      <c r="W1509" t="e">
        <f t="shared" si="48"/>
        <v>#VALUE!</v>
      </c>
      <c r="X1509" t="str">
        <f t="shared" si="49"/>
        <v>LC</v>
      </c>
    </row>
    <row r="1510" spans="23:24" x14ac:dyDescent="0.25">
      <c r="W1510" t="e">
        <f t="shared" si="48"/>
        <v>#VALUE!</v>
      </c>
      <c r="X1510" t="str">
        <f t="shared" si="49"/>
        <v>LC</v>
      </c>
    </row>
    <row r="1511" spans="23:24" x14ac:dyDescent="0.25">
      <c r="W1511" t="e">
        <f t="shared" si="48"/>
        <v>#VALUE!</v>
      </c>
      <c r="X1511" t="str">
        <f t="shared" si="49"/>
        <v>LC</v>
      </c>
    </row>
    <row r="1512" spans="23:24" x14ac:dyDescent="0.25">
      <c r="W1512" t="e">
        <f t="shared" si="48"/>
        <v>#VALUE!</v>
      </c>
      <c r="X1512" t="str">
        <f t="shared" si="49"/>
        <v>LC</v>
      </c>
    </row>
    <row r="1513" spans="23:24" x14ac:dyDescent="0.25">
      <c r="W1513" t="e">
        <f t="shared" si="48"/>
        <v>#VALUE!</v>
      </c>
      <c r="X1513" t="str">
        <f t="shared" si="49"/>
        <v>LC</v>
      </c>
    </row>
    <row r="1514" spans="23:24" x14ac:dyDescent="0.25">
      <c r="W1514" t="e">
        <f t="shared" si="48"/>
        <v>#VALUE!</v>
      </c>
      <c r="X1514" t="str">
        <f t="shared" si="49"/>
        <v>LC</v>
      </c>
    </row>
    <row r="1515" spans="23:24" x14ac:dyDescent="0.25">
      <c r="W1515" t="e">
        <f t="shared" si="48"/>
        <v>#VALUE!</v>
      </c>
      <c r="X1515" t="str">
        <f t="shared" si="49"/>
        <v>LC</v>
      </c>
    </row>
    <row r="1516" spans="23:24" x14ac:dyDescent="0.25">
      <c r="W1516" t="e">
        <f t="shared" si="48"/>
        <v>#VALUE!</v>
      </c>
      <c r="X1516" t="str">
        <f t="shared" si="49"/>
        <v>LC</v>
      </c>
    </row>
    <row r="1517" spans="23:24" x14ac:dyDescent="0.25">
      <c r="W1517" t="e">
        <f t="shared" si="48"/>
        <v>#VALUE!</v>
      </c>
      <c r="X1517" t="str">
        <f t="shared" si="49"/>
        <v>LC</v>
      </c>
    </row>
    <row r="1518" spans="23:24" x14ac:dyDescent="0.25">
      <c r="W1518" t="e">
        <f t="shared" si="48"/>
        <v>#VALUE!</v>
      </c>
      <c r="X1518" t="str">
        <f t="shared" si="49"/>
        <v>LC</v>
      </c>
    </row>
    <row r="1519" spans="23:24" x14ac:dyDescent="0.25">
      <c r="W1519" t="e">
        <f t="shared" si="48"/>
        <v>#VALUE!</v>
      </c>
      <c r="X1519" t="str">
        <f t="shared" si="49"/>
        <v>LC</v>
      </c>
    </row>
    <row r="1520" spans="23:24" x14ac:dyDescent="0.25">
      <c r="W1520" t="e">
        <f t="shared" si="48"/>
        <v>#VALUE!</v>
      </c>
      <c r="X1520" t="str">
        <f t="shared" si="49"/>
        <v>LC</v>
      </c>
    </row>
    <row r="1521" spans="23:24" x14ac:dyDescent="0.25">
      <c r="W1521" t="e">
        <f t="shared" si="48"/>
        <v>#VALUE!</v>
      </c>
      <c r="X1521" t="str">
        <f t="shared" si="49"/>
        <v>LC</v>
      </c>
    </row>
    <row r="1522" spans="23:24" x14ac:dyDescent="0.25">
      <c r="W1522" t="e">
        <f t="shared" si="48"/>
        <v>#VALUE!</v>
      </c>
      <c r="X1522" t="str">
        <f t="shared" si="49"/>
        <v>LC</v>
      </c>
    </row>
    <row r="1523" spans="23:24" x14ac:dyDescent="0.25">
      <c r="W1523" t="e">
        <f t="shared" si="48"/>
        <v>#VALUE!</v>
      </c>
      <c r="X1523" t="str">
        <f t="shared" si="49"/>
        <v>LC</v>
      </c>
    </row>
    <row r="1524" spans="23:24" x14ac:dyDescent="0.25">
      <c r="W1524" t="e">
        <f t="shared" si="48"/>
        <v>#VALUE!</v>
      </c>
      <c r="X1524" t="str">
        <f t="shared" si="49"/>
        <v>LC</v>
      </c>
    </row>
    <row r="1525" spans="23:24" x14ac:dyDescent="0.25">
      <c r="W1525" t="e">
        <f t="shared" si="48"/>
        <v>#VALUE!</v>
      </c>
      <c r="X1525" t="str">
        <f t="shared" si="49"/>
        <v>LC</v>
      </c>
    </row>
    <row r="1526" spans="23:24" x14ac:dyDescent="0.25">
      <c r="W1526" t="e">
        <f t="shared" si="48"/>
        <v>#VALUE!</v>
      </c>
      <c r="X1526" t="str">
        <f t="shared" si="49"/>
        <v>LC</v>
      </c>
    </row>
    <row r="1527" spans="23:24" x14ac:dyDescent="0.25">
      <c r="W1527" t="e">
        <f t="shared" si="48"/>
        <v>#VALUE!</v>
      </c>
      <c r="X1527" t="str">
        <f t="shared" si="49"/>
        <v>LC</v>
      </c>
    </row>
    <row r="1528" spans="23:24" x14ac:dyDescent="0.25">
      <c r="W1528" t="e">
        <f t="shared" si="48"/>
        <v>#VALUE!</v>
      </c>
      <c r="X1528" t="str">
        <f t="shared" si="49"/>
        <v>LC</v>
      </c>
    </row>
    <row r="1529" spans="23:24" x14ac:dyDescent="0.25">
      <c r="W1529" t="e">
        <f t="shared" si="48"/>
        <v>#VALUE!</v>
      </c>
      <c r="X1529" t="str">
        <f t="shared" si="49"/>
        <v>LC</v>
      </c>
    </row>
    <row r="1530" spans="23:24" x14ac:dyDescent="0.25">
      <c r="W1530" t="e">
        <f t="shared" si="48"/>
        <v>#VALUE!</v>
      </c>
      <c r="X1530" t="str">
        <f t="shared" si="49"/>
        <v>LC</v>
      </c>
    </row>
    <row r="1531" spans="23:24" x14ac:dyDescent="0.25">
      <c r="W1531" t="e">
        <f t="shared" si="48"/>
        <v>#VALUE!</v>
      </c>
      <c r="X1531" t="str">
        <f t="shared" si="49"/>
        <v>LC</v>
      </c>
    </row>
    <row r="1532" spans="23:24" x14ac:dyDescent="0.25">
      <c r="W1532" t="e">
        <f t="shared" si="48"/>
        <v>#VALUE!</v>
      </c>
      <c r="X1532" t="str">
        <f t="shared" si="49"/>
        <v>LC</v>
      </c>
    </row>
    <row r="1533" spans="23:24" x14ac:dyDescent="0.25">
      <c r="W1533" t="e">
        <f t="shared" si="48"/>
        <v>#VALUE!</v>
      </c>
      <c r="X1533" t="str">
        <f t="shared" si="49"/>
        <v>LC</v>
      </c>
    </row>
    <row r="1534" spans="23:24" x14ac:dyDescent="0.25">
      <c r="W1534" t="e">
        <f t="shared" si="48"/>
        <v>#VALUE!</v>
      </c>
      <c r="X1534" t="str">
        <f t="shared" si="49"/>
        <v>LC</v>
      </c>
    </row>
    <row r="1535" spans="23:24" x14ac:dyDescent="0.25">
      <c r="W1535" t="e">
        <f t="shared" si="48"/>
        <v>#VALUE!</v>
      </c>
      <c r="X1535" t="str">
        <f t="shared" si="49"/>
        <v>LC</v>
      </c>
    </row>
    <row r="1536" spans="23:24" x14ac:dyDescent="0.25">
      <c r="W1536" t="e">
        <f t="shared" si="48"/>
        <v>#VALUE!</v>
      </c>
      <c r="X1536" t="str">
        <f t="shared" si="49"/>
        <v>LC</v>
      </c>
    </row>
    <row r="1537" spans="23:24" x14ac:dyDescent="0.25">
      <c r="W1537" t="e">
        <f t="shared" si="48"/>
        <v>#VALUE!</v>
      </c>
      <c r="X1537" t="str">
        <f t="shared" si="49"/>
        <v>LC</v>
      </c>
    </row>
    <row r="1538" spans="23:24" x14ac:dyDescent="0.25">
      <c r="W1538" t="e">
        <f t="shared" si="48"/>
        <v>#VALUE!</v>
      </c>
      <c r="X1538" t="str">
        <f t="shared" si="49"/>
        <v>LC</v>
      </c>
    </row>
    <row r="1539" spans="23:24" x14ac:dyDescent="0.25">
      <c r="W1539" t="e">
        <f t="shared" si="48"/>
        <v>#VALUE!</v>
      </c>
      <c r="X1539" t="str">
        <f t="shared" si="49"/>
        <v>LC</v>
      </c>
    </row>
    <row r="1540" spans="23:24" x14ac:dyDescent="0.25">
      <c r="W1540" t="e">
        <f t="shared" si="48"/>
        <v>#VALUE!</v>
      </c>
      <c r="X1540" t="str">
        <f t="shared" si="49"/>
        <v>LC</v>
      </c>
    </row>
    <row r="1541" spans="23:24" x14ac:dyDescent="0.25">
      <c r="W1541" t="e">
        <f t="shared" si="48"/>
        <v>#VALUE!</v>
      </c>
      <c r="X1541" t="str">
        <f t="shared" si="49"/>
        <v>LC</v>
      </c>
    </row>
    <row r="1542" spans="23:24" x14ac:dyDescent="0.25">
      <c r="W1542" t="e">
        <f t="shared" si="48"/>
        <v>#VALUE!</v>
      </c>
      <c r="X1542" t="str">
        <f t="shared" si="49"/>
        <v>LC</v>
      </c>
    </row>
    <row r="1543" spans="23:24" x14ac:dyDescent="0.25">
      <c r="W1543" t="e">
        <f t="shared" si="48"/>
        <v>#VALUE!</v>
      </c>
      <c r="X1543" t="str">
        <f t="shared" si="49"/>
        <v>LC</v>
      </c>
    </row>
    <row r="1544" spans="23:24" x14ac:dyDescent="0.25">
      <c r="W1544" t="e">
        <f t="shared" si="48"/>
        <v>#VALUE!</v>
      </c>
      <c r="X1544" t="str">
        <f t="shared" si="49"/>
        <v>LC</v>
      </c>
    </row>
    <row r="1545" spans="23:24" x14ac:dyDescent="0.25">
      <c r="W1545" t="e">
        <f t="shared" si="48"/>
        <v>#VALUE!</v>
      </c>
      <c r="X1545" t="str">
        <f t="shared" si="49"/>
        <v>LC</v>
      </c>
    </row>
    <row r="1546" spans="23:24" x14ac:dyDescent="0.25">
      <c r="W1546" t="e">
        <f t="shared" si="48"/>
        <v>#VALUE!</v>
      </c>
      <c r="X1546" t="str">
        <f t="shared" si="49"/>
        <v>LC</v>
      </c>
    </row>
    <row r="1547" spans="23:24" x14ac:dyDescent="0.25">
      <c r="W1547" t="e">
        <f t="shared" si="48"/>
        <v>#VALUE!</v>
      </c>
      <c r="X1547" t="str">
        <f t="shared" si="49"/>
        <v>LC</v>
      </c>
    </row>
    <row r="1548" spans="23:24" x14ac:dyDescent="0.25">
      <c r="W1548" t="e">
        <f t="shared" si="48"/>
        <v>#VALUE!</v>
      </c>
      <c r="X1548" t="str">
        <f t="shared" si="49"/>
        <v>LC</v>
      </c>
    </row>
    <row r="1549" spans="23:24" x14ac:dyDescent="0.25">
      <c r="W1549" t="e">
        <f t="shared" si="48"/>
        <v>#VALUE!</v>
      </c>
      <c r="X1549" t="str">
        <f t="shared" si="49"/>
        <v>LC</v>
      </c>
    </row>
    <row r="1550" spans="23:24" x14ac:dyDescent="0.25">
      <c r="W1550" t="e">
        <f t="shared" ref="W1550:W1613" si="50">MONTH(DATEVALUE(F1550&amp;"1"))</f>
        <v>#VALUE!</v>
      </c>
      <c r="X1550" t="str">
        <f t="shared" ref="X1550:X1613" si="51">IF(J1550="put", "SP","LC")</f>
        <v>LC</v>
      </c>
    </row>
    <row r="1551" spans="23:24" x14ac:dyDescent="0.25">
      <c r="W1551" t="e">
        <f t="shared" si="50"/>
        <v>#VALUE!</v>
      </c>
      <c r="X1551" t="str">
        <f t="shared" si="51"/>
        <v>LC</v>
      </c>
    </row>
    <row r="1552" spans="23:24" x14ac:dyDescent="0.25">
      <c r="W1552" t="e">
        <f t="shared" si="50"/>
        <v>#VALUE!</v>
      </c>
      <c r="X1552" t="str">
        <f t="shared" si="51"/>
        <v>LC</v>
      </c>
    </row>
    <row r="1553" spans="23:24" x14ac:dyDescent="0.25">
      <c r="W1553" t="e">
        <f t="shared" si="50"/>
        <v>#VALUE!</v>
      </c>
      <c r="X1553" t="str">
        <f t="shared" si="51"/>
        <v>LC</v>
      </c>
    </row>
    <row r="1554" spans="23:24" x14ac:dyDescent="0.25">
      <c r="W1554" t="e">
        <f t="shared" si="50"/>
        <v>#VALUE!</v>
      </c>
      <c r="X1554" t="str">
        <f t="shared" si="51"/>
        <v>LC</v>
      </c>
    </row>
    <row r="1555" spans="23:24" x14ac:dyDescent="0.25">
      <c r="W1555" t="e">
        <f t="shared" si="50"/>
        <v>#VALUE!</v>
      </c>
      <c r="X1555" t="str">
        <f t="shared" si="51"/>
        <v>LC</v>
      </c>
    </row>
    <row r="1556" spans="23:24" x14ac:dyDescent="0.25">
      <c r="W1556" t="e">
        <f t="shared" si="50"/>
        <v>#VALUE!</v>
      </c>
      <c r="X1556" t="str">
        <f t="shared" si="51"/>
        <v>LC</v>
      </c>
    </row>
    <row r="1557" spans="23:24" x14ac:dyDescent="0.25">
      <c r="W1557" t="e">
        <f t="shared" si="50"/>
        <v>#VALUE!</v>
      </c>
      <c r="X1557" t="str">
        <f t="shared" si="51"/>
        <v>LC</v>
      </c>
    </row>
    <row r="1558" spans="23:24" x14ac:dyDescent="0.25">
      <c r="W1558" t="e">
        <f t="shared" si="50"/>
        <v>#VALUE!</v>
      </c>
      <c r="X1558" t="str">
        <f t="shared" si="51"/>
        <v>LC</v>
      </c>
    </row>
    <row r="1559" spans="23:24" x14ac:dyDescent="0.25">
      <c r="W1559" t="e">
        <f t="shared" si="50"/>
        <v>#VALUE!</v>
      </c>
      <c r="X1559" t="str">
        <f t="shared" si="51"/>
        <v>LC</v>
      </c>
    </row>
    <row r="1560" spans="23:24" x14ac:dyDescent="0.25">
      <c r="W1560" t="e">
        <f t="shared" si="50"/>
        <v>#VALUE!</v>
      </c>
      <c r="X1560" t="str">
        <f t="shared" si="51"/>
        <v>LC</v>
      </c>
    </row>
    <row r="1561" spans="23:24" x14ac:dyDescent="0.25">
      <c r="W1561" t="e">
        <f t="shared" si="50"/>
        <v>#VALUE!</v>
      </c>
      <c r="X1561" t="str">
        <f t="shared" si="51"/>
        <v>LC</v>
      </c>
    </row>
    <row r="1562" spans="23:24" x14ac:dyDescent="0.25">
      <c r="W1562" t="e">
        <f t="shared" si="50"/>
        <v>#VALUE!</v>
      </c>
      <c r="X1562" t="str">
        <f t="shared" si="51"/>
        <v>LC</v>
      </c>
    </row>
    <row r="1563" spans="23:24" x14ac:dyDescent="0.25">
      <c r="W1563" t="e">
        <f t="shared" si="50"/>
        <v>#VALUE!</v>
      </c>
      <c r="X1563" t="str">
        <f t="shared" si="51"/>
        <v>LC</v>
      </c>
    </row>
    <row r="1564" spans="23:24" x14ac:dyDescent="0.25">
      <c r="W1564" t="e">
        <f t="shared" si="50"/>
        <v>#VALUE!</v>
      </c>
      <c r="X1564" t="str">
        <f t="shared" si="51"/>
        <v>LC</v>
      </c>
    </row>
    <row r="1565" spans="23:24" x14ac:dyDescent="0.25">
      <c r="W1565" t="e">
        <f t="shared" si="50"/>
        <v>#VALUE!</v>
      </c>
      <c r="X1565" t="str">
        <f t="shared" si="51"/>
        <v>LC</v>
      </c>
    </row>
    <row r="1566" spans="23:24" x14ac:dyDescent="0.25">
      <c r="W1566" t="e">
        <f t="shared" si="50"/>
        <v>#VALUE!</v>
      </c>
      <c r="X1566" t="str">
        <f t="shared" si="51"/>
        <v>LC</v>
      </c>
    </row>
    <row r="1567" spans="23:24" x14ac:dyDescent="0.25">
      <c r="W1567" t="e">
        <f t="shared" si="50"/>
        <v>#VALUE!</v>
      </c>
      <c r="X1567" t="str">
        <f t="shared" si="51"/>
        <v>LC</v>
      </c>
    </row>
    <row r="1568" spans="23:24" x14ac:dyDescent="0.25">
      <c r="W1568" t="e">
        <f t="shared" si="50"/>
        <v>#VALUE!</v>
      </c>
      <c r="X1568" t="str">
        <f t="shared" si="51"/>
        <v>LC</v>
      </c>
    </row>
    <row r="1569" spans="23:24" x14ac:dyDescent="0.25">
      <c r="W1569" t="e">
        <f t="shared" si="50"/>
        <v>#VALUE!</v>
      </c>
      <c r="X1569" t="str">
        <f t="shared" si="51"/>
        <v>LC</v>
      </c>
    </row>
    <row r="1570" spans="23:24" x14ac:dyDescent="0.25">
      <c r="W1570" t="e">
        <f t="shared" si="50"/>
        <v>#VALUE!</v>
      </c>
      <c r="X1570" t="str">
        <f t="shared" si="51"/>
        <v>LC</v>
      </c>
    </row>
    <row r="1571" spans="23:24" x14ac:dyDescent="0.25">
      <c r="W1571" t="e">
        <f t="shared" si="50"/>
        <v>#VALUE!</v>
      </c>
      <c r="X1571" t="str">
        <f t="shared" si="51"/>
        <v>LC</v>
      </c>
    </row>
    <row r="1572" spans="23:24" x14ac:dyDescent="0.25">
      <c r="W1572" t="e">
        <f t="shared" si="50"/>
        <v>#VALUE!</v>
      </c>
      <c r="X1572" t="str">
        <f t="shared" si="51"/>
        <v>LC</v>
      </c>
    </row>
    <row r="1573" spans="23:24" x14ac:dyDescent="0.25">
      <c r="W1573" t="e">
        <f t="shared" si="50"/>
        <v>#VALUE!</v>
      </c>
      <c r="X1573" t="str">
        <f t="shared" si="51"/>
        <v>LC</v>
      </c>
    </row>
    <row r="1574" spans="23:24" x14ac:dyDescent="0.25">
      <c r="W1574" t="e">
        <f t="shared" si="50"/>
        <v>#VALUE!</v>
      </c>
      <c r="X1574" t="str">
        <f t="shared" si="51"/>
        <v>LC</v>
      </c>
    </row>
    <row r="1575" spans="23:24" x14ac:dyDescent="0.25">
      <c r="W1575" t="e">
        <f t="shared" si="50"/>
        <v>#VALUE!</v>
      </c>
      <c r="X1575" t="str">
        <f t="shared" si="51"/>
        <v>LC</v>
      </c>
    </row>
    <row r="1576" spans="23:24" x14ac:dyDescent="0.25">
      <c r="W1576" t="e">
        <f t="shared" si="50"/>
        <v>#VALUE!</v>
      </c>
      <c r="X1576" t="str">
        <f t="shared" si="51"/>
        <v>LC</v>
      </c>
    </row>
    <row r="1577" spans="23:24" x14ac:dyDescent="0.25">
      <c r="W1577" t="e">
        <f t="shared" si="50"/>
        <v>#VALUE!</v>
      </c>
      <c r="X1577" t="str">
        <f t="shared" si="51"/>
        <v>LC</v>
      </c>
    </row>
    <row r="1578" spans="23:24" x14ac:dyDescent="0.25">
      <c r="W1578" t="e">
        <f t="shared" si="50"/>
        <v>#VALUE!</v>
      </c>
      <c r="X1578" t="str">
        <f t="shared" si="51"/>
        <v>LC</v>
      </c>
    </row>
    <row r="1579" spans="23:24" x14ac:dyDescent="0.25">
      <c r="W1579" t="e">
        <f t="shared" si="50"/>
        <v>#VALUE!</v>
      </c>
      <c r="X1579" t="str">
        <f t="shared" si="51"/>
        <v>LC</v>
      </c>
    </row>
    <row r="1580" spans="23:24" x14ac:dyDescent="0.25">
      <c r="W1580" t="e">
        <f t="shared" si="50"/>
        <v>#VALUE!</v>
      </c>
      <c r="X1580" t="str">
        <f t="shared" si="51"/>
        <v>LC</v>
      </c>
    </row>
    <row r="1581" spans="23:24" x14ac:dyDescent="0.25">
      <c r="W1581" t="e">
        <f t="shared" si="50"/>
        <v>#VALUE!</v>
      </c>
      <c r="X1581" t="str">
        <f t="shared" si="51"/>
        <v>LC</v>
      </c>
    </row>
    <row r="1582" spans="23:24" x14ac:dyDescent="0.25">
      <c r="W1582" t="e">
        <f t="shared" si="50"/>
        <v>#VALUE!</v>
      </c>
      <c r="X1582" t="str">
        <f t="shared" si="51"/>
        <v>LC</v>
      </c>
    </row>
    <row r="1583" spans="23:24" x14ac:dyDescent="0.25">
      <c r="W1583" t="e">
        <f t="shared" si="50"/>
        <v>#VALUE!</v>
      </c>
      <c r="X1583" t="str">
        <f t="shared" si="51"/>
        <v>LC</v>
      </c>
    </row>
    <row r="1584" spans="23:24" x14ac:dyDescent="0.25">
      <c r="W1584" t="e">
        <f t="shared" si="50"/>
        <v>#VALUE!</v>
      </c>
      <c r="X1584" t="str">
        <f t="shared" si="51"/>
        <v>LC</v>
      </c>
    </row>
    <row r="1585" spans="23:24" x14ac:dyDescent="0.25">
      <c r="W1585" t="e">
        <f t="shared" si="50"/>
        <v>#VALUE!</v>
      </c>
      <c r="X1585" t="str">
        <f t="shared" si="51"/>
        <v>LC</v>
      </c>
    </row>
    <row r="1586" spans="23:24" x14ac:dyDescent="0.25">
      <c r="W1586" t="e">
        <f t="shared" si="50"/>
        <v>#VALUE!</v>
      </c>
      <c r="X1586" t="str">
        <f t="shared" si="51"/>
        <v>LC</v>
      </c>
    </row>
    <row r="1587" spans="23:24" x14ac:dyDescent="0.25">
      <c r="W1587" t="e">
        <f t="shared" si="50"/>
        <v>#VALUE!</v>
      </c>
      <c r="X1587" t="str">
        <f t="shared" si="51"/>
        <v>LC</v>
      </c>
    </row>
    <row r="1588" spans="23:24" x14ac:dyDescent="0.25">
      <c r="W1588" t="e">
        <f t="shared" si="50"/>
        <v>#VALUE!</v>
      </c>
      <c r="X1588" t="str">
        <f t="shared" si="51"/>
        <v>LC</v>
      </c>
    </row>
    <row r="1589" spans="23:24" x14ac:dyDescent="0.25">
      <c r="W1589" t="e">
        <f t="shared" si="50"/>
        <v>#VALUE!</v>
      </c>
      <c r="X1589" t="str">
        <f t="shared" si="51"/>
        <v>LC</v>
      </c>
    </row>
    <row r="1590" spans="23:24" x14ac:dyDescent="0.25">
      <c r="W1590" t="e">
        <f t="shared" si="50"/>
        <v>#VALUE!</v>
      </c>
      <c r="X1590" t="str">
        <f t="shared" si="51"/>
        <v>LC</v>
      </c>
    </row>
    <row r="1591" spans="23:24" x14ac:dyDescent="0.25">
      <c r="W1591" t="e">
        <f t="shared" si="50"/>
        <v>#VALUE!</v>
      </c>
      <c r="X1591" t="str">
        <f t="shared" si="51"/>
        <v>LC</v>
      </c>
    </row>
    <row r="1592" spans="23:24" x14ac:dyDescent="0.25">
      <c r="W1592" t="e">
        <f t="shared" si="50"/>
        <v>#VALUE!</v>
      </c>
      <c r="X1592" t="str">
        <f t="shared" si="51"/>
        <v>LC</v>
      </c>
    </row>
    <row r="1593" spans="23:24" x14ac:dyDescent="0.25">
      <c r="W1593" t="e">
        <f t="shared" si="50"/>
        <v>#VALUE!</v>
      </c>
      <c r="X1593" t="str">
        <f t="shared" si="51"/>
        <v>LC</v>
      </c>
    </row>
    <row r="1594" spans="23:24" x14ac:dyDescent="0.25">
      <c r="W1594" t="e">
        <f t="shared" si="50"/>
        <v>#VALUE!</v>
      </c>
      <c r="X1594" t="str">
        <f t="shared" si="51"/>
        <v>LC</v>
      </c>
    </row>
    <row r="1595" spans="23:24" x14ac:dyDescent="0.25">
      <c r="W1595" t="e">
        <f t="shared" si="50"/>
        <v>#VALUE!</v>
      </c>
      <c r="X1595" t="str">
        <f t="shared" si="51"/>
        <v>LC</v>
      </c>
    </row>
    <row r="1596" spans="23:24" x14ac:dyDescent="0.25">
      <c r="W1596" t="e">
        <f t="shared" si="50"/>
        <v>#VALUE!</v>
      </c>
      <c r="X1596" t="str">
        <f t="shared" si="51"/>
        <v>LC</v>
      </c>
    </row>
    <row r="1597" spans="23:24" x14ac:dyDescent="0.25">
      <c r="W1597" t="e">
        <f t="shared" si="50"/>
        <v>#VALUE!</v>
      </c>
      <c r="X1597" t="str">
        <f t="shared" si="51"/>
        <v>LC</v>
      </c>
    </row>
    <row r="1598" spans="23:24" x14ac:dyDescent="0.25">
      <c r="W1598" t="e">
        <f t="shared" si="50"/>
        <v>#VALUE!</v>
      </c>
      <c r="X1598" t="str">
        <f t="shared" si="51"/>
        <v>LC</v>
      </c>
    </row>
    <row r="1599" spans="23:24" x14ac:dyDescent="0.25">
      <c r="W1599" t="e">
        <f t="shared" si="50"/>
        <v>#VALUE!</v>
      </c>
      <c r="X1599" t="str">
        <f t="shared" si="51"/>
        <v>LC</v>
      </c>
    </row>
    <row r="1600" spans="23:24" x14ac:dyDescent="0.25">
      <c r="W1600" t="e">
        <f t="shared" si="50"/>
        <v>#VALUE!</v>
      </c>
      <c r="X1600" t="str">
        <f t="shared" si="51"/>
        <v>LC</v>
      </c>
    </row>
    <row r="1601" spans="23:24" x14ac:dyDescent="0.25">
      <c r="W1601" t="e">
        <f t="shared" si="50"/>
        <v>#VALUE!</v>
      </c>
      <c r="X1601" t="str">
        <f t="shared" si="51"/>
        <v>LC</v>
      </c>
    </row>
    <row r="1602" spans="23:24" x14ac:dyDescent="0.25">
      <c r="W1602" t="e">
        <f t="shared" si="50"/>
        <v>#VALUE!</v>
      </c>
      <c r="X1602" t="str">
        <f t="shared" si="51"/>
        <v>LC</v>
      </c>
    </row>
    <row r="1603" spans="23:24" x14ac:dyDescent="0.25">
      <c r="W1603" t="e">
        <f t="shared" si="50"/>
        <v>#VALUE!</v>
      </c>
      <c r="X1603" t="str">
        <f t="shared" si="51"/>
        <v>LC</v>
      </c>
    </row>
    <row r="1604" spans="23:24" x14ac:dyDescent="0.25">
      <c r="W1604" t="e">
        <f t="shared" si="50"/>
        <v>#VALUE!</v>
      </c>
      <c r="X1604" t="str">
        <f t="shared" si="51"/>
        <v>LC</v>
      </c>
    </row>
    <row r="1605" spans="23:24" x14ac:dyDescent="0.25">
      <c r="W1605" t="e">
        <f t="shared" si="50"/>
        <v>#VALUE!</v>
      </c>
      <c r="X1605" t="str">
        <f t="shared" si="51"/>
        <v>LC</v>
      </c>
    </row>
    <row r="1606" spans="23:24" x14ac:dyDescent="0.25">
      <c r="W1606" t="e">
        <f t="shared" si="50"/>
        <v>#VALUE!</v>
      </c>
      <c r="X1606" t="str">
        <f t="shared" si="51"/>
        <v>LC</v>
      </c>
    </row>
    <row r="1607" spans="23:24" x14ac:dyDescent="0.25">
      <c r="W1607" t="e">
        <f t="shared" si="50"/>
        <v>#VALUE!</v>
      </c>
      <c r="X1607" t="str">
        <f t="shared" si="51"/>
        <v>LC</v>
      </c>
    </row>
    <row r="1608" spans="23:24" x14ac:dyDescent="0.25">
      <c r="W1608" t="e">
        <f t="shared" si="50"/>
        <v>#VALUE!</v>
      </c>
      <c r="X1608" t="str">
        <f t="shared" si="51"/>
        <v>LC</v>
      </c>
    </row>
    <row r="1609" spans="23:24" x14ac:dyDescent="0.25">
      <c r="W1609" t="e">
        <f t="shared" si="50"/>
        <v>#VALUE!</v>
      </c>
      <c r="X1609" t="str">
        <f t="shared" si="51"/>
        <v>LC</v>
      </c>
    </row>
    <row r="1610" spans="23:24" x14ac:dyDescent="0.25">
      <c r="W1610" t="e">
        <f t="shared" si="50"/>
        <v>#VALUE!</v>
      </c>
      <c r="X1610" t="str">
        <f t="shared" si="51"/>
        <v>LC</v>
      </c>
    </row>
    <row r="1611" spans="23:24" x14ac:dyDescent="0.25">
      <c r="W1611" t="e">
        <f t="shared" si="50"/>
        <v>#VALUE!</v>
      </c>
      <c r="X1611" t="str">
        <f t="shared" si="51"/>
        <v>LC</v>
      </c>
    </row>
    <row r="1612" spans="23:24" x14ac:dyDescent="0.25">
      <c r="W1612" t="e">
        <f t="shared" si="50"/>
        <v>#VALUE!</v>
      </c>
      <c r="X1612" t="str">
        <f t="shared" si="51"/>
        <v>LC</v>
      </c>
    </row>
    <row r="1613" spans="23:24" x14ac:dyDescent="0.25">
      <c r="W1613" t="e">
        <f t="shared" si="50"/>
        <v>#VALUE!</v>
      </c>
      <c r="X1613" t="str">
        <f t="shared" si="51"/>
        <v>LC</v>
      </c>
    </row>
    <row r="1614" spans="23:24" x14ac:dyDescent="0.25">
      <c r="W1614" t="e">
        <f t="shared" ref="W1614:W1677" si="52">MONTH(DATEVALUE(F1614&amp;"1"))</f>
        <v>#VALUE!</v>
      </c>
      <c r="X1614" t="str">
        <f t="shared" ref="X1614:X1677" si="53">IF(J1614="put", "SP","LC")</f>
        <v>LC</v>
      </c>
    </row>
    <row r="1615" spans="23:24" x14ac:dyDescent="0.25">
      <c r="W1615" t="e">
        <f t="shared" si="52"/>
        <v>#VALUE!</v>
      </c>
      <c r="X1615" t="str">
        <f t="shared" si="53"/>
        <v>LC</v>
      </c>
    </row>
    <row r="1616" spans="23:24" x14ac:dyDescent="0.25">
      <c r="W1616" t="e">
        <f t="shared" si="52"/>
        <v>#VALUE!</v>
      </c>
      <c r="X1616" t="str">
        <f t="shared" si="53"/>
        <v>LC</v>
      </c>
    </row>
    <row r="1617" spans="23:24" x14ac:dyDescent="0.25">
      <c r="W1617" t="e">
        <f t="shared" si="52"/>
        <v>#VALUE!</v>
      </c>
      <c r="X1617" t="str">
        <f t="shared" si="53"/>
        <v>LC</v>
      </c>
    </row>
    <row r="1618" spans="23:24" x14ac:dyDescent="0.25">
      <c r="W1618" t="e">
        <f t="shared" si="52"/>
        <v>#VALUE!</v>
      </c>
      <c r="X1618" t="str">
        <f t="shared" si="53"/>
        <v>LC</v>
      </c>
    </row>
    <row r="1619" spans="23:24" x14ac:dyDescent="0.25">
      <c r="W1619" t="e">
        <f t="shared" si="52"/>
        <v>#VALUE!</v>
      </c>
      <c r="X1619" t="str">
        <f t="shared" si="53"/>
        <v>LC</v>
      </c>
    </row>
    <row r="1620" spans="23:24" x14ac:dyDescent="0.25">
      <c r="W1620" t="e">
        <f t="shared" si="52"/>
        <v>#VALUE!</v>
      </c>
      <c r="X1620" t="str">
        <f t="shared" si="53"/>
        <v>LC</v>
      </c>
    </row>
    <row r="1621" spans="23:24" x14ac:dyDescent="0.25">
      <c r="W1621" t="e">
        <f t="shared" si="52"/>
        <v>#VALUE!</v>
      </c>
      <c r="X1621" t="str">
        <f t="shared" si="53"/>
        <v>LC</v>
      </c>
    </row>
    <row r="1622" spans="23:24" x14ac:dyDescent="0.25">
      <c r="W1622" t="e">
        <f t="shared" si="52"/>
        <v>#VALUE!</v>
      </c>
      <c r="X1622" t="str">
        <f t="shared" si="53"/>
        <v>LC</v>
      </c>
    </row>
    <row r="1623" spans="23:24" x14ac:dyDescent="0.25">
      <c r="W1623" t="e">
        <f t="shared" si="52"/>
        <v>#VALUE!</v>
      </c>
      <c r="X1623" t="str">
        <f t="shared" si="53"/>
        <v>LC</v>
      </c>
    </row>
    <row r="1624" spans="23:24" x14ac:dyDescent="0.25">
      <c r="W1624" t="e">
        <f t="shared" si="52"/>
        <v>#VALUE!</v>
      </c>
      <c r="X1624" t="str">
        <f t="shared" si="53"/>
        <v>LC</v>
      </c>
    </row>
    <row r="1625" spans="23:24" x14ac:dyDescent="0.25">
      <c r="W1625" t="e">
        <f t="shared" si="52"/>
        <v>#VALUE!</v>
      </c>
      <c r="X1625" t="str">
        <f t="shared" si="53"/>
        <v>LC</v>
      </c>
    </row>
    <row r="1626" spans="23:24" x14ac:dyDescent="0.25">
      <c r="W1626" t="e">
        <f t="shared" si="52"/>
        <v>#VALUE!</v>
      </c>
      <c r="X1626" t="str">
        <f t="shared" si="53"/>
        <v>LC</v>
      </c>
    </row>
    <row r="1627" spans="23:24" x14ac:dyDescent="0.25">
      <c r="W1627" t="e">
        <f t="shared" si="52"/>
        <v>#VALUE!</v>
      </c>
      <c r="X1627" t="str">
        <f t="shared" si="53"/>
        <v>LC</v>
      </c>
    </row>
    <row r="1628" spans="23:24" x14ac:dyDescent="0.25">
      <c r="W1628" t="e">
        <f t="shared" si="52"/>
        <v>#VALUE!</v>
      </c>
      <c r="X1628" t="str">
        <f t="shared" si="53"/>
        <v>LC</v>
      </c>
    </row>
    <row r="1629" spans="23:24" x14ac:dyDescent="0.25">
      <c r="W1629" t="e">
        <f t="shared" si="52"/>
        <v>#VALUE!</v>
      </c>
      <c r="X1629" t="str">
        <f t="shared" si="53"/>
        <v>LC</v>
      </c>
    </row>
    <row r="1630" spans="23:24" x14ac:dyDescent="0.25">
      <c r="W1630" t="e">
        <f t="shared" si="52"/>
        <v>#VALUE!</v>
      </c>
      <c r="X1630" t="str">
        <f t="shared" si="53"/>
        <v>LC</v>
      </c>
    </row>
    <row r="1631" spans="23:24" x14ac:dyDescent="0.25">
      <c r="W1631" t="e">
        <f t="shared" si="52"/>
        <v>#VALUE!</v>
      </c>
      <c r="X1631" t="str">
        <f t="shared" si="53"/>
        <v>LC</v>
      </c>
    </row>
    <row r="1632" spans="23:24" x14ac:dyDescent="0.25">
      <c r="W1632" t="e">
        <f t="shared" si="52"/>
        <v>#VALUE!</v>
      </c>
      <c r="X1632" t="str">
        <f t="shared" si="53"/>
        <v>LC</v>
      </c>
    </row>
    <row r="1633" spans="23:24" x14ac:dyDescent="0.25">
      <c r="W1633" t="e">
        <f t="shared" si="52"/>
        <v>#VALUE!</v>
      </c>
      <c r="X1633" t="str">
        <f t="shared" si="53"/>
        <v>LC</v>
      </c>
    </row>
    <row r="1634" spans="23:24" x14ac:dyDescent="0.25">
      <c r="W1634" t="e">
        <f t="shared" si="52"/>
        <v>#VALUE!</v>
      </c>
      <c r="X1634" t="str">
        <f t="shared" si="53"/>
        <v>LC</v>
      </c>
    </row>
    <row r="1635" spans="23:24" x14ac:dyDescent="0.25">
      <c r="W1635" t="e">
        <f t="shared" si="52"/>
        <v>#VALUE!</v>
      </c>
      <c r="X1635" t="str">
        <f t="shared" si="53"/>
        <v>LC</v>
      </c>
    </row>
    <row r="1636" spans="23:24" x14ac:dyDescent="0.25">
      <c r="W1636" t="e">
        <f t="shared" si="52"/>
        <v>#VALUE!</v>
      </c>
      <c r="X1636" t="str">
        <f t="shared" si="53"/>
        <v>LC</v>
      </c>
    </row>
    <row r="1637" spans="23:24" x14ac:dyDescent="0.25">
      <c r="W1637" t="e">
        <f t="shared" si="52"/>
        <v>#VALUE!</v>
      </c>
      <c r="X1637" t="str">
        <f t="shared" si="53"/>
        <v>LC</v>
      </c>
    </row>
    <row r="1638" spans="23:24" x14ac:dyDescent="0.25">
      <c r="W1638" t="e">
        <f t="shared" si="52"/>
        <v>#VALUE!</v>
      </c>
      <c r="X1638" t="str">
        <f t="shared" si="53"/>
        <v>LC</v>
      </c>
    </row>
    <row r="1639" spans="23:24" x14ac:dyDescent="0.25">
      <c r="W1639" t="e">
        <f t="shared" si="52"/>
        <v>#VALUE!</v>
      </c>
      <c r="X1639" t="str">
        <f t="shared" si="53"/>
        <v>LC</v>
      </c>
    </row>
    <row r="1640" spans="23:24" x14ac:dyDescent="0.25">
      <c r="W1640" t="e">
        <f t="shared" si="52"/>
        <v>#VALUE!</v>
      </c>
      <c r="X1640" t="str">
        <f t="shared" si="53"/>
        <v>LC</v>
      </c>
    </row>
    <row r="1641" spans="23:24" x14ac:dyDescent="0.25">
      <c r="W1641" t="e">
        <f t="shared" si="52"/>
        <v>#VALUE!</v>
      </c>
      <c r="X1641" t="str">
        <f t="shared" si="53"/>
        <v>LC</v>
      </c>
    </row>
    <row r="1642" spans="23:24" x14ac:dyDescent="0.25">
      <c r="W1642" t="e">
        <f t="shared" si="52"/>
        <v>#VALUE!</v>
      </c>
      <c r="X1642" t="str">
        <f t="shared" si="53"/>
        <v>LC</v>
      </c>
    </row>
    <row r="1643" spans="23:24" x14ac:dyDescent="0.25">
      <c r="W1643" t="e">
        <f t="shared" si="52"/>
        <v>#VALUE!</v>
      </c>
      <c r="X1643" t="str">
        <f t="shared" si="53"/>
        <v>LC</v>
      </c>
    </row>
    <row r="1644" spans="23:24" x14ac:dyDescent="0.25">
      <c r="W1644" t="e">
        <f t="shared" si="52"/>
        <v>#VALUE!</v>
      </c>
      <c r="X1644" t="str">
        <f t="shared" si="53"/>
        <v>LC</v>
      </c>
    </row>
    <row r="1645" spans="23:24" x14ac:dyDescent="0.25">
      <c r="W1645" t="e">
        <f t="shared" si="52"/>
        <v>#VALUE!</v>
      </c>
      <c r="X1645" t="str">
        <f t="shared" si="53"/>
        <v>LC</v>
      </c>
    </row>
    <row r="1646" spans="23:24" x14ac:dyDescent="0.25">
      <c r="W1646" t="e">
        <f t="shared" si="52"/>
        <v>#VALUE!</v>
      </c>
      <c r="X1646" t="str">
        <f t="shared" si="53"/>
        <v>LC</v>
      </c>
    </row>
    <row r="1647" spans="23:24" x14ac:dyDescent="0.25">
      <c r="W1647" t="e">
        <f t="shared" si="52"/>
        <v>#VALUE!</v>
      </c>
      <c r="X1647" t="str">
        <f t="shared" si="53"/>
        <v>LC</v>
      </c>
    </row>
    <row r="1648" spans="23:24" x14ac:dyDescent="0.25">
      <c r="W1648" t="e">
        <f t="shared" si="52"/>
        <v>#VALUE!</v>
      </c>
      <c r="X1648" t="str">
        <f t="shared" si="53"/>
        <v>LC</v>
      </c>
    </row>
    <row r="1649" spans="23:24" x14ac:dyDescent="0.25">
      <c r="W1649" t="e">
        <f t="shared" si="52"/>
        <v>#VALUE!</v>
      </c>
      <c r="X1649" t="str">
        <f t="shared" si="53"/>
        <v>LC</v>
      </c>
    </row>
    <row r="1650" spans="23:24" x14ac:dyDescent="0.25">
      <c r="W1650" t="e">
        <f t="shared" si="52"/>
        <v>#VALUE!</v>
      </c>
      <c r="X1650" t="str">
        <f t="shared" si="53"/>
        <v>LC</v>
      </c>
    </row>
    <row r="1651" spans="23:24" x14ac:dyDescent="0.25">
      <c r="W1651" t="e">
        <f t="shared" si="52"/>
        <v>#VALUE!</v>
      </c>
      <c r="X1651" t="str">
        <f t="shared" si="53"/>
        <v>LC</v>
      </c>
    </row>
    <row r="1652" spans="23:24" x14ac:dyDescent="0.25">
      <c r="W1652" t="e">
        <f t="shared" si="52"/>
        <v>#VALUE!</v>
      </c>
      <c r="X1652" t="str">
        <f t="shared" si="53"/>
        <v>LC</v>
      </c>
    </row>
    <row r="1653" spans="23:24" x14ac:dyDescent="0.25">
      <c r="W1653" t="e">
        <f t="shared" si="52"/>
        <v>#VALUE!</v>
      </c>
      <c r="X1653" t="str">
        <f t="shared" si="53"/>
        <v>LC</v>
      </c>
    </row>
    <row r="1654" spans="23:24" x14ac:dyDescent="0.25">
      <c r="W1654" t="e">
        <f t="shared" si="52"/>
        <v>#VALUE!</v>
      </c>
      <c r="X1654" t="str">
        <f t="shared" si="53"/>
        <v>LC</v>
      </c>
    </row>
    <row r="1655" spans="23:24" x14ac:dyDescent="0.25">
      <c r="W1655" t="e">
        <f t="shared" si="52"/>
        <v>#VALUE!</v>
      </c>
      <c r="X1655" t="str">
        <f t="shared" si="53"/>
        <v>LC</v>
      </c>
    </row>
    <row r="1656" spans="23:24" x14ac:dyDescent="0.25">
      <c r="W1656" t="e">
        <f t="shared" si="52"/>
        <v>#VALUE!</v>
      </c>
      <c r="X1656" t="str">
        <f t="shared" si="53"/>
        <v>LC</v>
      </c>
    </row>
    <row r="1657" spans="23:24" x14ac:dyDescent="0.25">
      <c r="W1657" t="e">
        <f t="shared" si="52"/>
        <v>#VALUE!</v>
      </c>
      <c r="X1657" t="str">
        <f t="shared" si="53"/>
        <v>LC</v>
      </c>
    </row>
    <row r="1658" spans="23:24" x14ac:dyDescent="0.25">
      <c r="W1658" t="e">
        <f t="shared" si="52"/>
        <v>#VALUE!</v>
      </c>
      <c r="X1658" t="str">
        <f t="shared" si="53"/>
        <v>LC</v>
      </c>
    </row>
    <row r="1659" spans="23:24" x14ac:dyDescent="0.25">
      <c r="W1659" t="e">
        <f t="shared" si="52"/>
        <v>#VALUE!</v>
      </c>
      <c r="X1659" t="str">
        <f t="shared" si="53"/>
        <v>LC</v>
      </c>
    </row>
    <row r="1660" spans="23:24" x14ac:dyDescent="0.25">
      <c r="W1660" t="e">
        <f t="shared" si="52"/>
        <v>#VALUE!</v>
      </c>
      <c r="X1660" t="str">
        <f t="shared" si="53"/>
        <v>LC</v>
      </c>
    </row>
    <row r="1661" spans="23:24" x14ac:dyDescent="0.25">
      <c r="W1661" t="e">
        <f t="shared" si="52"/>
        <v>#VALUE!</v>
      </c>
      <c r="X1661" t="str">
        <f t="shared" si="53"/>
        <v>LC</v>
      </c>
    </row>
    <row r="1662" spans="23:24" x14ac:dyDescent="0.25">
      <c r="W1662" t="e">
        <f t="shared" si="52"/>
        <v>#VALUE!</v>
      </c>
      <c r="X1662" t="str">
        <f t="shared" si="53"/>
        <v>LC</v>
      </c>
    </row>
    <row r="1663" spans="23:24" x14ac:dyDescent="0.25">
      <c r="W1663" t="e">
        <f t="shared" si="52"/>
        <v>#VALUE!</v>
      </c>
      <c r="X1663" t="str">
        <f t="shared" si="53"/>
        <v>LC</v>
      </c>
    </row>
    <row r="1664" spans="23:24" x14ac:dyDescent="0.25">
      <c r="W1664" t="e">
        <f t="shared" si="52"/>
        <v>#VALUE!</v>
      </c>
      <c r="X1664" t="str">
        <f t="shared" si="53"/>
        <v>LC</v>
      </c>
    </row>
    <row r="1665" spans="23:24" x14ac:dyDescent="0.25">
      <c r="W1665" t="e">
        <f t="shared" si="52"/>
        <v>#VALUE!</v>
      </c>
      <c r="X1665" t="str">
        <f t="shared" si="53"/>
        <v>LC</v>
      </c>
    </row>
    <row r="1666" spans="23:24" x14ac:dyDescent="0.25">
      <c r="W1666" t="e">
        <f t="shared" si="52"/>
        <v>#VALUE!</v>
      </c>
      <c r="X1666" t="str">
        <f t="shared" si="53"/>
        <v>LC</v>
      </c>
    </row>
    <row r="1667" spans="23:24" x14ac:dyDescent="0.25">
      <c r="W1667" t="e">
        <f t="shared" si="52"/>
        <v>#VALUE!</v>
      </c>
      <c r="X1667" t="str">
        <f t="shared" si="53"/>
        <v>LC</v>
      </c>
    </row>
    <row r="1668" spans="23:24" x14ac:dyDescent="0.25">
      <c r="W1668" t="e">
        <f t="shared" si="52"/>
        <v>#VALUE!</v>
      </c>
      <c r="X1668" t="str">
        <f t="shared" si="53"/>
        <v>LC</v>
      </c>
    </row>
    <row r="1669" spans="23:24" x14ac:dyDescent="0.25">
      <c r="W1669" t="e">
        <f t="shared" si="52"/>
        <v>#VALUE!</v>
      </c>
      <c r="X1669" t="str">
        <f t="shared" si="53"/>
        <v>LC</v>
      </c>
    </row>
    <row r="1670" spans="23:24" x14ac:dyDescent="0.25">
      <c r="W1670" t="e">
        <f t="shared" si="52"/>
        <v>#VALUE!</v>
      </c>
      <c r="X1670" t="str">
        <f t="shared" si="53"/>
        <v>LC</v>
      </c>
    </row>
    <row r="1671" spans="23:24" x14ac:dyDescent="0.25">
      <c r="W1671" t="e">
        <f t="shared" si="52"/>
        <v>#VALUE!</v>
      </c>
      <c r="X1671" t="str">
        <f t="shared" si="53"/>
        <v>LC</v>
      </c>
    </row>
    <row r="1672" spans="23:24" x14ac:dyDescent="0.25">
      <c r="W1672" t="e">
        <f t="shared" si="52"/>
        <v>#VALUE!</v>
      </c>
      <c r="X1672" t="str">
        <f t="shared" si="53"/>
        <v>LC</v>
      </c>
    </row>
    <row r="1673" spans="23:24" x14ac:dyDescent="0.25">
      <c r="W1673" t="e">
        <f t="shared" si="52"/>
        <v>#VALUE!</v>
      </c>
      <c r="X1673" t="str">
        <f t="shared" si="53"/>
        <v>LC</v>
      </c>
    </row>
    <row r="1674" spans="23:24" x14ac:dyDescent="0.25">
      <c r="W1674" t="e">
        <f t="shared" si="52"/>
        <v>#VALUE!</v>
      </c>
      <c r="X1674" t="str">
        <f t="shared" si="53"/>
        <v>LC</v>
      </c>
    </row>
    <row r="1675" spans="23:24" x14ac:dyDescent="0.25">
      <c r="W1675" t="e">
        <f t="shared" si="52"/>
        <v>#VALUE!</v>
      </c>
      <c r="X1675" t="str">
        <f t="shared" si="53"/>
        <v>LC</v>
      </c>
    </row>
    <row r="1676" spans="23:24" x14ac:dyDescent="0.25">
      <c r="W1676" t="e">
        <f t="shared" si="52"/>
        <v>#VALUE!</v>
      </c>
      <c r="X1676" t="str">
        <f t="shared" si="53"/>
        <v>LC</v>
      </c>
    </row>
    <row r="1677" spans="23:24" x14ac:dyDescent="0.25">
      <c r="W1677" t="e">
        <f t="shared" si="52"/>
        <v>#VALUE!</v>
      </c>
      <c r="X1677" t="str">
        <f t="shared" si="53"/>
        <v>LC</v>
      </c>
    </row>
    <row r="1678" spans="23:24" x14ac:dyDescent="0.25">
      <c r="W1678" t="e">
        <f t="shared" ref="W1678:W1741" si="54">MONTH(DATEVALUE(F1678&amp;"1"))</f>
        <v>#VALUE!</v>
      </c>
      <c r="X1678" t="str">
        <f t="shared" ref="X1678:X1741" si="55">IF(J1678="put", "SP","LC")</f>
        <v>LC</v>
      </c>
    </row>
    <row r="1679" spans="23:24" x14ac:dyDescent="0.25">
      <c r="W1679" t="e">
        <f t="shared" si="54"/>
        <v>#VALUE!</v>
      </c>
      <c r="X1679" t="str">
        <f t="shared" si="55"/>
        <v>LC</v>
      </c>
    </row>
    <row r="1680" spans="23:24" x14ac:dyDescent="0.25">
      <c r="W1680" t="e">
        <f t="shared" si="54"/>
        <v>#VALUE!</v>
      </c>
      <c r="X1680" t="str">
        <f t="shared" si="55"/>
        <v>LC</v>
      </c>
    </row>
    <row r="1681" spans="23:24" x14ac:dyDescent="0.25">
      <c r="W1681" t="e">
        <f t="shared" si="54"/>
        <v>#VALUE!</v>
      </c>
      <c r="X1681" t="str">
        <f t="shared" si="55"/>
        <v>LC</v>
      </c>
    </row>
    <row r="1682" spans="23:24" x14ac:dyDescent="0.25">
      <c r="W1682" t="e">
        <f t="shared" si="54"/>
        <v>#VALUE!</v>
      </c>
      <c r="X1682" t="str">
        <f t="shared" si="55"/>
        <v>LC</v>
      </c>
    </row>
    <row r="1683" spans="23:24" x14ac:dyDescent="0.25">
      <c r="W1683" t="e">
        <f t="shared" si="54"/>
        <v>#VALUE!</v>
      </c>
      <c r="X1683" t="str">
        <f t="shared" si="55"/>
        <v>LC</v>
      </c>
    </row>
    <row r="1684" spans="23:24" x14ac:dyDescent="0.25">
      <c r="W1684" t="e">
        <f t="shared" si="54"/>
        <v>#VALUE!</v>
      </c>
      <c r="X1684" t="str">
        <f t="shared" si="55"/>
        <v>LC</v>
      </c>
    </row>
    <row r="1685" spans="23:24" x14ac:dyDescent="0.25">
      <c r="W1685" t="e">
        <f t="shared" si="54"/>
        <v>#VALUE!</v>
      </c>
      <c r="X1685" t="str">
        <f t="shared" si="55"/>
        <v>LC</v>
      </c>
    </row>
    <row r="1686" spans="23:24" x14ac:dyDescent="0.25">
      <c r="W1686" t="e">
        <f t="shared" si="54"/>
        <v>#VALUE!</v>
      </c>
      <c r="X1686" t="str">
        <f t="shared" si="55"/>
        <v>LC</v>
      </c>
    </row>
    <row r="1687" spans="23:24" x14ac:dyDescent="0.25">
      <c r="W1687" t="e">
        <f t="shared" si="54"/>
        <v>#VALUE!</v>
      </c>
      <c r="X1687" t="str">
        <f t="shared" si="55"/>
        <v>LC</v>
      </c>
    </row>
    <row r="1688" spans="23:24" x14ac:dyDescent="0.25">
      <c r="W1688" t="e">
        <f t="shared" si="54"/>
        <v>#VALUE!</v>
      </c>
      <c r="X1688" t="str">
        <f t="shared" si="55"/>
        <v>LC</v>
      </c>
    </row>
    <row r="1689" spans="23:24" x14ac:dyDescent="0.25">
      <c r="W1689" t="e">
        <f t="shared" si="54"/>
        <v>#VALUE!</v>
      </c>
      <c r="X1689" t="str">
        <f t="shared" si="55"/>
        <v>LC</v>
      </c>
    </row>
    <row r="1690" spans="23:24" x14ac:dyDescent="0.25">
      <c r="W1690" t="e">
        <f t="shared" si="54"/>
        <v>#VALUE!</v>
      </c>
      <c r="X1690" t="str">
        <f t="shared" si="55"/>
        <v>LC</v>
      </c>
    </row>
    <row r="1691" spans="23:24" x14ac:dyDescent="0.25">
      <c r="W1691" t="e">
        <f t="shared" si="54"/>
        <v>#VALUE!</v>
      </c>
      <c r="X1691" t="str">
        <f t="shared" si="55"/>
        <v>LC</v>
      </c>
    </row>
    <row r="1692" spans="23:24" x14ac:dyDescent="0.25">
      <c r="W1692" t="e">
        <f t="shared" si="54"/>
        <v>#VALUE!</v>
      </c>
      <c r="X1692" t="str">
        <f t="shared" si="55"/>
        <v>LC</v>
      </c>
    </row>
    <row r="1693" spans="23:24" x14ac:dyDescent="0.25">
      <c r="W1693" t="e">
        <f t="shared" si="54"/>
        <v>#VALUE!</v>
      </c>
      <c r="X1693" t="str">
        <f t="shared" si="55"/>
        <v>LC</v>
      </c>
    </row>
    <row r="1694" spans="23:24" x14ac:dyDescent="0.25">
      <c r="W1694" t="e">
        <f t="shared" si="54"/>
        <v>#VALUE!</v>
      </c>
      <c r="X1694" t="str">
        <f t="shared" si="55"/>
        <v>LC</v>
      </c>
    </row>
    <row r="1695" spans="23:24" x14ac:dyDescent="0.25">
      <c r="W1695" t="e">
        <f t="shared" si="54"/>
        <v>#VALUE!</v>
      </c>
      <c r="X1695" t="str">
        <f t="shared" si="55"/>
        <v>LC</v>
      </c>
    </row>
    <row r="1696" spans="23:24" x14ac:dyDescent="0.25">
      <c r="W1696" t="e">
        <f t="shared" si="54"/>
        <v>#VALUE!</v>
      </c>
      <c r="X1696" t="str">
        <f t="shared" si="55"/>
        <v>LC</v>
      </c>
    </row>
    <row r="1697" spans="23:24" x14ac:dyDescent="0.25">
      <c r="W1697" t="e">
        <f t="shared" si="54"/>
        <v>#VALUE!</v>
      </c>
      <c r="X1697" t="str">
        <f t="shared" si="55"/>
        <v>LC</v>
      </c>
    </row>
    <row r="1698" spans="23:24" x14ac:dyDescent="0.25">
      <c r="W1698" t="e">
        <f t="shared" si="54"/>
        <v>#VALUE!</v>
      </c>
      <c r="X1698" t="str">
        <f t="shared" si="55"/>
        <v>LC</v>
      </c>
    </row>
    <row r="1699" spans="23:24" x14ac:dyDescent="0.25">
      <c r="W1699" t="e">
        <f t="shared" si="54"/>
        <v>#VALUE!</v>
      </c>
      <c r="X1699" t="str">
        <f t="shared" si="55"/>
        <v>LC</v>
      </c>
    </row>
    <row r="1700" spans="23:24" x14ac:dyDescent="0.25">
      <c r="W1700" t="e">
        <f t="shared" si="54"/>
        <v>#VALUE!</v>
      </c>
      <c r="X1700" t="str">
        <f t="shared" si="55"/>
        <v>LC</v>
      </c>
    </row>
    <row r="1701" spans="23:24" x14ac:dyDescent="0.25">
      <c r="W1701" t="e">
        <f t="shared" si="54"/>
        <v>#VALUE!</v>
      </c>
      <c r="X1701" t="str">
        <f t="shared" si="55"/>
        <v>LC</v>
      </c>
    </row>
    <row r="1702" spans="23:24" x14ac:dyDescent="0.25">
      <c r="W1702" t="e">
        <f t="shared" si="54"/>
        <v>#VALUE!</v>
      </c>
      <c r="X1702" t="str">
        <f t="shared" si="55"/>
        <v>LC</v>
      </c>
    </row>
    <row r="1703" spans="23:24" x14ac:dyDescent="0.25">
      <c r="W1703" t="e">
        <f t="shared" si="54"/>
        <v>#VALUE!</v>
      </c>
      <c r="X1703" t="str">
        <f t="shared" si="55"/>
        <v>LC</v>
      </c>
    </row>
    <row r="1704" spans="23:24" x14ac:dyDescent="0.25">
      <c r="W1704" t="e">
        <f t="shared" si="54"/>
        <v>#VALUE!</v>
      </c>
      <c r="X1704" t="str">
        <f t="shared" si="55"/>
        <v>LC</v>
      </c>
    </row>
    <row r="1705" spans="23:24" x14ac:dyDescent="0.25">
      <c r="W1705" t="e">
        <f t="shared" si="54"/>
        <v>#VALUE!</v>
      </c>
      <c r="X1705" t="str">
        <f t="shared" si="55"/>
        <v>LC</v>
      </c>
    </row>
    <row r="1706" spans="23:24" x14ac:dyDescent="0.25">
      <c r="W1706" t="e">
        <f t="shared" si="54"/>
        <v>#VALUE!</v>
      </c>
      <c r="X1706" t="str">
        <f t="shared" si="55"/>
        <v>LC</v>
      </c>
    </row>
    <row r="1707" spans="23:24" x14ac:dyDescent="0.25">
      <c r="W1707" t="e">
        <f t="shared" si="54"/>
        <v>#VALUE!</v>
      </c>
      <c r="X1707" t="str">
        <f t="shared" si="55"/>
        <v>LC</v>
      </c>
    </row>
    <row r="1708" spans="23:24" x14ac:dyDescent="0.25">
      <c r="W1708" t="e">
        <f t="shared" si="54"/>
        <v>#VALUE!</v>
      </c>
      <c r="X1708" t="str">
        <f t="shared" si="55"/>
        <v>LC</v>
      </c>
    </row>
    <row r="1709" spans="23:24" x14ac:dyDescent="0.25">
      <c r="W1709" t="e">
        <f t="shared" si="54"/>
        <v>#VALUE!</v>
      </c>
      <c r="X1709" t="str">
        <f t="shared" si="55"/>
        <v>LC</v>
      </c>
    </row>
    <row r="1710" spans="23:24" x14ac:dyDescent="0.25">
      <c r="W1710" t="e">
        <f t="shared" si="54"/>
        <v>#VALUE!</v>
      </c>
      <c r="X1710" t="str">
        <f t="shared" si="55"/>
        <v>LC</v>
      </c>
    </row>
    <row r="1711" spans="23:24" x14ac:dyDescent="0.25">
      <c r="W1711" t="e">
        <f t="shared" si="54"/>
        <v>#VALUE!</v>
      </c>
      <c r="X1711" t="str">
        <f t="shared" si="55"/>
        <v>LC</v>
      </c>
    </row>
    <row r="1712" spans="23:24" x14ac:dyDescent="0.25">
      <c r="W1712" t="e">
        <f t="shared" si="54"/>
        <v>#VALUE!</v>
      </c>
      <c r="X1712" t="str">
        <f t="shared" si="55"/>
        <v>LC</v>
      </c>
    </row>
    <row r="1713" spans="23:24" x14ac:dyDescent="0.25">
      <c r="W1713" t="e">
        <f t="shared" si="54"/>
        <v>#VALUE!</v>
      </c>
      <c r="X1713" t="str">
        <f t="shared" si="55"/>
        <v>LC</v>
      </c>
    </row>
    <row r="1714" spans="23:24" x14ac:dyDescent="0.25">
      <c r="W1714" t="e">
        <f t="shared" si="54"/>
        <v>#VALUE!</v>
      </c>
      <c r="X1714" t="str">
        <f t="shared" si="55"/>
        <v>LC</v>
      </c>
    </row>
    <row r="1715" spans="23:24" x14ac:dyDescent="0.25">
      <c r="W1715" t="e">
        <f t="shared" si="54"/>
        <v>#VALUE!</v>
      </c>
      <c r="X1715" t="str">
        <f t="shared" si="55"/>
        <v>LC</v>
      </c>
    </row>
    <row r="1716" spans="23:24" x14ac:dyDescent="0.25">
      <c r="W1716" t="e">
        <f t="shared" si="54"/>
        <v>#VALUE!</v>
      </c>
      <c r="X1716" t="str">
        <f t="shared" si="55"/>
        <v>LC</v>
      </c>
    </row>
    <row r="1717" spans="23:24" x14ac:dyDescent="0.25">
      <c r="W1717" t="e">
        <f t="shared" si="54"/>
        <v>#VALUE!</v>
      </c>
      <c r="X1717" t="str">
        <f t="shared" si="55"/>
        <v>LC</v>
      </c>
    </row>
    <row r="1718" spans="23:24" x14ac:dyDescent="0.25">
      <c r="W1718" t="e">
        <f t="shared" si="54"/>
        <v>#VALUE!</v>
      </c>
      <c r="X1718" t="str">
        <f t="shared" si="55"/>
        <v>LC</v>
      </c>
    </row>
    <row r="1719" spans="23:24" x14ac:dyDescent="0.25">
      <c r="W1719" t="e">
        <f t="shared" si="54"/>
        <v>#VALUE!</v>
      </c>
      <c r="X1719" t="str">
        <f t="shared" si="55"/>
        <v>LC</v>
      </c>
    </row>
    <row r="1720" spans="23:24" x14ac:dyDescent="0.25">
      <c r="W1720" t="e">
        <f t="shared" si="54"/>
        <v>#VALUE!</v>
      </c>
      <c r="X1720" t="str">
        <f t="shared" si="55"/>
        <v>LC</v>
      </c>
    </row>
    <row r="1721" spans="23:24" x14ac:dyDescent="0.25">
      <c r="W1721" t="e">
        <f t="shared" si="54"/>
        <v>#VALUE!</v>
      </c>
      <c r="X1721" t="str">
        <f t="shared" si="55"/>
        <v>LC</v>
      </c>
    </row>
    <row r="1722" spans="23:24" x14ac:dyDescent="0.25">
      <c r="W1722" t="e">
        <f t="shared" si="54"/>
        <v>#VALUE!</v>
      </c>
      <c r="X1722" t="str">
        <f t="shared" si="55"/>
        <v>LC</v>
      </c>
    </row>
    <row r="1723" spans="23:24" x14ac:dyDescent="0.25">
      <c r="W1723" t="e">
        <f t="shared" si="54"/>
        <v>#VALUE!</v>
      </c>
      <c r="X1723" t="str">
        <f t="shared" si="55"/>
        <v>LC</v>
      </c>
    </row>
    <row r="1724" spans="23:24" x14ac:dyDescent="0.25">
      <c r="W1724" t="e">
        <f t="shared" si="54"/>
        <v>#VALUE!</v>
      </c>
      <c r="X1724" t="str">
        <f t="shared" si="55"/>
        <v>LC</v>
      </c>
    </row>
    <row r="1725" spans="23:24" x14ac:dyDescent="0.25">
      <c r="W1725" t="e">
        <f t="shared" si="54"/>
        <v>#VALUE!</v>
      </c>
      <c r="X1725" t="str">
        <f t="shared" si="55"/>
        <v>LC</v>
      </c>
    </row>
    <row r="1726" spans="23:24" x14ac:dyDescent="0.25">
      <c r="W1726" t="e">
        <f t="shared" si="54"/>
        <v>#VALUE!</v>
      </c>
      <c r="X1726" t="str">
        <f t="shared" si="55"/>
        <v>LC</v>
      </c>
    </row>
    <row r="1727" spans="23:24" x14ac:dyDescent="0.25">
      <c r="W1727" t="e">
        <f t="shared" si="54"/>
        <v>#VALUE!</v>
      </c>
      <c r="X1727" t="str">
        <f t="shared" si="55"/>
        <v>LC</v>
      </c>
    </row>
    <row r="1728" spans="23:24" x14ac:dyDescent="0.25">
      <c r="W1728" t="e">
        <f t="shared" si="54"/>
        <v>#VALUE!</v>
      </c>
      <c r="X1728" t="str">
        <f t="shared" si="55"/>
        <v>LC</v>
      </c>
    </row>
    <row r="1729" spans="23:24" x14ac:dyDescent="0.25">
      <c r="W1729" t="e">
        <f t="shared" si="54"/>
        <v>#VALUE!</v>
      </c>
      <c r="X1729" t="str">
        <f t="shared" si="55"/>
        <v>LC</v>
      </c>
    </row>
    <row r="1730" spans="23:24" x14ac:dyDescent="0.25">
      <c r="W1730" t="e">
        <f t="shared" si="54"/>
        <v>#VALUE!</v>
      </c>
      <c r="X1730" t="str">
        <f t="shared" si="55"/>
        <v>LC</v>
      </c>
    </row>
    <row r="1731" spans="23:24" x14ac:dyDescent="0.25">
      <c r="W1731" t="e">
        <f t="shared" si="54"/>
        <v>#VALUE!</v>
      </c>
      <c r="X1731" t="str">
        <f t="shared" si="55"/>
        <v>LC</v>
      </c>
    </row>
    <row r="1732" spans="23:24" x14ac:dyDescent="0.25">
      <c r="W1732" t="e">
        <f t="shared" si="54"/>
        <v>#VALUE!</v>
      </c>
      <c r="X1732" t="str">
        <f t="shared" si="55"/>
        <v>LC</v>
      </c>
    </row>
    <row r="1733" spans="23:24" x14ac:dyDescent="0.25">
      <c r="W1733" t="e">
        <f t="shared" si="54"/>
        <v>#VALUE!</v>
      </c>
      <c r="X1733" t="str">
        <f t="shared" si="55"/>
        <v>LC</v>
      </c>
    </row>
    <row r="1734" spans="23:24" x14ac:dyDescent="0.25">
      <c r="W1734" t="e">
        <f t="shared" si="54"/>
        <v>#VALUE!</v>
      </c>
      <c r="X1734" t="str">
        <f t="shared" si="55"/>
        <v>LC</v>
      </c>
    </row>
    <row r="1735" spans="23:24" x14ac:dyDescent="0.25">
      <c r="W1735" t="e">
        <f t="shared" si="54"/>
        <v>#VALUE!</v>
      </c>
      <c r="X1735" t="str">
        <f t="shared" si="55"/>
        <v>LC</v>
      </c>
    </row>
    <row r="1736" spans="23:24" x14ac:dyDescent="0.25">
      <c r="W1736" t="e">
        <f t="shared" si="54"/>
        <v>#VALUE!</v>
      </c>
      <c r="X1736" t="str">
        <f t="shared" si="55"/>
        <v>LC</v>
      </c>
    </row>
    <row r="1737" spans="23:24" x14ac:dyDescent="0.25">
      <c r="W1737" t="e">
        <f t="shared" si="54"/>
        <v>#VALUE!</v>
      </c>
      <c r="X1737" t="str">
        <f t="shared" si="55"/>
        <v>LC</v>
      </c>
    </row>
    <row r="1738" spans="23:24" x14ac:dyDescent="0.25">
      <c r="W1738" t="e">
        <f t="shared" si="54"/>
        <v>#VALUE!</v>
      </c>
      <c r="X1738" t="str">
        <f t="shared" si="55"/>
        <v>LC</v>
      </c>
    </row>
    <row r="1739" spans="23:24" x14ac:dyDescent="0.25">
      <c r="W1739" t="e">
        <f t="shared" si="54"/>
        <v>#VALUE!</v>
      </c>
      <c r="X1739" t="str">
        <f t="shared" si="55"/>
        <v>LC</v>
      </c>
    </row>
    <row r="1740" spans="23:24" x14ac:dyDescent="0.25">
      <c r="W1740" t="e">
        <f t="shared" si="54"/>
        <v>#VALUE!</v>
      </c>
      <c r="X1740" t="str">
        <f t="shared" si="55"/>
        <v>LC</v>
      </c>
    </row>
    <row r="1741" spans="23:24" x14ac:dyDescent="0.25">
      <c r="W1741" t="e">
        <f t="shared" si="54"/>
        <v>#VALUE!</v>
      </c>
      <c r="X1741" t="str">
        <f t="shared" si="55"/>
        <v>LC</v>
      </c>
    </row>
    <row r="1742" spans="23:24" x14ac:dyDescent="0.25">
      <c r="W1742" t="e">
        <f t="shared" ref="W1742:W1805" si="56">MONTH(DATEVALUE(F1742&amp;"1"))</f>
        <v>#VALUE!</v>
      </c>
      <c r="X1742" t="str">
        <f t="shared" ref="X1742:X1805" si="57">IF(J1742="put", "SP","LC")</f>
        <v>LC</v>
      </c>
    </row>
    <row r="1743" spans="23:24" x14ac:dyDescent="0.25">
      <c r="W1743" t="e">
        <f t="shared" si="56"/>
        <v>#VALUE!</v>
      </c>
      <c r="X1743" t="str">
        <f t="shared" si="57"/>
        <v>LC</v>
      </c>
    </row>
    <row r="1744" spans="23:24" x14ac:dyDescent="0.25">
      <c r="W1744" t="e">
        <f t="shared" si="56"/>
        <v>#VALUE!</v>
      </c>
      <c r="X1744" t="str">
        <f t="shared" si="57"/>
        <v>LC</v>
      </c>
    </row>
    <row r="1745" spans="23:24" x14ac:dyDescent="0.25">
      <c r="W1745" t="e">
        <f t="shared" si="56"/>
        <v>#VALUE!</v>
      </c>
      <c r="X1745" t="str">
        <f t="shared" si="57"/>
        <v>LC</v>
      </c>
    </row>
    <row r="1746" spans="23:24" x14ac:dyDescent="0.25">
      <c r="W1746" t="e">
        <f t="shared" si="56"/>
        <v>#VALUE!</v>
      </c>
      <c r="X1746" t="str">
        <f t="shared" si="57"/>
        <v>LC</v>
      </c>
    </row>
    <row r="1747" spans="23:24" x14ac:dyDescent="0.25">
      <c r="W1747" t="e">
        <f t="shared" si="56"/>
        <v>#VALUE!</v>
      </c>
      <c r="X1747" t="str">
        <f t="shared" si="57"/>
        <v>LC</v>
      </c>
    </row>
    <row r="1748" spans="23:24" x14ac:dyDescent="0.25">
      <c r="W1748" t="e">
        <f t="shared" si="56"/>
        <v>#VALUE!</v>
      </c>
      <c r="X1748" t="str">
        <f t="shared" si="57"/>
        <v>LC</v>
      </c>
    </row>
    <row r="1749" spans="23:24" x14ac:dyDescent="0.25">
      <c r="W1749" t="e">
        <f t="shared" si="56"/>
        <v>#VALUE!</v>
      </c>
      <c r="X1749" t="str">
        <f t="shared" si="57"/>
        <v>LC</v>
      </c>
    </row>
    <row r="1750" spans="23:24" x14ac:dyDescent="0.25">
      <c r="W1750" t="e">
        <f t="shared" si="56"/>
        <v>#VALUE!</v>
      </c>
      <c r="X1750" t="str">
        <f t="shared" si="57"/>
        <v>LC</v>
      </c>
    </row>
    <row r="1751" spans="23:24" x14ac:dyDescent="0.25">
      <c r="W1751" t="e">
        <f t="shared" si="56"/>
        <v>#VALUE!</v>
      </c>
      <c r="X1751" t="str">
        <f t="shared" si="57"/>
        <v>LC</v>
      </c>
    </row>
    <row r="1752" spans="23:24" x14ac:dyDescent="0.25">
      <c r="W1752" t="e">
        <f t="shared" si="56"/>
        <v>#VALUE!</v>
      </c>
      <c r="X1752" t="str">
        <f t="shared" si="57"/>
        <v>LC</v>
      </c>
    </row>
    <row r="1753" spans="23:24" x14ac:dyDescent="0.25">
      <c r="W1753" t="e">
        <f t="shared" si="56"/>
        <v>#VALUE!</v>
      </c>
      <c r="X1753" t="str">
        <f t="shared" si="57"/>
        <v>LC</v>
      </c>
    </row>
    <row r="1754" spans="23:24" x14ac:dyDescent="0.25">
      <c r="W1754" t="e">
        <f t="shared" si="56"/>
        <v>#VALUE!</v>
      </c>
      <c r="X1754" t="str">
        <f t="shared" si="57"/>
        <v>LC</v>
      </c>
    </row>
    <row r="1755" spans="23:24" x14ac:dyDescent="0.25">
      <c r="W1755" t="e">
        <f t="shared" si="56"/>
        <v>#VALUE!</v>
      </c>
      <c r="X1755" t="str">
        <f t="shared" si="57"/>
        <v>LC</v>
      </c>
    </row>
    <row r="1756" spans="23:24" x14ac:dyDescent="0.25">
      <c r="W1756" t="e">
        <f t="shared" si="56"/>
        <v>#VALUE!</v>
      </c>
      <c r="X1756" t="str">
        <f t="shared" si="57"/>
        <v>LC</v>
      </c>
    </row>
    <row r="1757" spans="23:24" x14ac:dyDescent="0.25">
      <c r="W1757" t="e">
        <f t="shared" si="56"/>
        <v>#VALUE!</v>
      </c>
      <c r="X1757" t="str">
        <f t="shared" si="57"/>
        <v>LC</v>
      </c>
    </row>
    <row r="1758" spans="23:24" x14ac:dyDescent="0.25">
      <c r="W1758" t="e">
        <f t="shared" si="56"/>
        <v>#VALUE!</v>
      </c>
      <c r="X1758" t="str">
        <f t="shared" si="57"/>
        <v>LC</v>
      </c>
    </row>
    <row r="1759" spans="23:24" x14ac:dyDescent="0.25">
      <c r="W1759" t="e">
        <f t="shared" si="56"/>
        <v>#VALUE!</v>
      </c>
      <c r="X1759" t="str">
        <f t="shared" si="57"/>
        <v>LC</v>
      </c>
    </row>
    <row r="1760" spans="23:24" x14ac:dyDescent="0.25">
      <c r="W1760" t="e">
        <f t="shared" si="56"/>
        <v>#VALUE!</v>
      </c>
      <c r="X1760" t="str">
        <f t="shared" si="57"/>
        <v>LC</v>
      </c>
    </row>
    <row r="1761" spans="23:24" x14ac:dyDescent="0.25">
      <c r="W1761" t="e">
        <f t="shared" si="56"/>
        <v>#VALUE!</v>
      </c>
      <c r="X1761" t="str">
        <f t="shared" si="57"/>
        <v>LC</v>
      </c>
    </row>
    <row r="1762" spans="23:24" x14ac:dyDescent="0.25">
      <c r="W1762" t="e">
        <f t="shared" si="56"/>
        <v>#VALUE!</v>
      </c>
      <c r="X1762" t="str">
        <f t="shared" si="57"/>
        <v>LC</v>
      </c>
    </row>
    <row r="1763" spans="23:24" x14ac:dyDescent="0.25">
      <c r="W1763" t="e">
        <f t="shared" si="56"/>
        <v>#VALUE!</v>
      </c>
      <c r="X1763" t="str">
        <f t="shared" si="57"/>
        <v>LC</v>
      </c>
    </row>
    <row r="1764" spans="23:24" x14ac:dyDescent="0.25">
      <c r="W1764" t="e">
        <f t="shared" si="56"/>
        <v>#VALUE!</v>
      </c>
      <c r="X1764" t="str">
        <f t="shared" si="57"/>
        <v>LC</v>
      </c>
    </row>
    <row r="1765" spans="23:24" x14ac:dyDescent="0.25">
      <c r="W1765" t="e">
        <f t="shared" si="56"/>
        <v>#VALUE!</v>
      </c>
      <c r="X1765" t="str">
        <f t="shared" si="57"/>
        <v>LC</v>
      </c>
    </row>
    <row r="1766" spans="23:24" x14ac:dyDescent="0.25">
      <c r="W1766" t="e">
        <f t="shared" si="56"/>
        <v>#VALUE!</v>
      </c>
      <c r="X1766" t="str">
        <f t="shared" si="57"/>
        <v>LC</v>
      </c>
    </row>
    <row r="1767" spans="23:24" x14ac:dyDescent="0.25">
      <c r="W1767" t="e">
        <f t="shared" si="56"/>
        <v>#VALUE!</v>
      </c>
      <c r="X1767" t="str">
        <f t="shared" si="57"/>
        <v>LC</v>
      </c>
    </row>
    <row r="1768" spans="23:24" x14ac:dyDescent="0.25">
      <c r="W1768" t="e">
        <f t="shared" si="56"/>
        <v>#VALUE!</v>
      </c>
      <c r="X1768" t="str">
        <f t="shared" si="57"/>
        <v>LC</v>
      </c>
    </row>
    <row r="1769" spans="23:24" x14ac:dyDescent="0.25">
      <c r="W1769" t="e">
        <f t="shared" si="56"/>
        <v>#VALUE!</v>
      </c>
      <c r="X1769" t="str">
        <f t="shared" si="57"/>
        <v>LC</v>
      </c>
    </row>
    <row r="1770" spans="23:24" x14ac:dyDescent="0.25">
      <c r="W1770" t="e">
        <f t="shared" si="56"/>
        <v>#VALUE!</v>
      </c>
      <c r="X1770" t="str">
        <f t="shared" si="57"/>
        <v>LC</v>
      </c>
    </row>
    <row r="1771" spans="23:24" x14ac:dyDescent="0.25">
      <c r="W1771" t="e">
        <f t="shared" si="56"/>
        <v>#VALUE!</v>
      </c>
      <c r="X1771" t="str">
        <f t="shared" si="57"/>
        <v>LC</v>
      </c>
    </row>
    <row r="1772" spans="23:24" x14ac:dyDescent="0.25">
      <c r="W1772" t="e">
        <f t="shared" si="56"/>
        <v>#VALUE!</v>
      </c>
      <c r="X1772" t="str">
        <f t="shared" si="57"/>
        <v>LC</v>
      </c>
    </row>
    <row r="1773" spans="23:24" x14ac:dyDescent="0.25">
      <c r="W1773" t="e">
        <f t="shared" si="56"/>
        <v>#VALUE!</v>
      </c>
      <c r="X1773" t="str">
        <f t="shared" si="57"/>
        <v>LC</v>
      </c>
    </row>
    <row r="1774" spans="23:24" x14ac:dyDescent="0.25">
      <c r="W1774" t="e">
        <f t="shared" si="56"/>
        <v>#VALUE!</v>
      </c>
      <c r="X1774" t="str">
        <f t="shared" si="57"/>
        <v>LC</v>
      </c>
    </row>
    <row r="1775" spans="23:24" x14ac:dyDescent="0.25">
      <c r="W1775" t="e">
        <f t="shared" si="56"/>
        <v>#VALUE!</v>
      </c>
      <c r="X1775" t="str">
        <f t="shared" si="57"/>
        <v>LC</v>
      </c>
    </row>
    <row r="1776" spans="23:24" x14ac:dyDescent="0.25">
      <c r="W1776" t="e">
        <f t="shared" si="56"/>
        <v>#VALUE!</v>
      </c>
      <c r="X1776" t="str">
        <f t="shared" si="57"/>
        <v>LC</v>
      </c>
    </row>
    <row r="1777" spans="23:24" x14ac:dyDescent="0.25">
      <c r="W1777" t="e">
        <f t="shared" si="56"/>
        <v>#VALUE!</v>
      </c>
      <c r="X1777" t="str">
        <f t="shared" si="57"/>
        <v>LC</v>
      </c>
    </row>
    <row r="1778" spans="23:24" x14ac:dyDescent="0.25">
      <c r="W1778" t="e">
        <f t="shared" si="56"/>
        <v>#VALUE!</v>
      </c>
      <c r="X1778" t="str">
        <f t="shared" si="57"/>
        <v>LC</v>
      </c>
    </row>
    <row r="1779" spans="23:24" x14ac:dyDescent="0.25">
      <c r="W1779" t="e">
        <f t="shared" si="56"/>
        <v>#VALUE!</v>
      </c>
      <c r="X1779" t="str">
        <f t="shared" si="57"/>
        <v>LC</v>
      </c>
    </row>
    <row r="1780" spans="23:24" x14ac:dyDescent="0.25">
      <c r="W1780" t="e">
        <f t="shared" si="56"/>
        <v>#VALUE!</v>
      </c>
      <c r="X1780" t="str">
        <f t="shared" si="57"/>
        <v>LC</v>
      </c>
    </row>
    <row r="1781" spans="23:24" x14ac:dyDescent="0.25">
      <c r="W1781" t="e">
        <f t="shared" si="56"/>
        <v>#VALUE!</v>
      </c>
      <c r="X1781" t="str">
        <f t="shared" si="57"/>
        <v>LC</v>
      </c>
    </row>
    <row r="1782" spans="23:24" x14ac:dyDescent="0.25">
      <c r="W1782" t="e">
        <f t="shared" si="56"/>
        <v>#VALUE!</v>
      </c>
      <c r="X1782" t="str">
        <f t="shared" si="57"/>
        <v>LC</v>
      </c>
    </row>
    <row r="1783" spans="23:24" x14ac:dyDescent="0.25">
      <c r="W1783" t="e">
        <f t="shared" si="56"/>
        <v>#VALUE!</v>
      </c>
      <c r="X1783" t="str">
        <f t="shared" si="57"/>
        <v>LC</v>
      </c>
    </row>
    <row r="1784" spans="23:24" x14ac:dyDescent="0.25">
      <c r="W1784" t="e">
        <f t="shared" si="56"/>
        <v>#VALUE!</v>
      </c>
      <c r="X1784" t="str">
        <f t="shared" si="57"/>
        <v>LC</v>
      </c>
    </row>
    <row r="1785" spans="23:24" x14ac:dyDescent="0.25">
      <c r="W1785" t="e">
        <f t="shared" si="56"/>
        <v>#VALUE!</v>
      </c>
      <c r="X1785" t="str">
        <f t="shared" si="57"/>
        <v>LC</v>
      </c>
    </row>
    <row r="1786" spans="23:24" x14ac:dyDescent="0.25">
      <c r="W1786" t="e">
        <f t="shared" si="56"/>
        <v>#VALUE!</v>
      </c>
      <c r="X1786" t="str">
        <f t="shared" si="57"/>
        <v>LC</v>
      </c>
    </row>
    <row r="1787" spans="23:24" x14ac:dyDescent="0.25">
      <c r="W1787" t="e">
        <f t="shared" si="56"/>
        <v>#VALUE!</v>
      </c>
      <c r="X1787" t="str">
        <f t="shared" si="57"/>
        <v>LC</v>
      </c>
    </row>
    <row r="1788" spans="23:24" x14ac:dyDescent="0.25">
      <c r="W1788" t="e">
        <f t="shared" si="56"/>
        <v>#VALUE!</v>
      </c>
      <c r="X1788" t="str">
        <f t="shared" si="57"/>
        <v>LC</v>
      </c>
    </row>
    <row r="1789" spans="23:24" x14ac:dyDescent="0.25">
      <c r="W1789" t="e">
        <f t="shared" si="56"/>
        <v>#VALUE!</v>
      </c>
      <c r="X1789" t="str">
        <f t="shared" si="57"/>
        <v>LC</v>
      </c>
    </row>
    <row r="1790" spans="23:24" x14ac:dyDescent="0.25">
      <c r="W1790" t="e">
        <f t="shared" si="56"/>
        <v>#VALUE!</v>
      </c>
      <c r="X1790" t="str">
        <f t="shared" si="57"/>
        <v>LC</v>
      </c>
    </row>
    <row r="1791" spans="23:24" x14ac:dyDescent="0.25">
      <c r="W1791" t="e">
        <f t="shared" si="56"/>
        <v>#VALUE!</v>
      </c>
      <c r="X1791" t="str">
        <f t="shared" si="57"/>
        <v>LC</v>
      </c>
    </row>
    <row r="1792" spans="23:24" x14ac:dyDescent="0.25">
      <c r="W1792" t="e">
        <f t="shared" si="56"/>
        <v>#VALUE!</v>
      </c>
      <c r="X1792" t="str">
        <f t="shared" si="57"/>
        <v>LC</v>
      </c>
    </row>
    <row r="1793" spans="23:24" x14ac:dyDescent="0.25">
      <c r="W1793" t="e">
        <f t="shared" si="56"/>
        <v>#VALUE!</v>
      </c>
      <c r="X1793" t="str">
        <f t="shared" si="57"/>
        <v>LC</v>
      </c>
    </row>
    <row r="1794" spans="23:24" x14ac:dyDescent="0.25">
      <c r="W1794" t="e">
        <f t="shared" si="56"/>
        <v>#VALUE!</v>
      </c>
      <c r="X1794" t="str">
        <f t="shared" si="57"/>
        <v>LC</v>
      </c>
    </row>
    <row r="1795" spans="23:24" x14ac:dyDescent="0.25">
      <c r="W1795" t="e">
        <f t="shared" si="56"/>
        <v>#VALUE!</v>
      </c>
      <c r="X1795" t="str">
        <f t="shared" si="57"/>
        <v>LC</v>
      </c>
    </row>
    <row r="1796" spans="23:24" x14ac:dyDescent="0.25">
      <c r="W1796" t="e">
        <f t="shared" si="56"/>
        <v>#VALUE!</v>
      </c>
      <c r="X1796" t="str">
        <f t="shared" si="57"/>
        <v>LC</v>
      </c>
    </row>
    <row r="1797" spans="23:24" x14ac:dyDescent="0.25">
      <c r="W1797" t="e">
        <f t="shared" si="56"/>
        <v>#VALUE!</v>
      </c>
      <c r="X1797" t="str">
        <f t="shared" si="57"/>
        <v>LC</v>
      </c>
    </row>
    <row r="1798" spans="23:24" x14ac:dyDescent="0.25">
      <c r="W1798" t="e">
        <f t="shared" si="56"/>
        <v>#VALUE!</v>
      </c>
      <c r="X1798" t="str">
        <f t="shared" si="57"/>
        <v>LC</v>
      </c>
    </row>
    <row r="1799" spans="23:24" x14ac:dyDescent="0.25">
      <c r="W1799" t="e">
        <f t="shared" si="56"/>
        <v>#VALUE!</v>
      </c>
      <c r="X1799" t="str">
        <f t="shared" si="57"/>
        <v>LC</v>
      </c>
    </row>
    <row r="1800" spans="23:24" x14ac:dyDescent="0.25">
      <c r="W1800" t="e">
        <f t="shared" si="56"/>
        <v>#VALUE!</v>
      </c>
      <c r="X1800" t="str">
        <f t="shared" si="57"/>
        <v>LC</v>
      </c>
    </row>
    <row r="1801" spans="23:24" x14ac:dyDescent="0.25">
      <c r="W1801" t="e">
        <f t="shared" si="56"/>
        <v>#VALUE!</v>
      </c>
      <c r="X1801" t="str">
        <f t="shared" si="57"/>
        <v>LC</v>
      </c>
    </row>
    <row r="1802" spans="23:24" x14ac:dyDescent="0.25">
      <c r="W1802" t="e">
        <f t="shared" si="56"/>
        <v>#VALUE!</v>
      </c>
      <c r="X1802" t="str">
        <f t="shared" si="57"/>
        <v>LC</v>
      </c>
    </row>
    <row r="1803" spans="23:24" x14ac:dyDescent="0.25">
      <c r="W1803" t="e">
        <f t="shared" si="56"/>
        <v>#VALUE!</v>
      </c>
      <c r="X1803" t="str">
        <f t="shared" si="57"/>
        <v>LC</v>
      </c>
    </row>
    <row r="1804" spans="23:24" x14ac:dyDescent="0.25">
      <c r="W1804" t="e">
        <f t="shared" si="56"/>
        <v>#VALUE!</v>
      </c>
      <c r="X1804" t="str">
        <f t="shared" si="57"/>
        <v>LC</v>
      </c>
    </row>
    <row r="1805" spans="23:24" x14ac:dyDescent="0.25">
      <c r="W1805" t="e">
        <f t="shared" si="56"/>
        <v>#VALUE!</v>
      </c>
      <c r="X1805" t="str">
        <f t="shared" si="57"/>
        <v>LC</v>
      </c>
    </row>
    <row r="1806" spans="23:24" x14ac:dyDescent="0.25">
      <c r="W1806" t="e">
        <f t="shared" ref="W1806:W1869" si="58">MONTH(DATEVALUE(F1806&amp;"1"))</f>
        <v>#VALUE!</v>
      </c>
      <c r="X1806" t="str">
        <f t="shared" ref="X1806:X1869" si="59">IF(J1806="put", "SP","LC")</f>
        <v>LC</v>
      </c>
    </row>
    <row r="1807" spans="23:24" x14ac:dyDescent="0.25">
      <c r="W1807" t="e">
        <f t="shared" si="58"/>
        <v>#VALUE!</v>
      </c>
      <c r="X1807" t="str">
        <f t="shared" si="59"/>
        <v>LC</v>
      </c>
    </row>
    <row r="1808" spans="23:24" x14ac:dyDescent="0.25">
      <c r="W1808" t="e">
        <f t="shared" si="58"/>
        <v>#VALUE!</v>
      </c>
      <c r="X1808" t="str">
        <f t="shared" si="59"/>
        <v>LC</v>
      </c>
    </row>
    <row r="1809" spans="23:24" x14ac:dyDescent="0.25">
      <c r="W1809" t="e">
        <f t="shared" si="58"/>
        <v>#VALUE!</v>
      </c>
      <c r="X1809" t="str">
        <f t="shared" si="59"/>
        <v>LC</v>
      </c>
    </row>
    <row r="1810" spans="23:24" x14ac:dyDescent="0.25">
      <c r="W1810" t="e">
        <f t="shared" si="58"/>
        <v>#VALUE!</v>
      </c>
      <c r="X1810" t="str">
        <f t="shared" si="59"/>
        <v>LC</v>
      </c>
    </row>
    <row r="1811" spans="23:24" x14ac:dyDescent="0.25">
      <c r="W1811" t="e">
        <f t="shared" si="58"/>
        <v>#VALUE!</v>
      </c>
      <c r="X1811" t="str">
        <f t="shared" si="59"/>
        <v>LC</v>
      </c>
    </row>
    <row r="1812" spans="23:24" x14ac:dyDescent="0.25">
      <c r="W1812" t="e">
        <f t="shared" si="58"/>
        <v>#VALUE!</v>
      </c>
      <c r="X1812" t="str">
        <f t="shared" si="59"/>
        <v>LC</v>
      </c>
    </row>
    <row r="1813" spans="23:24" x14ac:dyDescent="0.25">
      <c r="W1813" t="e">
        <f t="shared" si="58"/>
        <v>#VALUE!</v>
      </c>
      <c r="X1813" t="str">
        <f t="shared" si="59"/>
        <v>LC</v>
      </c>
    </row>
    <row r="1814" spans="23:24" x14ac:dyDescent="0.25">
      <c r="W1814" t="e">
        <f t="shared" si="58"/>
        <v>#VALUE!</v>
      </c>
      <c r="X1814" t="str">
        <f t="shared" si="59"/>
        <v>LC</v>
      </c>
    </row>
    <row r="1815" spans="23:24" x14ac:dyDescent="0.25">
      <c r="W1815" t="e">
        <f t="shared" si="58"/>
        <v>#VALUE!</v>
      </c>
      <c r="X1815" t="str">
        <f t="shared" si="59"/>
        <v>LC</v>
      </c>
    </row>
    <row r="1816" spans="23:24" x14ac:dyDescent="0.25">
      <c r="W1816" t="e">
        <f t="shared" si="58"/>
        <v>#VALUE!</v>
      </c>
      <c r="X1816" t="str">
        <f t="shared" si="59"/>
        <v>LC</v>
      </c>
    </row>
    <row r="1817" spans="23:24" x14ac:dyDescent="0.25">
      <c r="W1817" t="e">
        <f t="shared" si="58"/>
        <v>#VALUE!</v>
      </c>
      <c r="X1817" t="str">
        <f t="shared" si="59"/>
        <v>LC</v>
      </c>
    </row>
    <row r="1818" spans="23:24" x14ac:dyDescent="0.25">
      <c r="W1818" t="e">
        <f t="shared" si="58"/>
        <v>#VALUE!</v>
      </c>
      <c r="X1818" t="str">
        <f t="shared" si="59"/>
        <v>LC</v>
      </c>
    </row>
    <row r="1819" spans="23:24" x14ac:dyDescent="0.25">
      <c r="W1819" t="e">
        <f t="shared" si="58"/>
        <v>#VALUE!</v>
      </c>
      <c r="X1819" t="str">
        <f t="shared" si="59"/>
        <v>LC</v>
      </c>
    </row>
    <row r="1820" spans="23:24" x14ac:dyDescent="0.25">
      <c r="W1820" t="e">
        <f t="shared" si="58"/>
        <v>#VALUE!</v>
      </c>
      <c r="X1820" t="str">
        <f t="shared" si="59"/>
        <v>LC</v>
      </c>
    </row>
    <row r="1821" spans="23:24" x14ac:dyDescent="0.25">
      <c r="W1821" t="e">
        <f t="shared" si="58"/>
        <v>#VALUE!</v>
      </c>
      <c r="X1821" t="str">
        <f t="shared" si="59"/>
        <v>LC</v>
      </c>
    </row>
    <row r="1822" spans="23:24" x14ac:dyDescent="0.25">
      <c r="W1822" t="e">
        <f t="shared" si="58"/>
        <v>#VALUE!</v>
      </c>
      <c r="X1822" t="str">
        <f t="shared" si="59"/>
        <v>LC</v>
      </c>
    </row>
    <row r="1823" spans="23:24" x14ac:dyDescent="0.25">
      <c r="W1823" t="e">
        <f t="shared" si="58"/>
        <v>#VALUE!</v>
      </c>
      <c r="X1823" t="str">
        <f t="shared" si="59"/>
        <v>LC</v>
      </c>
    </row>
    <row r="1824" spans="23:24" x14ac:dyDescent="0.25">
      <c r="W1824" t="e">
        <f t="shared" si="58"/>
        <v>#VALUE!</v>
      </c>
      <c r="X1824" t="str">
        <f t="shared" si="59"/>
        <v>LC</v>
      </c>
    </row>
    <row r="1825" spans="23:24" x14ac:dyDescent="0.25">
      <c r="W1825" t="e">
        <f t="shared" si="58"/>
        <v>#VALUE!</v>
      </c>
      <c r="X1825" t="str">
        <f t="shared" si="59"/>
        <v>LC</v>
      </c>
    </row>
    <row r="1826" spans="23:24" x14ac:dyDescent="0.25">
      <c r="W1826" t="e">
        <f t="shared" si="58"/>
        <v>#VALUE!</v>
      </c>
      <c r="X1826" t="str">
        <f t="shared" si="59"/>
        <v>LC</v>
      </c>
    </row>
    <row r="1827" spans="23:24" x14ac:dyDescent="0.25">
      <c r="W1827" t="e">
        <f t="shared" si="58"/>
        <v>#VALUE!</v>
      </c>
      <c r="X1827" t="str">
        <f t="shared" si="59"/>
        <v>LC</v>
      </c>
    </row>
    <row r="1828" spans="23:24" x14ac:dyDescent="0.25">
      <c r="W1828" t="e">
        <f t="shared" si="58"/>
        <v>#VALUE!</v>
      </c>
      <c r="X1828" t="str">
        <f t="shared" si="59"/>
        <v>LC</v>
      </c>
    </row>
    <row r="1829" spans="23:24" x14ac:dyDescent="0.25">
      <c r="W1829" t="e">
        <f t="shared" si="58"/>
        <v>#VALUE!</v>
      </c>
      <c r="X1829" t="str">
        <f t="shared" si="59"/>
        <v>LC</v>
      </c>
    </row>
    <row r="1830" spans="23:24" x14ac:dyDescent="0.25">
      <c r="W1830" t="e">
        <f t="shared" si="58"/>
        <v>#VALUE!</v>
      </c>
      <c r="X1830" t="str">
        <f t="shared" si="59"/>
        <v>LC</v>
      </c>
    </row>
    <row r="1831" spans="23:24" x14ac:dyDescent="0.25">
      <c r="W1831" t="e">
        <f t="shared" si="58"/>
        <v>#VALUE!</v>
      </c>
      <c r="X1831" t="str">
        <f t="shared" si="59"/>
        <v>LC</v>
      </c>
    </row>
    <row r="1832" spans="23:24" x14ac:dyDescent="0.25">
      <c r="W1832" t="e">
        <f t="shared" si="58"/>
        <v>#VALUE!</v>
      </c>
      <c r="X1832" t="str">
        <f t="shared" si="59"/>
        <v>LC</v>
      </c>
    </row>
    <row r="1833" spans="23:24" x14ac:dyDescent="0.25">
      <c r="W1833" t="e">
        <f t="shared" si="58"/>
        <v>#VALUE!</v>
      </c>
      <c r="X1833" t="str">
        <f t="shared" si="59"/>
        <v>LC</v>
      </c>
    </row>
    <row r="1834" spans="23:24" x14ac:dyDescent="0.25">
      <c r="W1834" t="e">
        <f t="shared" si="58"/>
        <v>#VALUE!</v>
      </c>
      <c r="X1834" t="str">
        <f t="shared" si="59"/>
        <v>LC</v>
      </c>
    </row>
    <row r="1835" spans="23:24" x14ac:dyDescent="0.25">
      <c r="W1835" t="e">
        <f t="shared" si="58"/>
        <v>#VALUE!</v>
      </c>
      <c r="X1835" t="str">
        <f t="shared" si="59"/>
        <v>LC</v>
      </c>
    </row>
    <row r="1836" spans="23:24" x14ac:dyDescent="0.25">
      <c r="W1836" t="e">
        <f t="shared" si="58"/>
        <v>#VALUE!</v>
      </c>
      <c r="X1836" t="str">
        <f t="shared" si="59"/>
        <v>LC</v>
      </c>
    </row>
    <row r="1837" spans="23:24" x14ac:dyDescent="0.25">
      <c r="W1837" t="e">
        <f t="shared" si="58"/>
        <v>#VALUE!</v>
      </c>
      <c r="X1837" t="str">
        <f t="shared" si="59"/>
        <v>LC</v>
      </c>
    </row>
    <row r="1838" spans="23:24" x14ac:dyDescent="0.25">
      <c r="W1838" t="e">
        <f t="shared" si="58"/>
        <v>#VALUE!</v>
      </c>
      <c r="X1838" t="str">
        <f t="shared" si="59"/>
        <v>LC</v>
      </c>
    </row>
    <row r="1839" spans="23:24" x14ac:dyDescent="0.25">
      <c r="W1839" t="e">
        <f t="shared" si="58"/>
        <v>#VALUE!</v>
      </c>
      <c r="X1839" t="str">
        <f t="shared" si="59"/>
        <v>LC</v>
      </c>
    </row>
    <row r="1840" spans="23:24" x14ac:dyDescent="0.25">
      <c r="W1840" t="e">
        <f t="shared" si="58"/>
        <v>#VALUE!</v>
      </c>
      <c r="X1840" t="str">
        <f t="shared" si="59"/>
        <v>LC</v>
      </c>
    </row>
    <row r="1841" spans="23:24" x14ac:dyDescent="0.25">
      <c r="W1841" t="e">
        <f t="shared" si="58"/>
        <v>#VALUE!</v>
      </c>
      <c r="X1841" t="str">
        <f t="shared" si="59"/>
        <v>LC</v>
      </c>
    </row>
    <row r="1842" spans="23:24" x14ac:dyDescent="0.25">
      <c r="W1842" t="e">
        <f t="shared" si="58"/>
        <v>#VALUE!</v>
      </c>
      <c r="X1842" t="str">
        <f t="shared" si="59"/>
        <v>LC</v>
      </c>
    </row>
    <row r="1843" spans="23:24" x14ac:dyDescent="0.25">
      <c r="W1843" t="e">
        <f t="shared" si="58"/>
        <v>#VALUE!</v>
      </c>
      <c r="X1843" t="str">
        <f t="shared" si="59"/>
        <v>LC</v>
      </c>
    </row>
    <row r="1844" spans="23:24" x14ac:dyDescent="0.25">
      <c r="W1844" t="e">
        <f t="shared" si="58"/>
        <v>#VALUE!</v>
      </c>
      <c r="X1844" t="str">
        <f t="shared" si="59"/>
        <v>LC</v>
      </c>
    </row>
    <row r="1845" spans="23:24" x14ac:dyDescent="0.25">
      <c r="W1845" t="e">
        <f t="shared" si="58"/>
        <v>#VALUE!</v>
      </c>
      <c r="X1845" t="str">
        <f t="shared" si="59"/>
        <v>LC</v>
      </c>
    </row>
    <row r="1846" spans="23:24" x14ac:dyDescent="0.25">
      <c r="W1846" t="e">
        <f t="shared" si="58"/>
        <v>#VALUE!</v>
      </c>
      <c r="X1846" t="str">
        <f t="shared" si="59"/>
        <v>LC</v>
      </c>
    </row>
    <row r="1847" spans="23:24" x14ac:dyDescent="0.25">
      <c r="W1847" t="e">
        <f t="shared" si="58"/>
        <v>#VALUE!</v>
      </c>
      <c r="X1847" t="str">
        <f t="shared" si="59"/>
        <v>LC</v>
      </c>
    </row>
    <row r="1848" spans="23:24" x14ac:dyDescent="0.25">
      <c r="W1848" t="e">
        <f t="shared" si="58"/>
        <v>#VALUE!</v>
      </c>
      <c r="X1848" t="str">
        <f t="shared" si="59"/>
        <v>LC</v>
      </c>
    </row>
    <row r="1849" spans="23:24" x14ac:dyDescent="0.25">
      <c r="W1849" t="e">
        <f t="shared" si="58"/>
        <v>#VALUE!</v>
      </c>
      <c r="X1849" t="str">
        <f t="shared" si="59"/>
        <v>LC</v>
      </c>
    </row>
    <row r="1850" spans="23:24" x14ac:dyDescent="0.25">
      <c r="W1850" t="e">
        <f t="shared" si="58"/>
        <v>#VALUE!</v>
      </c>
      <c r="X1850" t="str">
        <f t="shared" si="59"/>
        <v>LC</v>
      </c>
    </row>
    <row r="1851" spans="23:24" x14ac:dyDescent="0.25">
      <c r="W1851" t="e">
        <f t="shared" si="58"/>
        <v>#VALUE!</v>
      </c>
      <c r="X1851" t="str">
        <f t="shared" si="59"/>
        <v>LC</v>
      </c>
    </row>
    <row r="1852" spans="23:24" x14ac:dyDescent="0.25">
      <c r="W1852" t="e">
        <f t="shared" si="58"/>
        <v>#VALUE!</v>
      </c>
      <c r="X1852" t="str">
        <f t="shared" si="59"/>
        <v>LC</v>
      </c>
    </row>
    <row r="1853" spans="23:24" x14ac:dyDescent="0.25">
      <c r="W1853" t="e">
        <f t="shared" si="58"/>
        <v>#VALUE!</v>
      </c>
      <c r="X1853" t="str">
        <f t="shared" si="59"/>
        <v>LC</v>
      </c>
    </row>
    <row r="1854" spans="23:24" x14ac:dyDescent="0.25">
      <c r="W1854" t="e">
        <f t="shared" si="58"/>
        <v>#VALUE!</v>
      </c>
      <c r="X1854" t="str">
        <f t="shared" si="59"/>
        <v>LC</v>
      </c>
    </row>
    <row r="1855" spans="23:24" x14ac:dyDescent="0.25">
      <c r="W1855" t="e">
        <f t="shared" si="58"/>
        <v>#VALUE!</v>
      </c>
      <c r="X1855" t="str">
        <f t="shared" si="59"/>
        <v>LC</v>
      </c>
    </row>
    <row r="1856" spans="23:24" x14ac:dyDescent="0.25">
      <c r="W1856" t="e">
        <f t="shared" si="58"/>
        <v>#VALUE!</v>
      </c>
      <c r="X1856" t="str">
        <f t="shared" si="59"/>
        <v>LC</v>
      </c>
    </row>
    <row r="1857" spans="23:24" x14ac:dyDescent="0.25">
      <c r="W1857" t="e">
        <f t="shared" si="58"/>
        <v>#VALUE!</v>
      </c>
      <c r="X1857" t="str">
        <f t="shared" si="59"/>
        <v>LC</v>
      </c>
    </row>
    <row r="1858" spans="23:24" x14ac:dyDescent="0.25">
      <c r="W1858" t="e">
        <f t="shared" si="58"/>
        <v>#VALUE!</v>
      </c>
      <c r="X1858" t="str">
        <f t="shared" si="59"/>
        <v>LC</v>
      </c>
    </row>
    <row r="1859" spans="23:24" x14ac:dyDescent="0.25">
      <c r="W1859" t="e">
        <f t="shared" si="58"/>
        <v>#VALUE!</v>
      </c>
      <c r="X1859" t="str">
        <f t="shared" si="59"/>
        <v>LC</v>
      </c>
    </row>
    <row r="1860" spans="23:24" x14ac:dyDescent="0.25">
      <c r="W1860" t="e">
        <f t="shared" si="58"/>
        <v>#VALUE!</v>
      </c>
      <c r="X1860" t="str">
        <f t="shared" si="59"/>
        <v>LC</v>
      </c>
    </row>
    <row r="1861" spans="23:24" x14ac:dyDescent="0.25">
      <c r="W1861" t="e">
        <f t="shared" si="58"/>
        <v>#VALUE!</v>
      </c>
      <c r="X1861" t="str">
        <f t="shared" si="59"/>
        <v>LC</v>
      </c>
    </row>
    <row r="1862" spans="23:24" x14ac:dyDescent="0.25">
      <c r="W1862" t="e">
        <f t="shared" si="58"/>
        <v>#VALUE!</v>
      </c>
      <c r="X1862" t="str">
        <f t="shared" si="59"/>
        <v>LC</v>
      </c>
    </row>
    <row r="1863" spans="23:24" x14ac:dyDescent="0.25">
      <c r="W1863" t="e">
        <f t="shared" si="58"/>
        <v>#VALUE!</v>
      </c>
      <c r="X1863" t="str">
        <f t="shared" si="59"/>
        <v>LC</v>
      </c>
    </row>
    <row r="1864" spans="23:24" x14ac:dyDescent="0.25">
      <c r="W1864" t="e">
        <f t="shared" si="58"/>
        <v>#VALUE!</v>
      </c>
      <c r="X1864" t="str">
        <f t="shared" si="59"/>
        <v>LC</v>
      </c>
    </row>
    <row r="1865" spans="23:24" x14ac:dyDescent="0.25">
      <c r="W1865" t="e">
        <f t="shared" si="58"/>
        <v>#VALUE!</v>
      </c>
      <c r="X1865" t="str">
        <f t="shared" si="59"/>
        <v>LC</v>
      </c>
    </row>
    <row r="1866" spans="23:24" x14ac:dyDescent="0.25">
      <c r="W1866" t="e">
        <f t="shared" si="58"/>
        <v>#VALUE!</v>
      </c>
      <c r="X1866" t="str">
        <f t="shared" si="59"/>
        <v>LC</v>
      </c>
    </row>
    <row r="1867" spans="23:24" x14ac:dyDescent="0.25">
      <c r="W1867" t="e">
        <f t="shared" si="58"/>
        <v>#VALUE!</v>
      </c>
      <c r="X1867" t="str">
        <f t="shared" si="59"/>
        <v>LC</v>
      </c>
    </row>
    <row r="1868" spans="23:24" x14ac:dyDescent="0.25">
      <c r="W1868" t="e">
        <f t="shared" si="58"/>
        <v>#VALUE!</v>
      </c>
      <c r="X1868" t="str">
        <f t="shared" si="59"/>
        <v>LC</v>
      </c>
    </row>
    <row r="1869" spans="23:24" x14ac:dyDescent="0.25">
      <c r="W1869" t="e">
        <f t="shared" si="58"/>
        <v>#VALUE!</v>
      </c>
      <c r="X1869" t="str">
        <f t="shared" si="59"/>
        <v>LC</v>
      </c>
    </row>
    <row r="1870" spans="23:24" x14ac:dyDescent="0.25">
      <c r="W1870" t="e">
        <f t="shared" ref="W1870:W1933" si="60">MONTH(DATEVALUE(F1870&amp;"1"))</f>
        <v>#VALUE!</v>
      </c>
      <c r="X1870" t="str">
        <f t="shared" ref="X1870:X1933" si="61">IF(J1870="put", "SP","LC")</f>
        <v>LC</v>
      </c>
    </row>
    <row r="1871" spans="23:24" x14ac:dyDescent="0.25">
      <c r="W1871" t="e">
        <f t="shared" si="60"/>
        <v>#VALUE!</v>
      </c>
      <c r="X1871" t="str">
        <f t="shared" si="61"/>
        <v>LC</v>
      </c>
    </row>
    <row r="1872" spans="23:24" x14ac:dyDescent="0.25">
      <c r="W1872" t="e">
        <f t="shared" si="60"/>
        <v>#VALUE!</v>
      </c>
      <c r="X1872" t="str">
        <f t="shared" si="61"/>
        <v>LC</v>
      </c>
    </row>
    <row r="1873" spans="23:24" x14ac:dyDescent="0.25">
      <c r="W1873" t="e">
        <f t="shared" si="60"/>
        <v>#VALUE!</v>
      </c>
      <c r="X1873" t="str">
        <f t="shared" si="61"/>
        <v>LC</v>
      </c>
    </row>
    <row r="1874" spans="23:24" x14ac:dyDescent="0.25">
      <c r="W1874" t="e">
        <f t="shared" si="60"/>
        <v>#VALUE!</v>
      </c>
      <c r="X1874" t="str">
        <f t="shared" si="61"/>
        <v>LC</v>
      </c>
    </row>
    <row r="1875" spans="23:24" x14ac:dyDescent="0.25">
      <c r="W1875" t="e">
        <f t="shared" si="60"/>
        <v>#VALUE!</v>
      </c>
      <c r="X1875" t="str">
        <f t="shared" si="61"/>
        <v>LC</v>
      </c>
    </row>
    <row r="1876" spans="23:24" x14ac:dyDescent="0.25">
      <c r="W1876" t="e">
        <f t="shared" si="60"/>
        <v>#VALUE!</v>
      </c>
      <c r="X1876" t="str">
        <f t="shared" si="61"/>
        <v>LC</v>
      </c>
    </row>
    <row r="1877" spans="23:24" x14ac:dyDescent="0.25">
      <c r="W1877" t="e">
        <f t="shared" si="60"/>
        <v>#VALUE!</v>
      </c>
      <c r="X1877" t="str">
        <f t="shared" si="61"/>
        <v>LC</v>
      </c>
    </row>
    <row r="1878" spans="23:24" x14ac:dyDescent="0.25">
      <c r="W1878" t="e">
        <f t="shared" si="60"/>
        <v>#VALUE!</v>
      </c>
      <c r="X1878" t="str">
        <f t="shared" si="61"/>
        <v>LC</v>
      </c>
    </row>
    <row r="1879" spans="23:24" x14ac:dyDescent="0.25">
      <c r="W1879" t="e">
        <f t="shared" si="60"/>
        <v>#VALUE!</v>
      </c>
      <c r="X1879" t="str">
        <f t="shared" si="61"/>
        <v>LC</v>
      </c>
    </row>
    <row r="1880" spans="23:24" x14ac:dyDescent="0.25">
      <c r="W1880" t="e">
        <f t="shared" si="60"/>
        <v>#VALUE!</v>
      </c>
      <c r="X1880" t="str">
        <f t="shared" si="61"/>
        <v>LC</v>
      </c>
    </row>
    <row r="1881" spans="23:24" x14ac:dyDescent="0.25">
      <c r="W1881" t="e">
        <f t="shared" si="60"/>
        <v>#VALUE!</v>
      </c>
      <c r="X1881" t="str">
        <f t="shared" si="61"/>
        <v>LC</v>
      </c>
    </row>
    <row r="1882" spans="23:24" x14ac:dyDescent="0.25">
      <c r="W1882" t="e">
        <f t="shared" si="60"/>
        <v>#VALUE!</v>
      </c>
      <c r="X1882" t="str">
        <f t="shared" si="61"/>
        <v>LC</v>
      </c>
    </row>
    <row r="1883" spans="23:24" x14ac:dyDescent="0.25">
      <c r="W1883" t="e">
        <f t="shared" si="60"/>
        <v>#VALUE!</v>
      </c>
      <c r="X1883" t="str">
        <f t="shared" si="61"/>
        <v>LC</v>
      </c>
    </row>
    <row r="1884" spans="23:24" x14ac:dyDescent="0.25">
      <c r="W1884" t="e">
        <f t="shared" si="60"/>
        <v>#VALUE!</v>
      </c>
      <c r="X1884" t="str">
        <f t="shared" si="61"/>
        <v>LC</v>
      </c>
    </row>
    <row r="1885" spans="23:24" x14ac:dyDescent="0.25">
      <c r="W1885" t="e">
        <f t="shared" si="60"/>
        <v>#VALUE!</v>
      </c>
      <c r="X1885" t="str">
        <f t="shared" si="61"/>
        <v>LC</v>
      </c>
    </row>
    <row r="1886" spans="23:24" x14ac:dyDescent="0.25">
      <c r="W1886" t="e">
        <f t="shared" si="60"/>
        <v>#VALUE!</v>
      </c>
      <c r="X1886" t="str">
        <f t="shared" si="61"/>
        <v>LC</v>
      </c>
    </row>
    <row r="1887" spans="23:24" x14ac:dyDescent="0.25">
      <c r="W1887" t="e">
        <f t="shared" si="60"/>
        <v>#VALUE!</v>
      </c>
      <c r="X1887" t="str">
        <f t="shared" si="61"/>
        <v>LC</v>
      </c>
    </row>
    <row r="1888" spans="23:24" x14ac:dyDescent="0.25">
      <c r="W1888" t="e">
        <f t="shared" si="60"/>
        <v>#VALUE!</v>
      </c>
      <c r="X1888" t="str">
        <f t="shared" si="61"/>
        <v>LC</v>
      </c>
    </row>
    <row r="1889" spans="23:24" x14ac:dyDescent="0.25">
      <c r="W1889" t="e">
        <f t="shared" si="60"/>
        <v>#VALUE!</v>
      </c>
      <c r="X1889" t="str">
        <f t="shared" si="61"/>
        <v>LC</v>
      </c>
    </row>
    <row r="1890" spans="23:24" x14ac:dyDescent="0.25">
      <c r="W1890" t="e">
        <f t="shared" si="60"/>
        <v>#VALUE!</v>
      </c>
      <c r="X1890" t="str">
        <f t="shared" si="61"/>
        <v>LC</v>
      </c>
    </row>
    <row r="1891" spans="23:24" x14ac:dyDescent="0.25">
      <c r="W1891" t="e">
        <f t="shared" si="60"/>
        <v>#VALUE!</v>
      </c>
      <c r="X1891" t="str">
        <f t="shared" si="61"/>
        <v>LC</v>
      </c>
    </row>
    <row r="1892" spans="23:24" x14ac:dyDescent="0.25">
      <c r="W1892" t="e">
        <f t="shared" si="60"/>
        <v>#VALUE!</v>
      </c>
      <c r="X1892" t="str">
        <f t="shared" si="61"/>
        <v>LC</v>
      </c>
    </row>
    <row r="1893" spans="23:24" x14ac:dyDescent="0.25">
      <c r="W1893" t="e">
        <f t="shared" si="60"/>
        <v>#VALUE!</v>
      </c>
      <c r="X1893" t="str">
        <f t="shared" si="61"/>
        <v>LC</v>
      </c>
    </row>
    <row r="1894" spans="23:24" x14ac:dyDescent="0.25">
      <c r="W1894" t="e">
        <f t="shared" si="60"/>
        <v>#VALUE!</v>
      </c>
      <c r="X1894" t="str">
        <f t="shared" si="61"/>
        <v>LC</v>
      </c>
    </row>
    <row r="1895" spans="23:24" x14ac:dyDescent="0.25">
      <c r="W1895" t="e">
        <f t="shared" si="60"/>
        <v>#VALUE!</v>
      </c>
      <c r="X1895" t="str">
        <f t="shared" si="61"/>
        <v>LC</v>
      </c>
    </row>
    <row r="1896" spans="23:24" x14ac:dyDescent="0.25">
      <c r="W1896" t="e">
        <f t="shared" si="60"/>
        <v>#VALUE!</v>
      </c>
      <c r="X1896" t="str">
        <f t="shared" si="61"/>
        <v>LC</v>
      </c>
    </row>
    <row r="1897" spans="23:24" x14ac:dyDescent="0.25">
      <c r="W1897" t="e">
        <f t="shared" si="60"/>
        <v>#VALUE!</v>
      </c>
      <c r="X1897" t="str">
        <f t="shared" si="61"/>
        <v>LC</v>
      </c>
    </row>
    <row r="1898" spans="23:24" x14ac:dyDescent="0.25">
      <c r="W1898" t="e">
        <f t="shared" si="60"/>
        <v>#VALUE!</v>
      </c>
      <c r="X1898" t="str">
        <f t="shared" si="61"/>
        <v>LC</v>
      </c>
    </row>
    <row r="1899" spans="23:24" x14ac:dyDescent="0.25">
      <c r="W1899" t="e">
        <f t="shared" si="60"/>
        <v>#VALUE!</v>
      </c>
      <c r="X1899" t="str">
        <f t="shared" si="61"/>
        <v>LC</v>
      </c>
    </row>
    <row r="1900" spans="23:24" x14ac:dyDescent="0.25">
      <c r="W1900" t="e">
        <f t="shared" si="60"/>
        <v>#VALUE!</v>
      </c>
      <c r="X1900" t="str">
        <f t="shared" si="61"/>
        <v>LC</v>
      </c>
    </row>
    <row r="1901" spans="23:24" x14ac:dyDescent="0.25">
      <c r="W1901" t="e">
        <f t="shared" si="60"/>
        <v>#VALUE!</v>
      </c>
      <c r="X1901" t="str">
        <f t="shared" si="61"/>
        <v>LC</v>
      </c>
    </row>
    <row r="1902" spans="23:24" x14ac:dyDescent="0.25">
      <c r="W1902" t="e">
        <f t="shared" si="60"/>
        <v>#VALUE!</v>
      </c>
      <c r="X1902" t="str">
        <f t="shared" si="61"/>
        <v>LC</v>
      </c>
    </row>
    <row r="1903" spans="23:24" x14ac:dyDescent="0.25">
      <c r="W1903" t="e">
        <f t="shared" si="60"/>
        <v>#VALUE!</v>
      </c>
      <c r="X1903" t="str">
        <f t="shared" si="61"/>
        <v>LC</v>
      </c>
    </row>
    <row r="1904" spans="23:24" x14ac:dyDescent="0.25">
      <c r="W1904" t="e">
        <f t="shared" si="60"/>
        <v>#VALUE!</v>
      </c>
      <c r="X1904" t="str">
        <f t="shared" si="61"/>
        <v>LC</v>
      </c>
    </row>
    <row r="1905" spans="23:24" x14ac:dyDescent="0.25">
      <c r="W1905" t="e">
        <f t="shared" si="60"/>
        <v>#VALUE!</v>
      </c>
      <c r="X1905" t="str">
        <f t="shared" si="61"/>
        <v>LC</v>
      </c>
    </row>
    <row r="1906" spans="23:24" x14ac:dyDescent="0.25">
      <c r="W1906" t="e">
        <f t="shared" si="60"/>
        <v>#VALUE!</v>
      </c>
      <c r="X1906" t="str">
        <f t="shared" si="61"/>
        <v>LC</v>
      </c>
    </row>
    <row r="1907" spans="23:24" x14ac:dyDescent="0.25">
      <c r="W1907" t="e">
        <f t="shared" si="60"/>
        <v>#VALUE!</v>
      </c>
      <c r="X1907" t="str">
        <f t="shared" si="61"/>
        <v>LC</v>
      </c>
    </row>
    <row r="1908" spans="23:24" x14ac:dyDescent="0.25">
      <c r="W1908" t="e">
        <f t="shared" si="60"/>
        <v>#VALUE!</v>
      </c>
      <c r="X1908" t="str">
        <f t="shared" si="61"/>
        <v>LC</v>
      </c>
    </row>
    <row r="1909" spans="23:24" x14ac:dyDescent="0.25">
      <c r="W1909" t="e">
        <f t="shared" si="60"/>
        <v>#VALUE!</v>
      </c>
      <c r="X1909" t="str">
        <f t="shared" si="61"/>
        <v>LC</v>
      </c>
    </row>
    <row r="1910" spans="23:24" x14ac:dyDescent="0.25">
      <c r="W1910" t="e">
        <f t="shared" si="60"/>
        <v>#VALUE!</v>
      </c>
      <c r="X1910" t="str">
        <f t="shared" si="61"/>
        <v>LC</v>
      </c>
    </row>
    <row r="1911" spans="23:24" x14ac:dyDescent="0.25">
      <c r="W1911" t="e">
        <f t="shared" si="60"/>
        <v>#VALUE!</v>
      </c>
      <c r="X1911" t="str">
        <f t="shared" si="61"/>
        <v>LC</v>
      </c>
    </row>
    <row r="1912" spans="23:24" x14ac:dyDescent="0.25">
      <c r="W1912" t="e">
        <f t="shared" si="60"/>
        <v>#VALUE!</v>
      </c>
      <c r="X1912" t="str">
        <f t="shared" si="61"/>
        <v>LC</v>
      </c>
    </row>
    <row r="1913" spans="23:24" x14ac:dyDescent="0.25">
      <c r="W1913" t="e">
        <f t="shared" si="60"/>
        <v>#VALUE!</v>
      </c>
      <c r="X1913" t="str">
        <f t="shared" si="61"/>
        <v>LC</v>
      </c>
    </row>
    <row r="1914" spans="23:24" x14ac:dyDescent="0.25">
      <c r="W1914" t="e">
        <f t="shared" si="60"/>
        <v>#VALUE!</v>
      </c>
      <c r="X1914" t="str">
        <f t="shared" si="61"/>
        <v>LC</v>
      </c>
    </row>
    <row r="1915" spans="23:24" x14ac:dyDescent="0.25">
      <c r="W1915" t="e">
        <f t="shared" si="60"/>
        <v>#VALUE!</v>
      </c>
      <c r="X1915" t="str">
        <f t="shared" si="61"/>
        <v>LC</v>
      </c>
    </row>
    <row r="1916" spans="23:24" x14ac:dyDescent="0.25">
      <c r="W1916" t="e">
        <f t="shared" si="60"/>
        <v>#VALUE!</v>
      </c>
      <c r="X1916" t="str">
        <f t="shared" si="61"/>
        <v>LC</v>
      </c>
    </row>
    <row r="1917" spans="23:24" x14ac:dyDescent="0.25">
      <c r="W1917" t="e">
        <f t="shared" si="60"/>
        <v>#VALUE!</v>
      </c>
      <c r="X1917" t="str">
        <f t="shared" si="61"/>
        <v>LC</v>
      </c>
    </row>
    <row r="1918" spans="23:24" x14ac:dyDescent="0.25">
      <c r="W1918" t="e">
        <f t="shared" si="60"/>
        <v>#VALUE!</v>
      </c>
      <c r="X1918" t="str">
        <f t="shared" si="61"/>
        <v>LC</v>
      </c>
    </row>
    <row r="1919" spans="23:24" x14ac:dyDescent="0.25">
      <c r="W1919" t="e">
        <f t="shared" si="60"/>
        <v>#VALUE!</v>
      </c>
      <c r="X1919" t="str">
        <f t="shared" si="61"/>
        <v>LC</v>
      </c>
    </row>
    <row r="1920" spans="23:24" x14ac:dyDescent="0.25">
      <c r="W1920" t="e">
        <f t="shared" si="60"/>
        <v>#VALUE!</v>
      </c>
      <c r="X1920" t="str">
        <f t="shared" si="61"/>
        <v>LC</v>
      </c>
    </row>
    <row r="1921" spans="23:24" x14ac:dyDescent="0.25">
      <c r="W1921" t="e">
        <f t="shared" si="60"/>
        <v>#VALUE!</v>
      </c>
      <c r="X1921" t="str">
        <f t="shared" si="61"/>
        <v>LC</v>
      </c>
    </row>
    <row r="1922" spans="23:24" x14ac:dyDescent="0.25">
      <c r="W1922" t="e">
        <f t="shared" si="60"/>
        <v>#VALUE!</v>
      </c>
      <c r="X1922" t="str">
        <f t="shared" si="61"/>
        <v>LC</v>
      </c>
    </row>
    <row r="1923" spans="23:24" x14ac:dyDescent="0.25">
      <c r="W1923" t="e">
        <f t="shared" si="60"/>
        <v>#VALUE!</v>
      </c>
      <c r="X1923" t="str">
        <f t="shared" si="61"/>
        <v>LC</v>
      </c>
    </row>
    <row r="1924" spans="23:24" x14ac:dyDescent="0.25">
      <c r="W1924" t="e">
        <f t="shared" si="60"/>
        <v>#VALUE!</v>
      </c>
      <c r="X1924" t="str">
        <f t="shared" si="61"/>
        <v>LC</v>
      </c>
    </row>
    <row r="1925" spans="23:24" x14ac:dyDescent="0.25">
      <c r="W1925" t="e">
        <f t="shared" si="60"/>
        <v>#VALUE!</v>
      </c>
      <c r="X1925" t="str">
        <f t="shared" si="61"/>
        <v>LC</v>
      </c>
    </row>
    <row r="1926" spans="23:24" x14ac:dyDescent="0.25">
      <c r="W1926" t="e">
        <f t="shared" si="60"/>
        <v>#VALUE!</v>
      </c>
      <c r="X1926" t="str">
        <f t="shared" si="61"/>
        <v>LC</v>
      </c>
    </row>
    <row r="1927" spans="23:24" x14ac:dyDescent="0.25">
      <c r="W1927" t="e">
        <f t="shared" si="60"/>
        <v>#VALUE!</v>
      </c>
      <c r="X1927" t="str">
        <f t="shared" si="61"/>
        <v>LC</v>
      </c>
    </row>
    <row r="1928" spans="23:24" x14ac:dyDescent="0.25">
      <c r="W1928" t="e">
        <f t="shared" si="60"/>
        <v>#VALUE!</v>
      </c>
      <c r="X1928" t="str">
        <f t="shared" si="61"/>
        <v>LC</v>
      </c>
    </row>
    <row r="1929" spans="23:24" x14ac:dyDescent="0.25">
      <c r="W1929" t="e">
        <f t="shared" si="60"/>
        <v>#VALUE!</v>
      </c>
      <c r="X1929" t="str">
        <f t="shared" si="61"/>
        <v>LC</v>
      </c>
    </row>
    <row r="1930" spans="23:24" x14ac:dyDescent="0.25">
      <c r="W1930" t="e">
        <f t="shared" si="60"/>
        <v>#VALUE!</v>
      </c>
      <c r="X1930" t="str">
        <f t="shared" si="61"/>
        <v>LC</v>
      </c>
    </row>
    <row r="1931" spans="23:24" x14ac:dyDescent="0.25">
      <c r="W1931" t="e">
        <f t="shared" si="60"/>
        <v>#VALUE!</v>
      </c>
      <c r="X1931" t="str">
        <f t="shared" si="61"/>
        <v>LC</v>
      </c>
    </row>
    <row r="1932" spans="23:24" x14ac:dyDescent="0.25">
      <c r="W1932" t="e">
        <f t="shared" si="60"/>
        <v>#VALUE!</v>
      </c>
      <c r="X1932" t="str">
        <f t="shared" si="61"/>
        <v>LC</v>
      </c>
    </row>
    <row r="1933" spans="23:24" x14ac:dyDescent="0.25">
      <c r="W1933" t="e">
        <f t="shared" si="60"/>
        <v>#VALUE!</v>
      </c>
      <c r="X1933" t="str">
        <f t="shared" si="61"/>
        <v>LC</v>
      </c>
    </row>
    <row r="1934" spans="23:24" x14ac:dyDescent="0.25">
      <c r="W1934" t="e">
        <f t="shared" ref="W1934:W1997" si="62">MONTH(DATEVALUE(F1934&amp;"1"))</f>
        <v>#VALUE!</v>
      </c>
      <c r="X1934" t="str">
        <f t="shared" ref="X1934:X1997" si="63">IF(J1934="put", "SP","LC")</f>
        <v>LC</v>
      </c>
    </row>
    <row r="1935" spans="23:24" x14ac:dyDescent="0.25">
      <c r="W1935" t="e">
        <f t="shared" si="62"/>
        <v>#VALUE!</v>
      </c>
      <c r="X1935" t="str">
        <f t="shared" si="63"/>
        <v>LC</v>
      </c>
    </row>
    <row r="1936" spans="23:24" x14ac:dyDescent="0.25">
      <c r="W1936" t="e">
        <f t="shared" si="62"/>
        <v>#VALUE!</v>
      </c>
      <c r="X1936" t="str">
        <f t="shared" si="63"/>
        <v>LC</v>
      </c>
    </row>
    <row r="1937" spans="23:24" x14ac:dyDescent="0.25">
      <c r="W1937" t="e">
        <f t="shared" si="62"/>
        <v>#VALUE!</v>
      </c>
      <c r="X1937" t="str">
        <f t="shared" si="63"/>
        <v>LC</v>
      </c>
    </row>
    <row r="1938" spans="23:24" x14ac:dyDescent="0.25">
      <c r="W1938" t="e">
        <f t="shared" si="62"/>
        <v>#VALUE!</v>
      </c>
      <c r="X1938" t="str">
        <f t="shared" si="63"/>
        <v>LC</v>
      </c>
    </row>
    <row r="1939" spans="23:24" x14ac:dyDescent="0.25">
      <c r="W1939" t="e">
        <f t="shared" si="62"/>
        <v>#VALUE!</v>
      </c>
      <c r="X1939" t="str">
        <f t="shared" si="63"/>
        <v>LC</v>
      </c>
    </row>
    <row r="1940" spans="23:24" x14ac:dyDescent="0.25">
      <c r="W1940" t="e">
        <f t="shared" si="62"/>
        <v>#VALUE!</v>
      </c>
      <c r="X1940" t="str">
        <f t="shared" si="63"/>
        <v>LC</v>
      </c>
    </row>
    <row r="1941" spans="23:24" x14ac:dyDescent="0.25">
      <c r="W1941" t="e">
        <f t="shared" si="62"/>
        <v>#VALUE!</v>
      </c>
      <c r="X1941" t="str">
        <f t="shared" si="63"/>
        <v>LC</v>
      </c>
    </row>
    <row r="1942" spans="23:24" x14ac:dyDescent="0.25">
      <c r="W1942" t="e">
        <f t="shared" si="62"/>
        <v>#VALUE!</v>
      </c>
      <c r="X1942" t="str">
        <f t="shared" si="63"/>
        <v>LC</v>
      </c>
    </row>
    <row r="1943" spans="23:24" x14ac:dyDescent="0.25">
      <c r="W1943" t="e">
        <f t="shared" si="62"/>
        <v>#VALUE!</v>
      </c>
      <c r="X1943" t="str">
        <f t="shared" si="63"/>
        <v>LC</v>
      </c>
    </row>
    <row r="1944" spans="23:24" x14ac:dyDescent="0.25">
      <c r="W1944" t="e">
        <f t="shared" si="62"/>
        <v>#VALUE!</v>
      </c>
      <c r="X1944" t="str">
        <f t="shared" si="63"/>
        <v>LC</v>
      </c>
    </row>
    <row r="1945" spans="23:24" x14ac:dyDescent="0.25">
      <c r="W1945" t="e">
        <f t="shared" si="62"/>
        <v>#VALUE!</v>
      </c>
      <c r="X1945" t="str">
        <f t="shared" si="63"/>
        <v>LC</v>
      </c>
    </row>
    <row r="1946" spans="23:24" x14ac:dyDescent="0.25">
      <c r="W1946" t="e">
        <f t="shared" si="62"/>
        <v>#VALUE!</v>
      </c>
      <c r="X1946" t="str">
        <f t="shared" si="63"/>
        <v>LC</v>
      </c>
    </row>
    <row r="1947" spans="23:24" x14ac:dyDescent="0.25">
      <c r="W1947" t="e">
        <f t="shared" si="62"/>
        <v>#VALUE!</v>
      </c>
      <c r="X1947" t="str">
        <f t="shared" si="63"/>
        <v>LC</v>
      </c>
    </row>
    <row r="1948" spans="23:24" x14ac:dyDescent="0.25">
      <c r="W1948" t="e">
        <f t="shared" si="62"/>
        <v>#VALUE!</v>
      </c>
      <c r="X1948" t="str">
        <f t="shared" si="63"/>
        <v>LC</v>
      </c>
    </row>
    <row r="1949" spans="23:24" x14ac:dyDescent="0.25">
      <c r="W1949" t="e">
        <f t="shared" si="62"/>
        <v>#VALUE!</v>
      </c>
      <c r="X1949" t="str">
        <f t="shared" si="63"/>
        <v>LC</v>
      </c>
    </row>
    <row r="1950" spans="23:24" x14ac:dyDescent="0.25">
      <c r="W1950" t="e">
        <f t="shared" si="62"/>
        <v>#VALUE!</v>
      </c>
      <c r="X1950" t="str">
        <f t="shared" si="63"/>
        <v>LC</v>
      </c>
    </row>
    <row r="1951" spans="23:24" x14ac:dyDescent="0.25">
      <c r="W1951" t="e">
        <f t="shared" si="62"/>
        <v>#VALUE!</v>
      </c>
      <c r="X1951" t="str">
        <f t="shared" si="63"/>
        <v>LC</v>
      </c>
    </row>
    <row r="1952" spans="23:24" x14ac:dyDescent="0.25">
      <c r="W1952" t="e">
        <f t="shared" si="62"/>
        <v>#VALUE!</v>
      </c>
      <c r="X1952" t="str">
        <f t="shared" si="63"/>
        <v>LC</v>
      </c>
    </row>
    <row r="1953" spans="23:24" x14ac:dyDescent="0.25">
      <c r="W1953" t="e">
        <f t="shared" si="62"/>
        <v>#VALUE!</v>
      </c>
      <c r="X1953" t="str">
        <f t="shared" si="63"/>
        <v>LC</v>
      </c>
    </row>
    <row r="1954" spans="23:24" x14ac:dyDescent="0.25">
      <c r="W1954" t="e">
        <f t="shared" si="62"/>
        <v>#VALUE!</v>
      </c>
      <c r="X1954" t="str">
        <f t="shared" si="63"/>
        <v>LC</v>
      </c>
    </row>
    <row r="1955" spans="23:24" x14ac:dyDescent="0.25">
      <c r="W1955" t="e">
        <f t="shared" si="62"/>
        <v>#VALUE!</v>
      </c>
      <c r="X1955" t="str">
        <f t="shared" si="63"/>
        <v>LC</v>
      </c>
    </row>
    <row r="1956" spans="23:24" x14ac:dyDescent="0.25">
      <c r="W1956" t="e">
        <f t="shared" si="62"/>
        <v>#VALUE!</v>
      </c>
      <c r="X1956" t="str">
        <f t="shared" si="63"/>
        <v>LC</v>
      </c>
    </row>
    <row r="1957" spans="23:24" x14ac:dyDescent="0.25">
      <c r="W1957" t="e">
        <f t="shared" si="62"/>
        <v>#VALUE!</v>
      </c>
      <c r="X1957" t="str">
        <f t="shared" si="63"/>
        <v>LC</v>
      </c>
    </row>
    <row r="1958" spans="23:24" x14ac:dyDescent="0.25">
      <c r="W1958" t="e">
        <f t="shared" si="62"/>
        <v>#VALUE!</v>
      </c>
      <c r="X1958" t="str">
        <f t="shared" si="63"/>
        <v>LC</v>
      </c>
    </row>
    <row r="1959" spans="23:24" x14ac:dyDescent="0.25">
      <c r="W1959" t="e">
        <f t="shared" si="62"/>
        <v>#VALUE!</v>
      </c>
      <c r="X1959" t="str">
        <f t="shared" si="63"/>
        <v>LC</v>
      </c>
    </row>
    <row r="1960" spans="23:24" x14ac:dyDescent="0.25">
      <c r="W1960" t="e">
        <f t="shared" si="62"/>
        <v>#VALUE!</v>
      </c>
      <c r="X1960" t="str">
        <f t="shared" si="63"/>
        <v>LC</v>
      </c>
    </row>
    <row r="1961" spans="23:24" x14ac:dyDescent="0.25">
      <c r="W1961" t="e">
        <f t="shared" si="62"/>
        <v>#VALUE!</v>
      </c>
      <c r="X1961" t="str">
        <f t="shared" si="63"/>
        <v>LC</v>
      </c>
    </row>
    <row r="1962" spans="23:24" x14ac:dyDescent="0.25">
      <c r="W1962" t="e">
        <f t="shared" si="62"/>
        <v>#VALUE!</v>
      </c>
      <c r="X1962" t="str">
        <f t="shared" si="63"/>
        <v>LC</v>
      </c>
    </row>
    <row r="1963" spans="23:24" x14ac:dyDescent="0.25">
      <c r="W1963" t="e">
        <f t="shared" si="62"/>
        <v>#VALUE!</v>
      </c>
      <c r="X1963" t="str">
        <f t="shared" si="63"/>
        <v>LC</v>
      </c>
    </row>
    <row r="1964" spans="23:24" x14ac:dyDescent="0.25">
      <c r="W1964" t="e">
        <f t="shared" si="62"/>
        <v>#VALUE!</v>
      </c>
      <c r="X1964" t="str">
        <f t="shared" si="63"/>
        <v>LC</v>
      </c>
    </row>
    <row r="1965" spans="23:24" x14ac:dyDescent="0.25">
      <c r="W1965" t="e">
        <f t="shared" si="62"/>
        <v>#VALUE!</v>
      </c>
      <c r="X1965" t="str">
        <f t="shared" si="63"/>
        <v>LC</v>
      </c>
    </row>
    <row r="1966" spans="23:24" x14ac:dyDescent="0.25">
      <c r="W1966" t="e">
        <f t="shared" si="62"/>
        <v>#VALUE!</v>
      </c>
      <c r="X1966" t="str">
        <f t="shared" si="63"/>
        <v>LC</v>
      </c>
    </row>
    <row r="1967" spans="23:24" x14ac:dyDescent="0.25">
      <c r="W1967" t="e">
        <f t="shared" si="62"/>
        <v>#VALUE!</v>
      </c>
      <c r="X1967" t="str">
        <f t="shared" si="63"/>
        <v>LC</v>
      </c>
    </row>
    <row r="1968" spans="23:24" x14ac:dyDescent="0.25">
      <c r="W1968" t="e">
        <f t="shared" si="62"/>
        <v>#VALUE!</v>
      </c>
      <c r="X1968" t="str">
        <f t="shared" si="63"/>
        <v>LC</v>
      </c>
    </row>
    <row r="1969" spans="23:24" x14ac:dyDescent="0.25">
      <c r="W1969" t="e">
        <f t="shared" si="62"/>
        <v>#VALUE!</v>
      </c>
      <c r="X1969" t="str">
        <f t="shared" si="63"/>
        <v>LC</v>
      </c>
    </row>
    <row r="1970" spans="23:24" x14ac:dyDescent="0.25">
      <c r="W1970" t="e">
        <f t="shared" si="62"/>
        <v>#VALUE!</v>
      </c>
      <c r="X1970" t="str">
        <f t="shared" si="63"/>
        <v>LC</v>
      </c>
    </row>
    <row r="1971" spans="23:24" x14ac:dyDescent="0.25">
      <c r="W1971" t="e">
        <f t="shared" si="62"/>
        <v>#VALUE!</v>
      </c>
      <c r="X1971" t="str">
        <f t="shared" si="63"/>
        <v>LC</v>
      </c>
    </row>
    <row r="1972" spans="23:24" x14ac:dyDescent="0.25">
      <c r="W1972" t="e">
        <f t="shared" si="62"/>
        <v>#VALUE!</v>
      </c>
      <c r="X1972" t="str">
        <f t="shared" si="63"/>
        <v>LC</v>
      </c>
    </row>
    <row r="1973" spans="23:24" x14ac:dyDescent="0.25">
      <c r="W1973" t="e">
        <f t="shared" si="62"/>
        <v>#VALUE!</v>
      </c>
      <c r="X1973" t="str">
        <f t="shared" si="63"/>
        <v>LC</v>
      </c>
    </row>
    <row r="1974" spans="23:24" x14ac:dyDescent="0.25">
      <c r="W1974" t="e">
        <f t="shared" si="62"/>
        <v>#VALUE!</v>
      </c>
      <c r="X1974" t="str">
        <f t="shared" si="63"/>
        <v>LC</v>
      </c>
    </row>
    <row r="1975" spans="23:24" x14ac:dyDescent="0.25">
      <c r="W1975" t="e">
        <f t="shared" si="62"/>
        <v>#VALUE!</v>
      </c>
      <c r="X1975" t="str">
        <f t="shared" si="63"/>
        <v>LC</v>
      </c>
    </row>
    <row r="1976" spans="23:24" x14ac:dyDescent="0.25">
      <c r="W1976" t="e">
        <f t="shared" si="62"/>
        <v>#VALUE!</v>
      </c>
      <c r="X1976" t="str">
        <f t="shared" si="63"/>
        <v>LC</v>
      </c>
    </row>
    <row r="1977" spans="23:24" x14ac:dyDescent="0.25">
      <c r="W1977" t="e">
        <f t="shared" si="62"/>
        <v>#VALUE!</v>
      </c>
      <c r="X1977" t="str">
        <f t="shared" si="63"/>
        <v>LC</v>
      </c>
    </row>
    <row r="1978" spans="23:24" x14ac:dyDescent="0.25">
      <c r="W1978" t="e">
        <f t="shared" si="62"/>
        <v>#VALUE!</v>
      </c>
      <c r="X1978" t="str">
        <f t="shared" si="63"/>
        <v>LC</v>
      </c>
    </row>
    <row r="1979" spans="23:24" x14ac:dyDescent="0.25">
      <c r="W1979" t="e">
        <f t="shared" si="62"/>
        <v>#VALUE!</v>
      </c>
      <c r="X1979" t="str">
        <f t="shared" si="63"/>
        <v>LC</v>
      </c>
    </row>
    <row r="1980" spans="23:24" x14ac:dyDescent="0.25">
      <c r="W1980" t="e">
        <f t="shared" si="62"/>
        <v>#VALUE!</v>
      </c>
      <c r="X1980" t="str">
        <f t="shared" si="63"/>
        <v>LC</v>
      </c>
    </row>
    <row r="1981" spans="23:24" x14ac:dyDescent="0.25">
      <c r="W1981" t="e">
        <f t="shared" si="62"/>
        <v>#VALUE!</v>
      </c>
      <c r="X1981" t="str">
        <f t="shared" si="63"/>
        <v>LC</v>
      </c>
    </row>
    <row r="1982" spans="23:24" x14ac:dyDescent="0.25">
      <c r="W1982" t="e">
        <f t="shared" si="62"/>
        <v>#VALUE!</v>
      </c>
      <c r="X1982" t="str">
        <f t="shared" si="63"/>
        <v>LC</v>
      </c>
    </row>
    <row r="1983" spans="23:24" x14ac:dyDescent="0.25">
      <c r="W1983" t="e">
        <f t="shared" si="62"/>
        <v>#VALUE!</v>
      </c>
      <c r="X1983" t="str">
        <f t="shared" si="63"/>
        <v>LC</v>
      </c>
    </row>
    <row r="1984" spans="23:24" x14ac:dyDescent="0.25">
      <c r="W1984" t="e">
        <f t="shared" si="62"/>
        <v>#VALUE!</v>
      </c>
      <c r="X1984" t="str">
        <f t="shared" si="63"/>
        <v>LC</v>
      </c>
    </row>
    <row r="1985" spans="23:24" x14ac:dyDescent="0.25">
      <c r="W1985" t="e">
        <f t="shared" si="62"/>
        <v>#VALUE!</v>
      </c>
      <c r="X1985" t="str">
        <f t="shared" si="63"/>
        <v>LC</v>
      </c>
    </row>
    <row r="1986" spans="23:24" x14ac:dyDescent="0.25">
      <c r="W1986" t="e">
        <f t="shared" si="62"/>
        <v>#VALUE!</v>
      </c>
      <c r="X1986" t="str">
        <f t="shared" si="63"/>
        <v>LC</v>
      </c>
    </row>
    <row r="1987" spans="23:24" x14ac:dyDescent="0.25">
      <c r="W1987" t="e">
        <f t="shared" si="62"/>
        <v>#VALUE!</v>
      </c>
      <c r="X1987" t="str">
        <f t="shared" si="63"/>
        <v>LC</v>
      </c>
    </row>
    <row r="1988" spans="23:24" x14ac:dyDescent="0.25">
      <c r="W1988" t="e">
        <f t="shared" si="62"/>
        <v>#VALUE!</v>
      </c>
      <c r="X1988" t="str">
        <f t="shared" si="63"/>
        <v>LC</v>
      </c>
    </row>
    <row r="1989" spans="23:24" x14ac:dyDescent="0.25">
      <c r="W1989" t="e">
        <f t="shared" si="62"/>
        <v>#VALUE!</v>
      </c>
      <c r="X1989" t="str">
        <f t="shared" si="63"/>
        <v>LC</v>
      </c>
    </row>
    <row r="1990" spans="23:24" x14ac:dyDescent="0.25">
      <c r="W1990" t="e">
        <f t="shared" si="62"/>
        <v>#VALUE!</v>
      </c>
      <c r="X1990" t="str">
        <f t="shared" si="63"/>
        <v>LC</v>
      </c>
    </row>
    <row r="1991" spans="23:24" x14ac:dyDescent="0.25">
      <c r="W1991" t="e">
        <f t="shared" si="62"/>
        <v>#VALUE!</v>
      </c>
      <c r="X1991" t="str">
        <f t="shared" si="63"/>
        <v>LC</v>
      </c>
    </row>
    <row r="1992" spans="23:24" x14ac:dyDescent="0.25">
      <c r="W1992" t="e">
        <f t="shared" si="62"/>
        <v>#VALUE!</v>
      </c>
      <c r="X1992" t="str">
        <f t="shared" si="63"/>
        <v>LC</v>
      </c>
    </row>
    <row r="1993" spans="23:24" x14ac:dyDescent="0.25">
      <c r="W1993" t="e">
        <f t="shared" si="62"/>
        <v>#VALUE!</v>
      </c>
      <c r="X1993" t="str">
        <f t="shared" si="63"/>
        <v>LC</v>
      </c>
    </row>
    <row r="1994" spans="23:24" x14ac:dyDescent="0.25">
      <c r="W1994" t="e">
        <f t="shared" si="62"/>
        <v>#VALUE!</v>
      </c>
      <c r="X1994" t="str">
        <f t="shared" si="63"/>
        <v>LC</v>
      </c>
    </row>
    <row r="1995" spans="23:24" x14ac:dyDescent="0.25">
      <c r="W1995" t="e">
        <f t="shared" si="62"/>
        <v>#VALUE!</v>
      </c>
      <c r="X1995" t="str">
        <f t="shared" si="63"/>
        <v>LC</v>
      </c>
    </row>
    <row r="1996" spans="23:24" x14ac:dyDescent="0.25">
      <c r="W1996" t="e">
        <f t="shared" si="62"/>
        <v>#VALUE!</v>
      </c>
      <c r="X1996" t="str">
        <f t="shared" si="63"/>
        <v>LC</v>
      </c>
    </row>
    <row r="1997" spans="23:24" x14ac:dyDescent="0.25">
      <c r="W1997" t="e">
        <f t="shared" si="62"/>
        <v>#VALUE!</v>
      </c>
      <c r="X1997" t="str">
        <f t="shared" si="63"/>
        <v>LC</v>
      </c>
    </row>
    <row r="1998" spans="23:24" x14ac:dyDescent="0.25">
      <c r="W1998" t="e">
        <f t="shared" ref="W1998:W2061" si="64">MONTH(DATEVALUE(F1998&amp;"1"))</f>
        <v>#VALUE!</v>
      </c>
      <c r="X1998" t="str">
        <f t="shared" ref="X1998:X2061" si="65">IF(J1998="put", "SP","LC")</f>
        <v>LC</v>
      </c>
    </row>
    <row r="1999" spans="23:24" x14ac:dyDescent="0.25">
      <c r="W1999" t="e">
        <f t="shared" si="64"/>
        <v>#VALUE!</v>
      </c>
      <c r="X1999" t="str">
        <f t="shared" si="65"/>
        <v>LC</v>
      </c>
    </row>
    <row r="2000" spans="23:24" x14ac:dyDescent="0.25">
      <c r="W2000" t="e">
        <f t="shared" si="64"/>
        <v>#VALUE!</v>
      </c>
      <c r="X2000" t="str">
        <f t="shared" si="65"/>
        <v>LC</v>
      </c>
    </row>
    <row r="2001" spans="23:24" x14ac:dyDescent="0.25">
      <c r="W2001" t="e">
        <f t="shared" si="64"/>
        <v>#VALUE!</v>
      </c>
      <c r="X2001" t="str">
        <f t="shared" si="65"/>
        <v>LC</v>
      </c>
    </row>
    <row r="2002" spans="23:24" x14ac:dyDescent="0.25">
      <c r="W2002" t="e">
        <f t="shared" si="64"/>
        <v>#VALUE!</v>
      </c>
      <c r="X2002" t="str">
        <f t="shared" si="65"/>
        <v>LC</v>
      </c>
    </row>
    <row r="2003" spans="23:24" x14ac:dyDescent="0.25">
      <c r="W2003" t="e">
        <f t="shared" si="64"/>
        <v>#VALUE!</v>
      </c>
      <c r="X2003" t="str">
        <f t="shared" si="65"/>
        <v>LC</v>
      </c>
    </row>
    <row r="2004" spans="23:24" x14ac:dyDescent="0.25">
      <c r="W2004" t="e">
        <f t="shared" si="64"/>
        <v>#VALUE!</v>
      </c>
      <c r="X2004" t="str">
        <f t="shared" si="65"/>
        <v>LC</v>
      </c>
    </row>
    <row r="2005" spans="23:24" x14ac:dyDescent="0.25">
      <c r="W2005" t="e">
        <f t="shared" si="64"/>
        <v>#VALUE!</v>
      </c>
      <c r="X2005" t="str">
        <f t="shared" si="65"/>
        <v>LC</v>
      </c>
    </row>
    <row r="2006" spans="23:24" x14ac:dyDescent="0.25">
      <c r="W2006" t="e">
        <f t="shared" si="64"/>
        <v>#VALUE!</v>
      </c>
      <c r="X2006" t="str">
        <f t="shared" si="65"/>
        <v>LC</v>
      </c>
    </row>
    <row r="2007" spans="23:24" x14ac:dyDescent="0.25">
      <c r="W2007" t="e">
        <f t="shared" si="64"/>
        <v>#VALUE!</v>
      </c>
      <c r="X2007" t="str">
        <f t="shared" si="65"/>
        <v>LC</v>
      </c>
    </row>
    <row r="2008" spans="23:24" x14ac:dyDescent="0.25">
      <c r="W2008" t="e">
        <f t="shared" si="64"/>
        <v>#VALUE!</v>
      </c>
      <c r="X2008" t="str">
        <f t="shared" si="65"/>
        <v>LC</v>
      </c>
    </row>
    <row r="2009" spans="23:24" x14ac:dyDescent="0.25">
      <c r="W2009" t="e">
        <f t="shared" si="64"/>
        <v>#VALUE!</v>
      </c>
      <c r="X2009" t="str">
        <f t="shared" si="65"/>
        <v>LC</v>
      </c>
    </row>
    <row r="2010" spans="23:24" x14ac:dyDescent="0.25">
      <c r="W2010" t="e">
        <f t="shared" si="64"/>
        <v>#VALUE!</v>
      </c>
      <c r="X2010" t="str">
        <f t="shared" si="65"/>
        <v>LC</v>
      </c>
    </row>
    <row r="2011" spans="23:24" x14ac:dyDescent="0.25">
      <c r="W2011" t="e">
        <f t="shared" si="64"/>
        <v>#VALUE!</v>
      </c>
      <c r="X2011" t="str">
        <f t="shared" si="65"/>
        <v>LC</v>
      </c>
    </row>
    <row r="2012" spans="23:24" x14ac:dyDescent="0.25">
      <c r="W2012" t="e">
        <f t="shared" si="64"/>
        <v>#VALUE!</v>
      </c>
      <c r="X2012" t="str">
        <f t="shared" si="65"/>
        <v>LC</v>
      </c>
    </row>
    <row r="2013" spans="23:24" x14ac:dyDescent="0.25">
      <c r="W2013" t="e">
        <f t="shared" si="64"/>
        <v>#VALUE!</v>
      </c>
      <c r="X2013" t="str">
        <f t="shared" si="65"/>
        <v>LC</v>
      </c>
    </row>
    <row r="2014" spans="23:24" x14ac:dyDescent="0.25">
      <c r="W2014" t="e">
        <f t="shared" si="64"/>
        <v>#VALUE!</v>
      </c>
      <c r="X2014" t="str">
        <f t="shared" si="65"/>
        <v>LC</v>
      </c>
    </row>
    <row r="2015" spans="23:24" x14ac:dyDescent="0.25">
      <c r="W2015" t="e">
        <f t="shared" si="64"/>
        <v>#VALUE!</v>
      </c>
      <c r="X2015" t="str">
        <f t="shared" si="65"/>
        <v>LC</v>
      </c>
    </row>
    <row r="2016" spans="23:24" x14ac:dyDescent="0.25">
      <c r="W2016" t="e">
        <f t="shared" si="64"/>
        <v>#VALUE!</v>
      </c>
      <c r="X2016" t="str">
        <f t="shared" si="65"/>
        <v>LC</v>
      </c>
    </row>
    <row r="2017" spans="23:24" x14ac:dyDescent="0.25">
      <c r="W2017" t="e">
        <f t="shared" si="64"/>
        <v>#VALUE!</v>
      </c>
      <c r="X2017" t="str">
        <f t="shared" si="65"/>
        <v>LC</v>
      </c>
    </row>
    <row r="2018" spans="23:24" x14ac:dyDescent="0.25">
      <c r="W2018" t="e">
        <f t="shared" si="64"/>
        <v>#VALUE!</v>
      </c>
      <c r="X2018" t="str">
        <f t="shared" si="65"/>
        <v>LC</v>
      </c>
    </row>
    <row r="2019" spans="23:24" x14ac:dyDescent="0.25">
      <c r="W2019" t="e">
        <f t="shared" si="64"/>
        <v>#VALUE!</v>
      </c>
      <c r="X2019" t="str">
        <f t="shared" si="65"/>
        <v>LC</v>
      </c>
    </row>
    <row r="2020" spans="23:24" x14ac:dyDescent="0.25">
      <c r="W2020" t="e">
        <f t="shared" si="64"/>
        <v>#VALUE!</v>
      </c>
      <c r="X2020" t="str">
        <f t="shared" si="65"/>
        <v>LC</v>
      </c>
    </row>
    <row r="2021" spans="23:24" x14ac:dyDescent="0.25">
      <c r="W2021" t="e">
        <f t="shared" si="64"/>
        <v>#VALUE!</v>
      </c>
      <c r="X2021" t="str">
        <f t="shared" si="65"/>
        <v>LC</v>
      </c>
    </row>
    <row r="2022" spans="23:24" x14ac:dyDescent="0.25">
      <c r="W2022" t="e">
        <f t="shared" si="64"/>
        <v>#VALUE!</v>
      </c>
      <c r="X2022" t="str">
        <f t="shared" si="65"/>
        <v>LC</v>
      </c>
    </row>
    <row r="2023" spans="23:24" x14ac:dyDescent="0.25">
      <c r="W2023" t="e">
        <f t="shared" si="64"/>
        <v>#VALUE!</v>
      </c>
      <c r="X2023" t="str">
        <f t="shared" si="65"/>
        <v>LC</v>
      </c>
    </row>
    <row r="2024" spans="23:24" x14ac:dyDescent="0.25">
      <c r="W2024" t="e">
        <f t="shared" si="64"/>
        <v>#VALUE!</v>
      </c>
      <c r="X2024" t="str">
        <f t="shared" si="65"/>
        <v>LC</v>
      </c>
    </row>
    <row r="2025" spans="23:24" x14ac:dyDescent="0.25">
      <c r="W2025" t="e">
        <f t="shared" si="64"/>
        <v>#VALUE!</v>
      </c>
      <c r="X2025" t="str">
        <f t="shared" si="65"/>
        <v>LC</v>
      </c>
    </row>
    <row r="2026" spans="23:24" x14ac:dyDescent="0.25">
      <c r="W2026" t="e">
        <f t="shared" si="64"/>
        <v>#VALUE!</v>
      </c>
      <c r="X2026" t="str">
        <f t="shared" si="65"/>
        <v>LC</v>
      </c>
    </row>
    <row r="2027" spans="23:24" x14ac:dyDescent="0.25">
      <c r="W2027" t="e">
        <f t="shared" si="64"/>
        <v>#VALUE!</v>
      </c>
      <c r="X2027" t="str">
        <f t="shared" si="65"/>
        <v>LC</v>
      </c>
    </row>
    <row r="2028" spans="23:24" x14ac:dyDescent="0.25">
      <c r="W2028" t="e">
        <f t="shared" si="64"/>
        <v>#VALUE!</v>
      </c>
      <c r="X2028" t="str">
        <f t="shared" si="65"/>
        <v>LC</v>
      </c>
    </row>
    <row r="2029" spans="23:24" x14ac:dyDescent="0.25">
      <c r="W2029" t="e">
        <f t="shared" si="64"/>
        <v>#VALUE!</v>
      </c>
      <c r="X2029" t="str">
        <f t="shared" si="65"/>
        <v>LC</v>
      </c>
    </row>
    <row r="2030" spans="23:24" x14ac:dyDescent="0.25">
      <c r="W2030" t="e">
        <f t="shared" si="64"/>
        <v>#VALUE!</v>
      </c>
      <c r="X2030" t="str">
        <f t="shared" si="65"/>
        <v>LC</v>
      </c>
    </row>
    <row r="2031" spans="23:24" x14ac:dyDescent="0.25">
      <c r="W2031" t="e">
        <f t="shared" si="64"/>
        <v>#VALUE!</v>
      </c>
      <c r="X2031" t="str">
        <f t="shared" si="65"/>
        <v>LC</v>
      </c>
    </row>
    <row r="2032" spans="23:24" x14ac:dyDescent="0.25">
      <c r="W2032" t="e">
        <f t="shared" si="64"/>
        <v>#VALUE!</v>
      </c>
      <c r="X2032" t="str">
        <f t="shared" si="65"/>
        <v>LC</v>
      </c>
    </row>
    <row r="2033" spans="23:24" x14ac:dyDescent="0.25">
      <c r="W2033" t="e">
        <f t="shared" si="64"/>
        <v>#VALUE!</v>
      </c>
      <c r="X2033" t="str">
        <f t="shared" si="65"/>
        <v>LC</v>
      </c>
    </row>
    <row r="2034" spans="23:24" x14ac:dyDescent="0.25">
      <c r="W2034" t="e">
        <f t="shared" si="64"/>
        <v>#VALUE!</v>
      </c>
      <c r="X2034" t="str">
        <f t="shared" si="65"/>
        <v>LC</v>
      </c>
    </row>
    <row r="2035" spans="23:24" x14ac:dyDescent="0.25">
      <c r="W2035" t="e">
        <f t="shared" si="64"/>
        <v>#VALUE!</v>
      </c>
      <c r="X2035" t="str">
        <f t="shared" si="65"/>
        <v>LC</v>
      </c>
    </row>
    <row r="2036" spans="23:24" x14ac:dyDescent="0.25">
      <c r="W2036" t="e">
        <f t="shared" si="64"/>
        <v>#VALUE!</v>
      </c>
      <c r="X2036" t="str">
        <f t="shared" si="65"/>
        <v>LC</v>
      </c>
    </row>
    <row r="2037" spans="23:24" x14ac:dyDescent="0.25">
      <c r="W2037" t="e">
        <f t="shared" si="64"/>
        <v>#VALUE!</v>
      </c>
      <c r="X2037" t="str">
        <f t="shared" si="65"/>
        <v>LC</v>
      </c>
    </row>
    <row r="2038" spans="23:24" x14ac:dyDescent="0.25">
      <c r="W2038" t="e">
        <f t="shared" si="64"/>
        <v>#VALUE!</v>
      </c>
      <c r="X2038" t="str">
        <f t="shared" si="65"/>
        <v>LC</v>
      </c>
    </row>
    <row r="2039" spans="23:24" x14ac:dyDescent="0.25">
      <c r="W2039" t="e">
        <f t="shared" si="64"/>
        <v>#VALUE!</v>
      </c>
      <c r="X2039" t="str">
        <f t="shared" si="65"/>
        <v>LC</v>
      </c>
    </row>
    <row r="2040" spans="23:24" x14ac:dyDescent="0.25">
      <c r="W2040" t="e">
        <f t="shared" si="64"/>
        <v>#VALUE!</v>
      </c>
      <c r="X2040" t="str">
        <f t="shared" si="65"/>
        <v>LC</v>
      </c>
    </row>
    <row r="2041" spans="23:24" x14ac:dyDescent="0.25">
      <c r="W2041" t="e">
        <f t="shared" si="64"/>
        <v>#VALUE!</v>
      </c>
      <c r="X2041" t="str">
        <f t="shared" si="65"/>
        <v>LC</v>
      </c>
    </row>
    <row r="2042" spans="23:24" x14ac:dyDescent="0.25">
      <c r="W2042" t="e">
        <f t="shared" si="64"/>
        <v>#VALUE!</v>
      </c>
      <c r="X2042" t="str">
        <f t="shared" si="65"/>
        <v>LC</v>
      </c>
    </row>
    <row r="2043" spans="23:24" x14ac:dyDescent="0.25">
      <c r="W2043" t="e">
        <f t="shared" si="64"/>
        <v>#VALUE!</v>
      </c>
      <c r="X2043" t="str">
        <f t="shared" si="65"/>
        <v>LC</v>
      </c>
    </row>
    <row r="2044" spans="23:24" x14ac:dyDescent="0.25">
      <c r="W2044" t="e">
        <f t="shared" si="64"/>
        <v>#VALUE!</v>
      </c>
      <c r="X2044" t="str">
        <f t="shared" si="65"/>
        <v>LC</v>
      </c>
    </row>
    <row r="2045" spans="23:24" x14ac:dyDescent="0.25">
      <c r="W2045" t="e">
        <f t="shared" si="64"/>
        <v>#VALUE!</v>
      </c>
      <c r="X2045" t="str">
        <f t="shared" si="65"/>
        <v>LC</v>
      </c>
    </row>
    <row r="2046" spans="23:24" x14ac:dyDescent="0.25">
      <c r="W2046" t="e">
        <f t="shared" si="64"/>
        <v>#VALUE!</v>
      </c>
      <c r="X2046" t="str">
        <f t="shared" si="65"/>
        <v>LC</v>
      </c>
    </row>
    <row r="2047" spans="23:24" x14ac:dyDescent="0.25">
      <c r="W2047" t="e">
        <f t="shared" si="64"/>
        <v>#VALUE!</v>
      </c>
      <c r="X2047" t="str">
        <f t="shared" si="65"/>
        <v>LC</v>
      </c>
    </row>
    <row r="2048" spans="23:24" x14ac:dyDescent="0.25">
      <c r="W2048" t="e">
        <f t="shared" si="64"/>
        <v>#VALUE!</v>
      </c>
      <c r="X2048" t="str">
        <f t="shared" si="65"/>
        <v>LC</v>
      </c>
    </row>
    <row r="2049" spans="23:24" x14ac:dyDescent="0.25">
      <c r="W2049" t="e">
        <f t="shared" si="64"/>
        <v>#VALUE!</v>
      </c>
      <c r="X2049" t="str">
        <f t="shared" si="65"/>
        <v>LC</v>
      </c>
    </row>
    <row r="2050" spans="23:24" x14ac:dyDescent="0.25">
      <c r="W2050" t="e">
        <f t="shared" si="64"/>
        <v>#VALUE!</v>
      </c>
      <c r="X2050" t="str">
        <f t="shared" si="65"/>
        <v>LC</v>
      </c>
    </row>
    <row r="2051" spans="23:24" x14ac:dyDescent="0.25">
      <c r="W2051" t="e">
        <f t="shared" si="64"/>
        <v>#VALUE!</v>
      </c>
      <c r="X2051" t="str">
        <f t="shared" si="65"/>
        <v>LC</v>
      </c>
    </row>
    <row r="2052" spans="23:24" x14ac:dyDescent="0.25">
      <c r="W2052" t="e">
        <f t="shared" si="64"/>
        <v>#VALUE!</v>
      </c>
      <c r="X2052" t="str">
        <f t="shared" si="65"/>
        <v>LC</v>
      </c>
    </row>
    <row r="2053" spans="23:24" x14ac:dyDescent="0.25">
      <c r="W2053" t="e">
        <f t="shared" si="64"/>
        <v>#VALUE!</v>
      </c>
      <c r="X2053" t="str">
        <f t="shared" si="65"/>
        <v>LC</v>
      </c>
    </row>
    <row r="2054" spans="23:24" x14ac:dyDescent="0.25">
      <c r="W2054" t="e">
        <f t="shared" si="64"/>
        <v>#VALUE!</v>
      </c>
      <c r="X2054" t="str">
        <f t="shared" si="65"/>
        <v>LC</v>
      </c>
    </row>
    <row r="2055" spans="23:24" x14ac:dyDescent="0.25">
      <c r="W2055" t="e">
        <f t="shared" si="64"/>
        <v>#VALUE!</v>
      </c>
      <c r="X2055" t="str">
        <f t="shared" si="65"/>
        <v>LC</v>
      </c>
    </row>
    <row r="2056" spans="23:24" x14ac:dyDescent="0.25">
      <c r="W2056" t="e">
        <f t="shared" si="64"/>
        <v>#VALUE!</v>
      </c>
      <c r="X2056" t="str">
        <f t="shared" si="65"/>
        <v>LC</v>
      </c>
    </row>
    <row r="2057" spans="23:24" x14ac:dyDescent="0.25">
      <c r="W2057" t="e">
        <f t="shared" si="64"/>
        <v>#VALUE!</v>
      </c>
      <c r="X2057" t="str">
        <f t="shared" si="65"/>
        <v>LC</v>
      </c>
    </row>
    <row r="2058" spans="23:24" x14ac:dyDescent="0.25">
      <c r="W2058" t="e">
        <f t="shared" si="64"/>
        <v>#VALUE!</v>
      </c>
      <c r="X2058" t="str">
        <f t="shared" si="65"/>
        <v>LC</v>
      </c>
    </row>
    <row r="2059" spans="23:24" x14ac:dyDescent="0.25">
      <c r="W2059" t="e">
        <f t="shared" si="64"/>
        <v>#VALUE!</v>
      </c>
      <c r="X2059" t="str">
        <f t="shared" si="65"/>
        <v>LC</v>
      </c>
    </row>
    <row r="2060" spans="23:24" x14ac:dyDescent="0.25">
      <c r="W2060" t="e">
        <f t="shared" si="64"/>
        <v>#VALUE!</v>
      </c>
      <c r="X2060" t="str">
        <f t="shared" si="65"/>
        <v>LC</v>
      </c>
    </row>
    <row r="2061" spans="23:24" x14ac:dyDescent="0.25">
      <c r="W2061" t="e">
        <f t="shared" si="64"/>
        <v>#VALUE!</v>
      </c>
      <c r="X2061" t="str">
        <f t="shared" si="65"/>
        <v>LC</v>
      </c>
    </row>
    <row r="2062" spans="23:24" x14ac:dyDescent="0.25">
      <c r="W2062" t="e">
        <f t="shared" ref="W2062:W2125" si="66">MONTH(DATEVALUE(F2062&amp;"1"))</f>
        <v>#VALUE!</v>
      </c>
      <c r="X2062" t="str">
        <f t="shared" ref="X2062:X2125" si="67">IF(J2062="put", "SP","LC")</f>
        <v>LC</v>
      </c>
    </row>
    <row r="2063" spans="23:24" x14ac:dyDescent="0.25">
      <c r="W2063" t="e">
        <f t="shared" si="66"/>
        <v>#VALUE!</v>
      </c>
      <c r="X2063" t="str">
        <f t="shared" si="67"/>
        <v>LC</v>
      </c>
    </row>
    <row r="2064" spans="23:24" x14ac:dyDescent="0.25">
      <c r="W2064" t="e">
        <f t="shared" si="66"/>
        <v>#VALUE!</v>
      </c>
      <c r="X2064" t="str">
        <f t="shared" si="67"/>
        <v>LC</v>
      </c>
    </row>
    <row r="2065" spans="23:24" x14ac:dyDescent="0.25">
      <c r="W2065" t="e">
        <f t="shared" si="66"/>
        <v>#VALUE!</v>
      </c>
      <c r="X2065" t="str">
        <f t="shared" si="67"/>
        <v>LC</v>
      </c>
    </row>
    <row r="2066" spans="23:24" x14ac:dyDescent="0.25">
      <c r="W2066" t="e">
        <f t="shared" si="66"/>
        <v>#VALUE!</v>
      </c>
      <c r="X2066" t="str">
        <f t="shared" si="67"/>
        <v>LC</v>
      </c>
    </row>
    <row r="2067" spans="23:24" x14ac:dyDescent="0.25">
      <c r="W2067" t="e">
        <f t="shared" si="66"/>
        <v>#VALUE!</v>
      </c>
      <c r="X2067" t="str">
        <f t="shared" si="67"/>
        <v>LC</v>
      </c>
    </row>
    <row r="2068" spans="23:24" x14ac:dyDescent="0.25">
      <c r="W2068" t="e">
        <f t="shared" si="66"/>
        <v>#VALUE!</v>
      </c>
      <c r="X2068" t="str">
        <f t="shared" si="67"/>
        <v>LC</v>
      </c>
    </row>
    <row r="2069" spans="23:24" x14ac:dyDescent="0.25">
      <c r="W2069" t="e">
        <f t="shared" si="66"/>
        <v>#VALUE!</v>
      </c>
      <c r="X2069" t="str">
        <f t="shared" si="67"/>
        <v>LC</v>
      </c>
    </row>
    <row r="2070" spans="23:24" x14ac:dyDescent="0.25">
      <c r="W2070" t="e">
        <f t="shared" si="66"/>
        <v>#VALUE!</v>
      </c>
      <c r="X2070" t="str">
        <f t="shared" si="67"/>
        <v>LC</v>
      </c>
    </row>
    <row r="2071" spans="23:24" x14ac:dyDescent="0.25">
      <c r="W2071" t="e">
        <f t="shared" si="66"/>
        <v>#VALUE!</v>
      </c>
      <c r="X2071" t="str">
        <f t="shared" si="67"/>
        <v>LC</v>
      </c>
    </row>
    <row r="2072" spans="23:24" x14ac:dyDescent="0.25">
      <c r="W2072" t="e">
        <f t="shared" si="66"/>
        <v>#VALUE!</v>
      </c>
      <c r="X2072" t="str">
        <f t="shared" si="67"/>
        <v>LC</v>
      </c>
    </row>
    <row r="2073" spans="23:24" x14ac:dyDescent="0.25">
      <c r="W2073" t="e">
        <f t="shared" si="66"/>
        <v>#VALUE!</v>
      </c>
      <c r="X2073" t="str">
        <f t="shared" si="67"/>
        <v>LC</v>
      </c>
    </row>
    <row r="2074" spans="23:24" x14ac:dyDescent="0.25">
      <c r="W2074" t="e">
        <f t="shared" si="66"/>
        <v>#VALUE!</v>
      </c>
      <c r="X2074" t="str">
        <f t="shared" si="67"/>
        <v>LC</v>
      </c>
    </row>
    <row r="2075" spans="23:24" x14ac:dyDescent="0.25">
      <c r="W2075" t="e">
        <f t="shared" si="66"/>
        <v>#VALUE!</v>
      </c>
      <c r="X2075" t="str">
        <f t="shared" si="67"/>
        <v>LC</v>
      </c>
    </row>
    <row r="2076" spans="23:24" x14ac:dyDescent="0.25">
      <c r="W2076" t="e">
        <f t="shared" si="66"/>
        <v>#VALUE!</v>
      </c>
      <c r="X2076" t="str">
        <f t="shared" si="67"/>
        <v>LC</v>
      </c>
    </row>
    <row r="2077" spans="23:24" x14ac:dyDescent="0.25">
      <c r="W2077" t="e">
        <f t="shared" si="66"/>
        <v>#VALUE!</v>
      </c>
      <c r="X2077" t="str">
        <f t="shared" si="67"/>
        <v>LC</v>
      </c>
    </row>
    <row r="2078" spans="23:24" x14ac:dyDescent="0.25">
      <c r="W2078" t="e">
        <f t="shared" si="66"/>
        <v>#VALUE!</v>
      </c>
      <c r="X2078" t="str">
        <f t="shared" si="67"/>
        <v>LC</v>
      </c>
    </row>
    <row r="2079" spans="23:24" x14ac:dyDescent="0.25">
      <c r="W2079" t="e">
        <f t="shared" si="66"/>
        <v>#VALUE!</v>
      </c>
      <c r="X2079" t="str">
        <f t="shared" si="67"/>
        <v>LC</v>
      </c>
    </row>
    <row r="2080" spans="23:24" x14ac:dyDescent="0.25">
      <c r="W2080" t="e">
        <f t="shared" si="66"/>
        <v>#VALUE!</v>
      </c>
      <c r="X2080" t="str">
        <f t="shared" si="67"/>
        <v>LC</v>
      </c>
    </row>
    <row r="2081" spans="23:24" x14ac:dyDescent="0.25">
      <c r="W2081" t="e">
        <f t="shared" si="66"/>
        <v>#VALUE!</v>
      </c>
      <c r="X2081" t="str">
        <f t="shared" si="67"/>
        <v>LC</v>
      </c>
    </row>
    <row r="2082" spans="23:24" x14ac:dyDescent="0.25">
      <c r="W2082" t="e">
        <f t="shared" si="66"/>
        <v>#VALUE!</v>
      </c>
      <c r="X2082" t="str">
        <f t="shared" si="67"/>
        <v>LC</v>
      </c>
    </row>
    <row r="2083" spans="23:24" x14ac:dyDescent="0.25">
      <c r="W2083" t="e">
        <f t="shared" si="66"/>
        <v>#VALUE!</v>
      </c>
      <c r="X2083" t="str">
        <f t="shared" si="67"/>
        <v>LC</v>
      </c>
    </row>
    <row r="2084" spans="23:24" x14ac:dyDescent="0.25">
      <c r="W2084" t="e">
        <f t="shared" si="66"/>
        <v>#VALUE!</v>
      </c>
      <c r="X2084" t="str">
        <f t="shared" si="67"/>
        <v>LC</v>
      </c>
    </row>
    <row r="2085" spans="23:24" x14ac:dyDescent="0.25">
      <c r="W2085" t="e">
        <f t="shared" si="66"/>
        <v>#VALUE!</v>
      </c>
      <c r="X2085" t="str">
        <f t="shared" si="67"/>
        <v>LC</v>
      </c>
    </row>
    <row r="2086" spans="23:24" x14ac:dyDescent="0.25">
      <c r="W2086" t="e">
        <f t="shared" si="66"/>
        <v>#VALUE!</v>
      </c>
      <c r="X2086" t="str">
        <f t="shared" si="67"/>
        <v>LC</v>
      </c>
    </row>
    <row r="2087" spans="23:24" x14ac:dyDescent="0.25">
      <c r="W2087" t="e">
        <f t="shared" si="66"/>
        <v>#VALUE!</v>
      </c>
      <c r="X2087" t="str">
        <f t="shared" si="67"/>
        <v>LC</v>
      </c>
    </row>
    <row r="2088" spans="23:24" x14ac:dyDescent="0.25">
      <c r="W2088" t="e">
        <f t="shared" si="66"/>
        <v>#VALUE!</v>
      </c>
      <c r="X2088" t="str">
        <f t="shared" si="67"/>
        <v>LC</v>
      </c>
    </row>
    <row r="2089" spans="23:24" x14ac:dyDescent="0.25">
      <c r="W2089" t="e">
        <f t="shared" si="66"/>
        <v>#VALUE!</v>
      </c>
      <c r="X2089" t="str">
        <f t="shared" si="67"/>
        <v>LC</v>
      </c>
    </row>
    <row r="2090" spans="23:24" x14ac:dyDescent="0.25">
      <c r="W2090" t="e">
        <f t="shared" si="66"/>
        <v>#VALUE!</v>
      </c>
      <c r="X2090" t="str">
        <f t="shared" si="67"/>
        <v>LC</v>
      </c>
    </row>
    <row r="2091" spans="23:24" x14ac:dyDescent="0.25">
      <c r="W2091" t="e">
        <f t="shared" si="66"/>
        <v>#VALUE!</v>
      </c>
      <c r="X2091" t="str">
        <f t="shared" si="67"/>
        <v>LC</v>
      </c>
    </row>
    <row r="2092" spans="23:24" x14ac:dyDescent="0.25">
      <c r="W2092" t="e">
        <f t="shared" si="66"/>
        <v>#VALUE!</v>
      </c>
      <c r="X2092" t="str">
        <f t="shared" si="67"/>
        <v>LC</v>
      </c>
    </row>
    <row r="2093" spans="23:24" x14ac:dyDescent="0.25">
      <c r="W2093" t="e">
        <f t="shared" si="66"/>
        <v>#VALUE!</v>
      </c>
      <c r="X2093" t="str">
        <f t="shared" si="67"/>
        <v>LC</v>
      </c>
    </row>
    <row r="2094" spans="23:24" x14ac:dyDescent="0.25">
      <c r="W2094" t="e">
        <f t="shared" si="66"/>
        <v>#VALUE!</v>
      </c>
      <c r="X2094" t="str">
        <f t="shared" si="67"/>
        <v>LC</v>
      </c>
    </row>
    <row r="2095" spans="23:24" x14ac:dyDescent="0.25">
      <c r="W2095" t="e">
        <f t="shared" si="66"/>
        <v>#VALUE!</v>
      </c>
      <c r="X2095" t="str">
        <f t="shared" si="67"/>
        <v>LC</v>
      </c>
    </row>
    <row r="2096" spans="23:24" x14ac:dyDescent="0.25">
      <c r="W2096" t="e">
        <f t="shared" si="66"/>
        <v>#VALUE!</v>
      </c>
      <c r="X2096" t="str">
        <f t="shared" si="67"/>
        <v>LC</v>
      </c>
    </row>
    <row r="2097" spans="23:24" x14ac:dyDescent="0.25">
      <c r="W2097" t="e">
        <f t="shared" si="66"/>
        <v>#VALUE!</v>
      </c>
      <c r="X2097" t="str">
        <f t="shared" si="67"/>
        <v>LC</v>
      </c>
    </row>
    <row r="2098" spans="23:24" x14ac:dyDescent="0.25">
      <c r="W2098" t="e">
        <f t="shared" si="66"/>
        <v>#VALUE!</v>
      </c>
      <c r="X2098" t="str">
        <f t="shared" si="67"/>
        <v>LC</v>
      </c>
    </row>
    <row r="2099" spans="23:24" x14ac:dyDescent="0.25">
      <c r="W2099" t="e">
        <f t="shared" si="66"/>
        <v>#VALUE!</v>
      </c>
      <c r="X2099" t="str">
        <f t="shared" si="67"/>
        <v>LC</v>
      </c>
    </row>
    <row r="2100" spans="23:24" x14ac:dyDescent="0.25">
      <c r="W2100" t="e">
        <f t="shared" si="66"/>
        <v>#VALUE!</v>
      </c>
      <c r="X2100" t="str">
        <f t="shared" si="67"/>
        <v>LC</v>
      </c>
    </row>
    <row r="2101" spans="23:24" x14ac:dyDescent="0.25">
      <c r="W2101" t="e">
        <f t="shared" si="66"/>
        <v>#VALUE!</v>
      </c>
      <c r="X2101" t="str">
        <f t="shared" si="67"/>
        <v>LC</v>
      </c>
    </row>
    <row r="2102" spans="23:24" x14ac:dyDescent="0.25">
      <c r="W2102" t="e">
        <f t="shared" si="66"/>
        <v>#VALUE!</v>
      </c>
      <c r="X2102" t="str">
        <f t="shared" si="67"/>
        <v>LC</v>
      </c>
    </row>
    <row r="2103" spans="23:24" x14ac:dyDescent="0.25">
      <c r="W2103" t="e">
        <f t="shared" si="66"/>
        <v>#VALUE!</v>
      </c>
      <c r="X2103" t="str">
        <f t="shared" si="67"/>
        <v>LC</v>
      </c>
    </row>
    <row r="2104" spans="23:24" x14ac:dyDescent="0.25">
      <c r="W2104" t="e">
        <f t="shared" si="66"/>
        <v>#VALUE!</v>
      </c>
      <c r="X2104" t="str">
        <f t="shared" si="67"/>
        <v>LC</v>
      </c>
    </row>
    <row r="2105" spans="23:24" x14ac:dyDescent="0.25">
      <c r="W2105" t="e">
        <f t="shared" si="66"/>
        <v>#VALUE!</v>
      </c>
      <c r="X2105" t="str">
        <f t="shared" si="67"/>
        <v>LC</v>
      </c>
    </row>
    <row r="2106" spans="23:24" x14ac:dyDescent="0.25">
      <c r="W2106" t="e">
        <f t="shared" si="66"/>
        <v>#VALUE!</v>
      </c>
      <c r="X2106" t="str">
        <f t="shared" si="67"/>
        <v>LC</v>
      </c>
    </row>
    <row r="2107" spans="23:24" x14ac:dyDescent="0.25">
      <c r="W2107" t="e">
        <f t="shared" si="66"/>
        <v>#VALUE!</v>
      </c>
      <c r="X2107" t="str">
        <f t="shared" si="67"/>
        <v>LC</v>
      </c>
    </row>
    <row r="2108" spans="23:24" x14ac:dyDescent="0.25">
      <c r="W2108" t="e">
        <f t="shared" si="66"/>
        <v>#VALUE!</v>
      </c>
      <c r="X2108" t="str">
        <f t="shared" si="67"/>
        <v>LC</v>
      </c>
    </row>
    <row r="2109" spans="23:24" x14ac:dyDescent="0.25">
      <c r="W2109" t="e">
        <f t="shared" si="66"/>
        <v>#VALUE!</v>
      </c>
      <c r="X2109" t="str">
        <f t="shared" si="67"/>
        <v>LC</v>
      </c>
    </row>
    <row r="2110" spans="23:24" x14ac:dyDescent="0.25">
      <c r="W2110" t="e">
        <f t="shared" si="66"/>
        <v>#VALUE!</v>
      </c>
      <c r="X2110" t="str">
        <f t="shared" si="67"/>
        <v>LC</v>
      </c>
    </row>
    <row r="2111" spans="23:24" x14ac:dyDescent="0.25">
      <c r="W2111" t="e">
        <f t="shared" si="66"/>
        <v>#VALUE!</v>
      </c>
      <c r="X2111" t="str">
        <f t="shared" si="67"/>
        <v>LC</v>
      </c>
    </row>
    <row r="2112" spans="23:24" x14ac:dyDescent="0.25">
      <c r="W2112" t="e">
        <f t="shared" si="66"/>
        <v>#VALUE!</v>
      </c>
      <c r="X2112" t="str">
        <f t="shared" si="67"/>
        <v>LC</v>
      </c>
    </row>
    <row r="2113" spans="23:24" x14ac:dyDescent="0.25">
      <c r="W2113" t="e">
        <f t="shared" si="66"/>
        <v>#VALUE!</v>
      </c>
      <c r="X2113" t="str">
        <f t="shared" si="67"/>
        <v>LC</v>
      </c>
    </row>
    <row r="2114" spans="23:24" x14ac:dyDescent="0.25">
      <c r="W2114" t="e">
        <f t="shared" si="66"/>
        <v>#VALUE!</v>
      </c>
      <c r="X2114" t="str">
        <f t="shared" si="67"/>
        <v>LC</v>
      </c>
    </row>
    <row r="2115" spans="23:24" x14ac:dyDescent="0.25">
      <c r="W2115" t="e">
        <f t="shared" si="66"/>
        <v>#VALUE!</v>
      </c>
      <c r="X2115" t="str">
        <f t="shared" si="67"/>
        <v>LC</v>
      </c>
    </row>
    <row r="2116" spans="23:24" x14ac:dyDescent="0.25">
      <c r="W2116" t="e">
        <f t="shared" si="66"/>
        <v>#VALUE!</v>
      </c>
      <c r="X2116" t="str">
        <f t="shared" si="67"/>
        <v>LC</v>
      </c>
    </row>
    <row r="2117" spans="23:24" x14ac:dyDescent="0.25">
      <c r="W2117" t="e">
        <f t="shared" si="66"/>
        <v>#VALUE!</v>
      </c>
      <c r="X2117" t="str">
        <f t="shared" si="67"/>
        <v>LC</v>
      </c>
    </row>
    <row r="2118" spans="23:24" x14ac:dyDescent="0.25">
      <c r="W2118" t="e">
        <f t="shared" si="66"/>
        <v>#VALUE!</v>
      </c>
      <c r="X2118" t="str">
        <f t="shared" si="67"/>
        <v>LC</v>
      </c>
    </row>
    <row r="2119" spans="23:24" x14ac:dyDescent="0.25">
      <c r="W2119" t="e">
        <f t="shared" si="66"/>
        <v>#VALUE!</v>
      </c>
      <c r="X2119" t="str">
        <f t="shared" si="67"/>
        <v>LC</v>
      </c>
    </row>
    <row r="2120" spans="23:24" x14ac:dyDescent="0.25">
      <c r="W2120" t="e">
        <f t="shared" si="66"/>
        <v>#VALUE!</v>
      </c>
      <c r="X2120" t="str">
        <f t="shared" si="67"/>
        <v>LC</v>
      </c>
    </row>
    <row r="2121" spans="23:24" x14ac:dyDescent="0.25">
      <c r="W2121" t="e">
        <f t="shared" si="66"/>
        <v>#VALUE!</v>
      </c>
      <c r="X2121" t="str">
        <f t="shared" si="67"/>
        <v>LC</v>
      </c>
    </row>
    <row r="2122" spans="23:24" x14ac:dyDescent="0.25">
      <c r="W2122" t="e">
        <f t="shared" si="66"/>
        <v>#VALUE!</v>
      </c>
      <c r="X2122" t="str">
        <f t="shared" si="67"/>
        <v>LC</v>
      </c>
    </row>
    <row r="2123" spans="23:24" x14ac:dyDescent="0.25">
      <c r="W2123" t="e">
        <f t="shared" si="66"/>
        <v>#VALUE!</v>
      </c>
      <c r="X2123" t="str">
        <f t="shared" si="67"/>
        <v>LC</v>
      </c>
    </row>
    <row r="2124" spans="23:24" x14ac:dyDescent="0.25">
      <c r="W2124" t="e">
        <f t="shared" si="66"/>
        <v>#VALUE!</v>
      </c>
      <c r="X2124" t="str">
        <f t="shared" si="67"/>
        <v>LC</v>
      </c>
    </row>
    <row r="2125" spans="23:24" x14ac:dyDescent="0.25">
      <c r="W2125" t="e">
        <f t="shared" si="66"/>
        <v>#VALUE!</v>
      </c>
      <c r="X2125" t="str">
        <f t="shared" si="67"/>
        <v>LC</v>
      </c>
    </row>
    <row r="2126" spans="23:24" x14ac:dyDescent="0.25">
      <c r="W2126" t="e">
        <f t="shared" ref="W2126:W2189" si="68">MONTH(DATEVALUE(F2126&amp;"1"))</f>
        <v>#VALUE!</v>
      </c>
      <c r="X2126" t="str">
        <f t="shared" ref="X2126:X2189" si="69">IF(J2126="put", "SP","LC")</f>
        <v>LC</v>
      </c>
    </row>
    <row r="2127" spans="23:24" x14ac:dyDescent="0.25">
      <c r="W2127" t="e">
        <f t="shared" si="68"/>
        <v>#VALUE!</v>
      </c>
      <c r="X2127" t="str">
        <f t="shared" si="69"/>
        <v>LC</v>
      </c>
    </row>
    <row r="2128" spans="23:24" x14ac:dyDescent="0.25">
      <c r="W2128" t="e">
        <f t="shared" si="68"/>
        <v>#VALUE!</v>
      </c>
      <c r="X2128" t="str">
        <f t="shared" si="69"/>
        <v>LC</v>
      </c>
    </row>
    <row r="2129" spans="23:24" x14ac:dyDescent="0.25">
      <c r="W2129" t="e">
        <f t="shared" si="68"/>
        <v>#VALUE!</v>
      </c>
      <c r="X2129" t="str">
        <f t="shared" si="69"/>
        <v>LC</v>
      </c>
    </row>
    <row r="2130" spans="23:24" x14ac:dyDescent="0.25">
      <c r="W2130" t="e">
        <f t="shared" si="68"/>
        <v>#VALUE!</v>
      </c>
      <c r="X2130" t="str">
        <f t="shared" si="69"/>
        <v>LC</v>
      </c>
    </row>
    <row r="2131" spans="23:24" x14ac:dyDescent="0.25">
      <c r="W2131" t="e">
        <f t="shared" si="68"/>
        <v>#VALUE!</v>
      </c>
      <c r="X2131" t="str">
        <f t="shared" si="69"/>
        <v>LC</v>
      </c>
    </row>
    <row r="2132" spans="23:24" x14ac:dyDescent="0.25">
      <c r="W2132" t="e">
        <f t="shared" si="68"/>
        <v>#VALUE!</v>
      </c>
      <c r="X2132" t="str">
        <f t="shared" si="69"/>
        <v>LC</v>
      </c>
    </row>
    <row r="2133" spans="23:24" x14ac:dyDescent="0.25">
      <c r="W2133" t="e">
        <f t="shared" si="68"/>
        <v>#VALUE!</v>
      </c>
      <c r="X2133" t="str">
        <f t="shared" si="69"/>
        <v>LC</v>
      </c>
    </row>
    <row r="2134" spans="23:24" x14ac:dyDescent="0.25">
      <c r="W2134" t="e">
        <f t="shared" si="68"/>
        <v>#VALUE!</v>
      </c>
      <c r="X2134" t="str">
        <f t="shared" si="69"/>
        <v>LC</v>
      </c>
    </row>
    <row r="2135" spans="23:24" x14ac:dyDescent="0.25">
      <c r="W2135" t="e">
        <f t="shared" si="68"/>
        <v>#VALUE!</v>
      </c>
      <c r="X2135" t="str">
        <f t="shared" si="69"/>
        <v>LC</v>
      </c>
    </row>
    <row r="2136" spans="23:24" x14ac:dyDescent="0.25">
      <c r="W2136" t="e">
        <f t="shared" si="68"/>
        <v>#VALUE!</v>
      </c>
      <c r="X2136" t="str">
        <f t="shared" si="69"/>
        <v>LC</v>
      </c>
    </row>
    <row r="2137" spans="23:24" x14ac:dyDescent="0.25">
      <c r="W2137" t="e">
        <f t="shared" si="68"/>
        <v>#VALUE!</v>
      </c>
      <c r="X2137" t="str">
        <f t="shared" si="69"/>
        <v>LC</v>
      </c>
    </row>
    <row r="2138" spans="23:24" x14ac:dyDescent="0.25">
      <c r="W2138" t="e">
        <f t="shared" si="68"/>
        <v>#VALUE!</v>
      </c>
      <c r="X2138" t="str">
        <f t="shared" si="69"/>
        <v>LC</v>
      </c>
    </row>
    <row r="2139" spans="23:24" x14ac:dyDescent="0.25">
      <c r="W2139" t="e">
        <f t="shared" si="68"/>
        <v>#VALUE!</v>
      </c>
      <c r="X2139" t="str">
        <f t="shared" si="69"/>
        <v>LC</v>
      </c>
    </row>
    <row r="2140" spans="23:24" x14ac:dyDescent="0.25">
      <c r="W2140" t="e">
        <f t="shared" si="68"/>
        <v>#VALUE!</v>
      </c>
      <c r="X2140" t="str">
        <f t="shared" si="69"/>
        <v>LC</v>
      </c>
    </row>
    <row r="2141" spans="23:24" x14ac:dyDescent="0.25">
      <c r="W2141" t="e">
        <f t="shared" si="68"/>
        <v>#VALUE!</v>
      </c>
      <c r="X2141" t="str">
        <f t="shared" si="69"/>
        <v>LC</v>
      </c>
    </row>
    <row r="2142" spans="23:24" x14ac:dyDescent="0.25">
      <c r="W2142" t="e">
        <f t="shared" si="68"/>
        <v>#VALUE!</v>
      </c>
      <c r="X2142" t="str">
        <f t="shared" si="69"/>
        <v>LC</v>
      </c>
    </row>
    <row r="2143" spans="23:24" x14ac:dyDescent="0.25">
      <c r="W2143" t="e">
        <f t="shared" si="68"/>
        <v>#VALUE!</v>
      </c>
      <c r="X2143" t="str">
        <f t="shared" si="69"/>
        <v>LC</v>
      </c>
    </row>
    <row r="2144" spans="23:24" x14ac:dyDescent="0.25">
      <c r="W2144" t="e">
        <f t="shared" si="68"/>
        <v>#VALUE!</v>
      </c>
      <c r="X2144" t="str">
        <f t="shared" si="69"/>
        <v>LC</v>
      </c>
    </row>
    <row r="2145" spans="23:24" x14ac:dyDescent="0.25">
      <c r="W2145" t="e">
        <f t="shared" si="68"/>
        <v>#VALUE!</v>
      </c>
      <c r="X2145" t="str">
        <f t="shared" si="69"/>
        <v>LC</v>
      </c>
    </row>
    <row r="2146" spans="23:24" x14ac:dyDescent="0.25">
      <c r="W2146" t="e">
        <f t="shared" si="68"/>
        <v>#VALUE!</v>
      </c>
      <c r="X2146" t="str">
        <f t="shared" si="69"/>
        <v>LC</v>
      </c>
    </row>
    <row r="2147" spans="23:24" x14ac:dyDescent="0.25">
      <c r="W2147" t="e">
        <f t="shared" si="68"/>
        <v>#VALUE!</v>
      </c>
      <c r="X2147" t="str">
        <f t="shared" si="69"/>
        <v>LC</v>
      </c>
    </row>
    <row r="2148" spans="23:24" x14ac:dyDescent="0.25">
      <c r="W2148" t="e">
        <f t="shared" si="68"/>
        <v>#VALUE!</v>
      </c>
      <c r="X2148" t="str">
        <f t="shared" si="69"/>
        <v>LC</v>
      </c>
    </row>
    <row r="2149" spans="23:24" x14ac:dyDescent="0.25">
      <c r="W2149" t="e">
        <f t="shared" si="68"/>
        <v>#VALUE!</v>
      </c>
      <c r="X2149" t="str">
        <f t="shared" si="69"/>
        <v>LC</v>
      </c>
    </row>
    <row r="2150" spans="23:24" x14ac:dyDescent="0.25">
      <c r="W2150" t="e">
        <f t="shared" si="68"/>
        <v>#VALUE!</v>
      </c>
      <c r="X2150" t="str">
        <f t="shared" si="69"/>
        <v>LC</v>
      </c>
    </row>
    <row r="2151" spans="23:24" x14ac:dyDescent="0.25">
      <c r="W2151" t="e">
        <f t="shared" si="68"/>
        <v>#VALUE!</v>
      </c>
      <c r="X2151" t="str">
        <f t="shared" si="69"/>
        <v>LC</v>
      </c>
    </row>
    <row r="2152" spans="23:24" x14ac:dyDescent="0.25">
      <c r="W2152" t="e">
        <f t="shared" si="68"/>
        <v>#VALUE!</v>
      </c>
      <c r="X2152" t="str">
        <f t="shared" si="69"/>
        <v>LC</v>
      </c>
    </row>
    <row r="2153" spans="23:24" x14ac:dyDescent="0.25">
      <c r="W2153" t="e">
        <f t="shared" si="68"/>
        <v>#VALUE!</v>
      </c>
      <c r="X2153" t="str">
        <f t="shared" si="69"/>
        <v>LC</v>
      </c>
    </row>
    <row r="2154" spans="23:24" x14ac:dyDescent="0.25">
      <c r="W2154" t="e">
        <f t="shared" si="68"/>
        <v>#VALUE!</v>
      </c>
      <c r="X2154" t="str">
        <f t="shared" si="69"/>
        <v>LC</v>
      </c>
    </row>
    <row r="2155" spans="23:24" x14ac:dyDescent="0.25">
      <c r="W2155" t="e">
        <f t="shared" si="68"/>
        <v>#VALUE!</v>
      </c>
      <c r="X2155" t="str">
        <f t="shared" si="69"/>
        <v>LC</v>
      </c>
    </row>
    <row r="2156" spans="23:24" x14ac:dyDescent="0.25">
      <c r="W2156" t="e">
        <f t="shared" si="68"/>
        <v>#VALUE!</v>
      </c>
      <c r="X2156" t="str">
        <f t="shared" si="69"/>
        <v>LC</v>
      </c>
    </row>
    <row r="2157" spans="23:24" x14ac:dyDescent="0.25">
      <c r="W2157" t="e">
        <f t="shared" si="68"/>
        <v>#VALUE!</v>
      </c>
      <c r="X2157" t="str">
        <f t="shared" si="69"/>
        <v>LC</v>
      </c>
    </row>
    <row r="2158" spans="23:24" x14ac:dyDescent="0.25">
      <c r="W2158" t="e">
        <f t="shared" si="68"/>
        <v>#VALUE!</v>
      </c>
      <c r="X2158" t="str">
        <f t="shared" si="69"/>
        <v>LC</v>
      </c>
    </row>
    <row r="2159" spans="23:24" x14ac:dyDescent="0.25">
      <c r="W2159" t="e">
        <f t="shared" si="68"/>
        <v>#VALUE!</v>
      </c>
      <c r="X2159" t="str">
        <f t="shared" si="69"/>
        <v>LC</v>
      </c>
    </row>
    <row r="2160" spans="23:24" x14ac:dyDescent="0.25">
      <c r="W2160" t="e">
        <f t="shared" si="68"/>
        <v>#VALUE!</v>
      </c>
      <c r="X2160" t="str">
        <f t="shared" si="69"/>
        <v>LC</v>
      </c>
    </row>
    <row r="2161" spans="23:24" x14ac:dyDescent="0.25">
      <c r="W2161" t="e">
        <f t="shared" si="68"/>
        <v>#VALUE!</v>
      </c>
      <c r="X2161" t="str">
        <f t="shared" si="69"/>
        <v>LC</v>
      </c>
    </row>
    <row r="2162" spans="23:24" x14ac:dyDescent="0.25">
      <c r="W2162" t="e">
        <f t="shared" si="68"/>
        <v>#VALUE!</v>
      </c>
      <c r="X2162" t="str">
        <f t="shared" si="69"/>
        <v>LC</v>
      </c>
    </row>
    <row r="2163" spans="23:24" x14ac:dyDescent="0.25">
      <c r="W2163" t="e">
        <f t="shared" si="68"/>
        <v>#VALUE!</v>
      </c>
      <c r="X2163" t="str">
        <f t="shared" si="69"/>
        <v>LC</v>
      </c>
    </row>
    <row r="2164" spans="23:24" x14ac:dyDescent="0.25">
      <c r="W2164" t="e">
        <f t="shared" si="68"/>
        <v>#VALUE!</v>
      </c>
      <c r="X2164" t="str">
        <f t="shared" si="69"/>
        <v>LC</v>
      </c>
    </row>
    <row r="2165" spans="23:24" x14ac:dyDescent="0.25">
      <c r="W2165" t="e">
        <f t="shared" si="68"/>
        <v>#VALUE!</v>
      </c>
      <c r="X2165" t="str">
        <f t="shared" si="69"/>
        <v>LC</v>
      </c>
    </row>
    <row r="2166" spans="23:24" x14ac:dyDescent="0.25">
      <c r="W2166" t="e">
        <f t="shared" si="68"/>
        <v>#VALUE!</v>
      </c>
      <c r="X2166" t="str">
        <f t="shared" si="69"/>
        <v>LC</v>
      </c>
    </row>
    <row r="2167" spans="23:24" x14ac:dyDescent="0.25">
      <c r="W2167" t="e">
        <f t="shared" si="68"/>
        <v>#VALUE!</v>
      </c>
      <c r="X2167" t="str">
        <f t="shared" si="69"/>
        <v>LC</v>
      </c>
    </row>
    <row r="2168" spans="23:24" x14ac:dyDescent="0.25">
      <c r="W2168" t="e">
        <f t="shared" si="68"/>
        <v>#VALUE!</v>
      </c>
      <c r="X2168" t="str">
        <f t="shared" si="69"/>
        <v>LC</v>
      </c>
    </row>
    <row r="2169" spans="23:24" x14ac:dyDescent="0.25">
      <c r="W2169" t="e">
        <f t="shared" si="68"/>
        <v>#VALUE!</v>
      </c>
      <c r="X2169" t="str">
        <f t="shared" si="69"/>
        <v>LC</v>
      </c>
    </row>
    <row r="2170" spans="23:24" x14ac:dyDescent="0.25">
      <c r="W2170" t="e">
        <f t="shared" si="68"/>
        <v>#VALUE!</v>
      </c>
      <c r="X2170" t="str">
        <f t="shared" si="69"/>
        <v>LC</v>
      </c>
    </row>
    <row r="2171" spans="23:24" x14ac:dyDescent="0.25">
      <c r="W2171" t="e">
        <f t="shared" si="68"/>
        <v>#VALUE!</v>
      </c>
      <c r="X2171" t="str">
        <f t="shared" si="69"/>
        <v>LC</v>
      </c>
    </row>
    <row r="2172" spans="23:24" x14ac:dyDescent="0.25">
      <c r="W2172" t="e">
        <f t="shared" si="68"/>
        <v>#VALUE!</v>
      </c>
      <c r="X2172" t="str">
        <f t="shared" si="69"/>
        <v>LC</v>
      </c>
    </row>
    <row r="2173" spans="23:24" x14ac:dyDescent="0.25">
      <c r="W2173" t="e">
        <f t="shared" si="68"/>
        <v>#VALUE!</v>
      </c>
      <c r="X2173" t="str">
        <f t="shared" si="69"/>
        <v>LC</v>
      </c>
    </row>
    <row r="2174" spans="23:24" x14ac:dyDescent="0.25">
      <c r="W2174" t="e">
        <f t="shared" si="68"/>
        <v>#VALUE!</v>
      </c>
      <c r="X2174" t="str">
        <f t="shared" si="69"/>
        <v>LC</v>
      </c>
    </row>
    <row r="2175" spans="23:24" x14ac:dyDescent="0.25">
      <c r="W2175" t="e">
        <f t="shared" si="68"/>
        <v>#VALUE!</v>
      </c>
      <c r="X2175" t="str">
        <f t="shared" si="69"/>
        <v>LC</v>
      </c>
    </row>
    <row r="2176" spans="23:24" x14ac:dyDescent="0.25">
      <c r="W2176" t="e">
        <f t="shared" si="68"/>
        <v>#VALUE!</v>
      </c>
      <c r="X2176" t="str">
        <f t="shared" si="69"/>
        <v>LC</v>
      </c>
    </row>
    <row r="2177" spans="23:24" x14ac:dyDescent="0.25">
      <c r="W2177" t="e">
        <f t="shared" si="68"/>
        <v>#VALUE!</v>
      </c>
      <c r="X2177" t="str">
        <f t="shared" si="69"/>
        <v>LC</v>
      </c>
    </row>
    <row r="2178" spans="23:24" x14ac:dyDescent="0.25">
      <c r="W2178" t="e">
        <f t="shared" si="68"/>
        <v>#VALUE!</v>
      </c>
      <c r="X2178" t="str">
        <f t="shared" si="69"/>
        <v>LC</v>
      </c>
    </row>
    <row r="2179" spans="23:24" x14ac:dyDescent="0.25">
      <c r="W2179" t="e">
        <f t="shared" si="68"/>
        <v>#VALUE!</v>
      </c>
      <c r="X2179" t="str">
        <f t="shared" si="69"/>
        <v>LC</v>
      </c>
    </row>
    <row r="2180" spans="23:24" x14ac:dyDescent="0.25">
      <c r="W2180" t="e">
        <f t="shared" si="68"/>
        <v>#VALUE!</v>
      </c>
      <c r="X2180" t="str">
        <f t="shared" si="69"/>
        <v>LC</v>
      </c>
    </row>
    <row r="2181" spans="23:24" x14ac:dyDescent="0.25">
      <c r="W2181" t="e">
        <f t="shared" si="68"/>
        <v>#VALUE!</v>
      </c>
      <c r="X2181" t="str">
        <f t="shared" si="69"/>
        <v>LC</v>
      </c>
    </row>
    <row r="2182" spans="23:24" x14ac:dyDescent="0.25">
      <c r="W2182" t="e">
        <f t="shared" si="68"/>
        <v>#VALUE!</v>
      </c>
      <c r="X2182" t="str">
        <f t="shared" si="69"/>
        <v>LC</v>
      </c>
    </row>
    <row r="2183" spans="23:24" x14ac:dyDescent="0.25">
      <c r="W2183" t="e">
        <f t="shared" si="68"/>
        <v>#VALUE!</v>
      </c>
      <c r="X2183" t="str">
        <f t="shared" si="69"/>
        <v>LC</v>
      </c>
    </row>
    <row r="2184" spans="23:24" x14ac:dyDescent="0.25">
      <c r="W2184" t="e">
        <f t="shared" si="68"/>
        <v>#VALUE!</v>
      </c>
      <c r="X2184" t="str">
        <f t="shared" si="69"/>
        <v>LC</v>
      </c>
    </row>
    <row r="2185" spans="23:24" x14ac:dyDescent="0.25">
      <c r="W2185" t="e">
        <f t="shared" si="68"/>
        <v>#VALUE!</v>
      </c>
      <c r="X2185" t="str">
        <f t="shared" si="69"/>
        <v>LC</v>
      </c>
    </row>
    <row r="2186" spans="23:24" x14ac:dyDescent="0.25">
      <c r="W2186" t="e">
        <f t="shared" si="68"/>
        <v>#VALUE!</v>
      </c>
      <c r="X2186" t="str">
        <f t="shared" si="69"/>
        <v>LC</v>
      </c>
    </row>
    <row r="2187" spans="23:24" x14ac:dyDescent="0.25">
      <c r="W2187" t="e">
        <f t="shared" si="68"/>
        <v>#VALUE!</v>
      </c>
      <c r="X2187" t="str">
        <f t="shared" si="69"/>
        <v>LC</v>
      </c>
    </row>
    <row r="2188" spans="23:24" x14ac:dyDescent="0.25">
      <c r="W2188" t="e">
        <f t="shared" si="68"/>
        <v>#VALUE!</v>
      </c>
      <c r="X2188" t="str">
        <f t="shared" si="69"/>
        <v>LC</v>
      </c>
    </row>
    <row r="2189" spans="23:24" x14ac:dyDescent="0.25">
      <c r="W2189" t="e">
        <f t="shared" si="68"/>
        <v>#VALUE!</v>
      </c>
      <c r="X2189" t="str">
        <f t="shared" si="69"/>
        <v>LC</v>
      </c>
    </row>
    <row r="2190" spans="23:24" x14ac:dyDescent="0.25">
      <c r="W2190" t="e">
        <f t="shared" ref="W2190:W2253" si="70">MONTH(DATEVALUE(F2190&amp;"1"))</f>
        <v>#VALUE!</v>
      </c>
      <c r="X2190" t="str">
        <f t="shared" ref="X2190:X2253" si="71">IF(J2190="put", "SP","LC")</f>
        <v>LC</v>
      </c>
    </row>
    <row r="2191" spans="23:24" x14ac:dyDescent="0.25">
      <c r="W2191" t="e">
        <f t="shared" si="70"/>
        <v>#VALUE!</v>
      </c>
      <c r="X2191" t="str">
        <f t="shared" si="71"/>
        <v>LC</v>
      </c>
    </row>
    <row r="2192" spans="23:24" x14ac:dyDescent="0.25">
      <c r="W2192" t="e">
        <f t="shared" si="70"/>
        <v>#VALUE!</v>
      </c>
      <c r="X2192" t="str">
        <f t="shared" si="71"/>
        <v>LC</v>
      </c>
    </row>
    <row r="2193" spans="23:24" x14ac:dyDescent="0.25">
      <c r="W2193" t="e">
        <f t="shared" si="70"/>
        <v>#VALUE!</v>
      </c>
      <c r="X2193" t="str">
        <f t="shared" si="71"/>
        <v>LC</v>
      </c>
    </row>
    <row r="2194" spans="23:24" x14ac:dyDescent="0.25">
      <c r="W2194" t="e">
        <f t="shared" si="70"/>
        <v>#VALUE!</v>
      </c>
      <c r="X2194" t="str">
        <f t="shared" si="71"/>
        <v>LC</v>
      </c>
    </row>
    <row r="2195" spans="23:24" x14ac:dyDescent="0.25">
      <c r="W2195" t="e">
        <f t="shared" si="70"/>
        <v>#VALUE!</v>
      </c>
      <c r="X2195" t="str">
        <f t="shared" si="71"/>
        <v>LC</v>
      </c>
    </row>
    <row r="2196" spans="23:24" x14ac:dyDescent="0.25">
      <c r="W2196" t="e">
        <f t="shared" si="70"/>
        <v>#VALUE!</v>
      </c>
      <c r="X2196" t="str">
        <f t="shared" si="71"/>
        <v>LC</v>
      </c>
    </row>
    <row r="2197" spans="23:24" x14ac:dyDescent="0.25">
      <c r="W2197" t="e">
        <f t="shared" si="70"/>
        <v>#VALUE!</v>
      </c>
      <c r="X2197" t="str">
        <f t="shared" si="71"/>
        <v>LC</v>
      </c>
    </row>
    <row r="2198" spans="23:24" x14ac:dyDescent="0.25">
      <c r="W2198" t="e">
        <f t="shared" si="70"/>
        <v>#VALUE!</v>
      </c>
      <c r="X2198" t="str">
        <f t="shared" si="71"/>
        <v>LC</v>
      </c>
    </row>
    <row r="2199" spans="23:24" x14ac:dyDescent="0.25">
      <c r="W2199" t="e">
        <f t="shared" si="70"/>
        <v>#VALUE!</v>
      </c>
      <c r="X2199" t="str">
        <f t="shared" si="71"/>
        <v>LC</v>
      </c>
    </row>
    <row r="2200" spans="23:24" x14ac:dyDescent="0.25">
      <c r="W2200" t="e">
        <f t="shared" si="70"/>
        <v>#VALUE!</v>
      </c>
      <c r="X2200" t="str">
        <f t="shared" si="71"/>
        <v>LC</v>
      </c>
    </row>
    <row r="2201" spans="23:24" x14ac:dyDescent="0.25">
      <c r="W2201" t="e">
        <f t="shared" si="70"/>
        <v>#VALUE!</v>
      </c>
      <c r="X2201" t="str">
        <f t="shared" si="71"/>
        <v>LC</v>
      </c>
    </row>
    <row r="2202" spans="23:24" x14ac:dyDescent="0.25">
      <c r="W2202" t="e">
        <f t="shared" si="70"/>
        <v>#VALUE!</v>
      </c>
      <c r="X2202" t="str">
        <f t="shared" si="71"/>
        <v>LC</v>
      </c>
    </row>
    <row r="2203" spans="23:24" x14ac:dyDescent="0.25">
      <c r="W2203" t="e">
        <f t="shared" si="70"/>
        <v>#VALUE!</v>
      </c>
      <c r="X2203" t="str">
        <f t="shared" si="71"/>
        <v>LC</v>
      </c>
    </row>
    <row r="2204" spans="23:24" x14ac:dyDescent="0.25">
      <c r="W2204" t="e">
        <f t="shared" si="70"/>
        <v>#VALUE!</v>
      </c>
      <c r="X2204" t="str">
        <f t="shared" si="71"/>
        <v>LC</v>
      </c>
    </row>
    <row r="2205" spans="23:24" x14ac:dyDescent="0.25">
      <c r="W2205" t="e">
        <f t="shared" si="70"/>
        <v>#VALUE!</v>
      </c>
      <c r="X2205" t="str">
        <f t="shared" si="71"/>
        <v>LC</v>
      </c>
    </row>
    <row r="2206" spans="23:24" x14ac:dyDescent="0.25">
      <c r="W2206" t="e">
        <f t="shared" si="70"/>
        <v>#VALUE!</v>
      </c>
      <c r="X2206" t="str">
        <f t="shared" si="71"/>
        <v>LC</v>
      </c>
    </row>
    <row r="2207" spans="23:24" x14ac:dyDescent="0.25">
      <c r="W2207" t="e">
        <f t="shared" si="70"/>
        <v>#VALUE!</v>
      </c>
      <c r="X2207" t="str">
        <f t="shared" si="71"/>
        <v>LC</v>
      </c>
    </row>
    <row r="2208" spans="23:24" x14ac:dyDescent="0.25">
      <c r="W2208" t="e">
        <f t="shared" si="70"/>
        <v>#VALUE!</v>
      </c>
      <c r="X2208" t="str">
        <f t="shared" si="71"/>
        <v>LC</v>
      </c>
    </row>
    <row r="2209" spans="23:24" x14ac:dyDescent="0.25">
      <c r="W2209" t="e">
        <f t="shared" si="70"/>
        <v>#VALUE!</v>
      </c>
      <c r="X2209" t="str">
        <f t="shared" si="71"/>
        <v>LC</v>
      </c>
    </row>
    <row r="2210" spans="23:24" x14ac:dyDescent="0.25">
      <c r="W2210" t="e">
        <f t="shared" si="70"/>
        <v>#VALUE!</v>
      </c>
      <c r="X2210" t="str">
        <f t="shared" si="71"/>
        <v>LC</v>
      </c>
    </row>
    <row r="2211" spans="23:24" x14ac:dyDescent="0.25">
      <c r="W2211" t="e">
        <f t="shared" si="70"/>
        <v>#VALUE!</v>
      </c>
      <c r="X2211" t="str">
        <f t="shared" si="71"/>
        <v>LC</v>
      </c>
    </row>
    <row r="2212" spans="23:24" x14ac:dyDescent="0.25">
      <c r="W2212" t="e">
        <f t="shared" si="70"/>
        <v>#VALUE!</v>
      </c>
      <c r="X2212" t="str">
        <f t="shared" si="71"/>
        <v>LC</v>
      </c>
    </row>
    <row r="2213" spans="23:24" x14ac:dyDescent="0.25">
      <c r="W2213" t="e">
        <f t="shared" si="70"/>
        <v>#VALUE!</v>
      </c>
      <c r="X2213" t="str">
        <f t="shared" si="71"/>
        <v>LC</v>
      </c>
    </row>
    <row r="2214" spans="23:24" x14ac:dyDescent="0.25">
      <c r="W2214" t="e">
        <f t="shared" si="70"/>
        <v>#VALUE!</v>
      </c>
      <c r="X2214" t="str">
        <f t="shared" si="71"/>
        <v>LC</v>
      </c>
    </row>
    <row r="2215" spans="23:24" x14ac:dyDescent="0.25">
      <c r="W2215" t="e">
        <f t="shared" si="70"/>
        <v>#VALUE!</v>
      </c>
      <c r="X2215" t="str">
        <f t="shared" si="71"/>
        <v>LC</v>
      </c>
    </row>
    <row r="2216" spans="23:24" x14ac:dyDescent="0.25">
      <c r="W2216" t="e">
        <f t="shared" si="70"/>
        <v>#VALUE!</v>
      </c>
      <c r="X2216" t="str">
        <f t="shared" si="71"/>
        <v>LC</v>
      </c>
    </row>
    <row r="2217" spans="23:24" x14ac:dyDescent="0.25">
      <c r="W2217" t="e">
        <f t="shared" si="70"/>
        <v>#VALUE!</v>
      </c>
      <c r="X2217" t="str">
        <f t="shared" si="71"/>
        <v>LC</v>
      </c>
    </row>
    <row r="2218" spans="23:24" x14ac:dyDescent="0.25">
      <c r="W2218" t="e">
        <f t="shared" si="70"/>
        <v>#VALUE!</v>
      </c>
      <c r="X2218" t="str">
        <f t="shared" si="71"/>
        <v>LC</v>
      </c>
    </row>
    <row r="2219" spans="23:24" x14ac:dyDescent="0.25">
      <c r="W2219" t="e">
        <f t="shared" si="70"/>
        <v>#VALUE!</v>
      </c>
      <c r="X2219" t="str">
        <f t="shared" si="71"/>
        <v>LC</v>
      </c>
    </row>
    <row r="2220" spans="23:24" x14ac:dyDescent="0.25">
      <c r="W2220" t="e">
        <f t="shared" si="70"/>
        <v>#VALUE!</v>
      </c>
      <c r="X2220" t="str">
        <f t="shared" si="71"/>
        <v>LC</v>
      </c>
    </row>
    <row r="2221" spans="23:24" x14ac:dyDescent="0.25">
      <c r="W2221" t="e">
        <f t="shared" si="70"/>
        <v>#VALUE!</v>
      </c>
      <c r="X2221" t="str">
        <f t="shared" si="71"/>
        <v>LC</v>
      </c>
    </row>
    <row r="2222" spans="23:24" x14ac:dyDescent="0.25">
      <c r="W2222" t="e">
        <f t="shared" si="70"/>
        <v>#VALUE!</v>
      </c>
      <c r="X2222" t="str">
        <f t="shared" si="71"/>
        <v>LC</v>
      </c>
    </row>
    <row r="2223" spans="23:24" x14ac:dyDescent="0.25">
      <c r="W2223" t="e">
        <f t="shared" si="70"/>
        <v>#VALUE!</v>
      </c>
      <c r="X2223" t="str">
        <f t="shared" si="71"/>
        <v>LC</v>
      </c>
    </row>
    <row r="2224" spans="23:24" x14ac:dyDescent="0.25">
      <c r="W2224" t="e">
        <f t="shared" si="70"/>
        <v>#VALUE!</v>
      </c>
      <c r="X2224" t="str">
        <f t="shared" si="71"/>
        <v>LC</v>
      </c>
    </row>
    <row r="2225" spans="23:24" x14ac:dyDescent="0.25">
      <c r="W2225" t="e">
        <f t="shared" si="70"/>
        <v>#VALUE!</v>
      </c>
      <c r="X2225" t="str">
        <f t="shared" si="71"/>
        <v>LC</v>
      </c>
    </row>
    <row r="2226" spans="23:24" x14ac:dyDescent="0.25">
      <c r="W2226" t="e">
        <f t="shared" si="70"/>
        <v>#VALUE!</v>
      </c>
      <c r="X2226" t="str">
        <f t="shared" si="71"/>
        <v>LC</v>
      </c>
    </row>
    <row r="2227" spans="23:24" x14ac:dyDescent="0.25">
      <c r="W2227" t="e">
        <f t="shared" si="70"/>
        <v>#VALUE!</v>
      </c>
      <c r="X2227" t="str">
        <f t="shared" si="71"/>
        <v>LC</v>
      </c>
    </row>
    <row r="2228" spans="23:24" x14ac:dyDescent="0.25">
      <c r="W2228" t="e">
        <f t="shared" si="70"/>
        <v>#VALUE!</v>
      </c>
      <c r="X2228" t="str">
        <f t="shared" si="71"/>
        <v>LC</v>
      </c>
    </row>
    <row r="2229" spans="23:24" x14ac:dyDescent="0.25">
      <c r="W2229" t="e">
        <f t="shared" si="70"/>
        <v>#VALUE!</v>
      </c>
      <c r="X2229" t="str">
        <f t="shared" si="71"/>
        <v>LC</v>
      </c>
    </row>
    <row r="2230" spans="23:24" x14ac:dyDescent="0.25">
      <c r="W2230" t="e">
        <f t="shared" si="70"/>
        <v>#VALUE!</v>
      </c>
      <c r="X2230" t="str">
        <f t="shared" si="71"/>
        <v>LC</v>
      </c>
    </row>
    <row r="2231" spans="23:24" x14ac:dyDescent="0.25">
      <c r="W2231" t="e">
        <f t="shared" si="70"/>
        <v>#VALUE!</v>
      </c>
      <c r="X2231" t="str">
        <f t="shared" si="71"/>
        <v>LC</v>
      </c>
    </row>
    <row r="2232" spans="23:24" x14ac:dyDescent="0.25">
      <c r="W2232" t="e">
        <f t="shared" si="70"/>
        <v>#VALUE!</v>
      </c>
      <c r="X2232" t="str">
        <f t="shared" si="71"/>
        <v>LC</v>
      </c>
    </row>
    <row r="2233" spans="23:24" x14ac:dyDescent="0.25">
      <c r="W2233" t="e">
        <f t="shared" si="70"/>
        <v>#VALUE!</v>
      </c>
      <c r="X2233" t="str">
        <f t="shared" si="71"/>
        <v>LC</v>
      </c>
    </row>
    <row r="2234" spans="23:24" x14ac:dyDescent="0.25">
      <c r="W2234" t="e">
        <f t="shared" si="70"/>
        <v>#VALUE!</v>
      </c>
      <c r="X2234" t="str">
        <f t="shared" si="71"/>
        <v>LC</v>
      </c>
    </row>
    <row r="2235" spans="23:24" x14ac:dyDescent="0.25">
      <c r="W2235" t="e">
        <f t="shared" si="70"/>
        <v>#VALUE!</v>
      </c>
      <c r="X2235" t="str">
        <f t="shared" si="71"/>
        <v>LC</v>
      </c>
    </row>
    <row r="2236" spans="23:24" x14ac:dyDescent="0.25">
      <c r="W2236" t="e">
        <f t="shared" si="70"/>
        <v>#VALUE!</v>
      </c>
      <c r="X2236" t="str">
        <f t="shared" si="71"/>
        <v>LC</v>
      </c>
    </row>
    <row r="2237" spans="23:24" x14ac:dyDescent="0.25">
      <c r="W2237" t="e">
        <f t="shared" si="70"/>
        <v>#VALUE!</v>
      </c>
      <c r="X2237" t="str">
        <f t="shared" si="71"/>
        <v>LC</v>
      </c>
    </row>
    <row r="2238" spans="23:24" x14ac:dyDescent="0.25">
      <c r="W2238" t="e">
        <f t="shared" si="70"/>
        <v>#VALUE!</v>
      </c>
      <c r="X2238" t="str">
        <f t="shared" si="71"/>
        <v>LC</v>
      </c>
    </row>
    <row r="2239" spans="23:24" x14ac:dyDescent="0.25">
      <c r="W2239" t="e">
        <f t="shared" si="70"/>
        <v>#VALUE!</v>
      </c>
      <c r="X2239" t="str">
        <f t="shared" si="71"/>
        <v>LC</v>
      </c>
    </row>
    <row r="2240" spans="23:24" x14ac:dyDescent="0.25">
      <c r="W2240" t="e">
        <f t="shared" si="70"/>
        <v>#VALUE!</v>
      </c>
      <c r="X2240" t="str">
        <f t="shared" si="71"/>
        <v>LC</v>
      </c>
    </row>
    <row r="2241" spans="23:24" x14ac:dyDescent="0.25">
      <c r="W2241" t="e">
        <f t="shared" si="70"/>
        <v>#VALUE!</v>
      </c>
      <c r="X2241" t="str">
        <f t="shared" si="71"/>
        <v>LC</v>
      </c>
    </row>
    <row r="2242" spans="23:24" x14ac:dyDescent="0.25">
      <c r="W2242" t="e">
        <f t="shared" si="70"/>
        <v>#VALUE!</v>
      </c>
      <c r="X2242" t="str">
        <f t="shared" si="71"/>
        <v>LC</v>
      </c>
    </row>
    <row r="2243" spans="23:24" x14ac:dyDescent="0.25">
      <c r="W2243" t="e">
        <f t="shared" si="70"/>
        <v>#VALUE!</v>
      </c>
      <c r="X2243" t="str">
        <f t="shared" si="71"/>
        <v>LC</v>
      </c>
    </row>
    <row r="2244" spans="23:24" x14ac:dyDescent="0.25">
      <c r="W2244" t="e">
        <f t="shared" si="70"/>
        <v>#VALUE!</v>
      </c>
      <c r="X2244" t="str">
        <f t="shared" si="71"/>
        <v>LC</v>
      </c>
    </row>
    <row r="2245" spans="23:24" x14ac:dyDescent="0.25">
      <c r="W2245" t="e">
        <f t="shared" si="70"/>
        <v>#VALUE!</v>
      </c>
      <c r="X2245" t="str">
        <f t="shared" si="71"/>
        <v>LC</v>
      </c>
    </row>
    <row r="2246" spans="23:24" x14ac:dyDescent="0.25">
      <c r="W2246" t="e">
        <f t="shared" si="70"/>
        <v>#VALUE!</v>
      </c>
      <c r="X2246" t="str">
        <f t="shared" si="71"/>
        <v>LC</v>
      </c>
    </row>
    <row r="2247" spans="23:24" x14ac:dyDescent="0.25">
      <c r="W2247" t="e">
        <f t="shared" si="70"/>
        <v>#VALUE!</v>
      </c>
      <c r="X2247" t="str">
        <f t="shared" si="71"/>
        <v>LC</v>
      </c>
    </row>
    <row r="2248" spans="23:24" x14ac:dyDescent="0.25">
      <c r="W2248" t="e">
        <f t="shared" si="70"/>
        <v>#VALUE!</v>
      </c>
      <c r="X2248" t="str">
        <f t="shared" si="71"/>
        <v>LC</v>
      </c>
    </row>
    <row r="2249" spans="23:24" x14ac:dyDescent="0.25">
      <c r="W2249" t="e">
        <f t="shared" si="70"/>
        <v>#VALUE!</v>
      </c>
      <c r="X2249" t="str">
        <f t="shared" si="71"/>
        <v>LC</v>
      </c>
    </row>
    <row r="2250" spans="23:24" x14ac:dyDescent="0.25">
      <c r="W2250" t="e">
        <f t="shared" si="70"/>
        <v>#VALUE!</v>
      </c>
      <c r="X2250" t="str">
        <f t="shared" si="71"/>
        <v>LC</v>
      </c>
    </row>
    <row r="2251" spans="23:24" x14ac:dyDescent="0.25">
      <c r="W2251" t="e">
        <f t="shared" si="70"/>
        <v>#VALUE!</v>
      </c>
      <c r="X2251" t="str">
        <f t="shared" si="71"/>
        <v>LC</v>
      </c>
    </row>
    <row r="2252" spans="23:24" x14ac:dyDescent="0.25">
      <c r="W2252" t="e">
        <f t="shared" si="70"/>
        <v>#VALUE!</v>
      </c>
      <c r="X2252" t="str">
        <f t="shared" si="71"/>
        <v>LC</v>
      </c>
    </row>
    <row r="2253" spans="23:24" x14ac:dyDescent="0.25">
      <c r="W2253" t="e">
        <f t="shared" si="70"/>
        <v>#VALUE!</v>
      </c>
      <c r="X2253" t="str">
        <f t="shared" si="71"/>
        <v>LC</v>
      </c>
    </row>
    <row r="2254" spans="23:24" x14ac:dyDescent="0.25">
      <c r="W2254" t="e">
        <f t="shared" ref="W2254:W2317" si="72">MONTH(DATEVALUE(F2254&amp;"1"))</f>
        <v>#VALUE!</v>
      </c>
      <c r="X2254" t="str">
        <f t="shared" ref="X2254:X2317" si="73">IF(J2254="put", "SP","LC")</f>
        <v>LC</v>
      </c>
    </row>
    <row r="2255" spans="23:24" x14ac:dyDescent="0.25">
      <c r="W2255" t="e">
        <f t="shared" si="72"/>
        <v>#VALUE!</v>
      </c>
      <c r="X2255" t="str">
        <f t="shared" si="73"/>
        <v>LC</v>
      </c>
    </row>
    <row r="2256" spans="23:24" x14ac:dyDescent="0.25">
      <c r="W2256" t="e">
        <f t="shared" si="72"/>
        <v>#VALUE!</v>
      </c>
      <c r="X2256" t="str">
        <f t="shared" si="73"/>
        <v>LC</v>
      </c>
    </row>
    <row r="2257" spans="23:24" x14ac:dyDescent="0.25">
      <c r="W2257" t="e">
        <f t="shared" si="72"/>
        <v>#VALUE!</v>
      </c>
      <c r="X2257" t="str">
        <f t="shared" si="73"/>
        <v>LC</v>
      </c>
    </row>
    <row r="2258" spans="23:24" x14ac:dyDescent="0.25">
      <c r="W2258" t="e">
        <f t="shared" si="72"/>
        <v>#VALUE!</v>
      </c>
      <c r="X2258" t="str">
        <f t="shared" si="73"/>
        <v>LC</v>
      </c>
    </row>
    <row r="2259" spans="23:24" x14ac:dyDescent="0.25">
      <c r="W2259" t="e">
        <f t="shared" si="72"/>
        <v>#VALUE!</v>
      </c>
      <c r="X2259" t="str">
        <f t="shared" si="73"/>
        <v>LC</v>
      </c>
    </row>
    <row r="2260" spans="23:24" x14ac:dyDescent="0.25">
      <c r="W2260" t="e">
        <f t="shared" si="72"/>
        <v>#VALUE!</v>
      </c>
      <c r="X2260" t="str">
        <f t="shared" si="73"/>
        <v>LC</v>
      </c>
    </row>
    <row r="2261" spans="23:24" x14ac:dyDescent="0.25">
      <c r="W2261" t="e">
        <f t="shared" si="72"/>
        <v>#VALUE!</v>
      </c>
      <c r="X2261" t="str">
        <f t="shared" si="73"/>
        <v>LC</v>
      </c>
    </row>
    <row r="2262" spans="23:24" x14ac:dyDescent="0.25">
      <c r="W2262" t="e">
        <f t="shared" si="72"/>
        <v>#VALUE!</v>
      </c>
      <c r="X2262" t="str">
        <f t="shared" si="73"/>
        <v>LC</v>
      </c>
    </row>
    <row r="2263" spans="23:24" x14ac:dyDescent="0.25">
      <c r="W2263" t="e">
        <f t="shared" si="72"/>
        <v>#VALUE!</v>
      </c>
      <c r="X2263" t="str">
        <f t="shared" si="73"/>
        <v>LC</v>
      </c>
    </row>
    <row r="2264" spans="23:24" x14ac:dyDescent="0.25">
      <c r="W2264" t="e">
        <f t="shared" si="72"/>
        <v>#VALUE!</v>
      </c>
      <c r="X2264" t="str">
        <f t="shared" si="73"/>
        <v>LC</v>
      </c>
    </row>
    <row r="2265" spans="23:24" x14ac:dyDescent="0.25">
      <c r="W2265" t="e">
        <f t="shared" si="72"/>
        <v>#VALUE!</v>
      </c>
      <c r="X2265" t="str">
        <f t="shared" si="73"/>
        <v>LC</v>
      </c>
    </row>
    <row r="2266" spans="23:24" x14ac:dyDescent="0.25">
      <c r="W2266" t="e">
        <f t="shared" si="72"/>
        <v>#VALUE!</v>
      </c>
      <c r="X2266" t="str">
        <f t="shared" si="73"/>
        <v>LC</v>
      </c>
    </row>
    <row r="2267" spans="23:24" x14ac:dyDescent="0.25">
      <c r="W2267" t="e">
        <f t="shared" si="72"/>
        <v>#VALUE!</v>
      </c>
      <c r="X2267" t="str">
        <f t="shared" si="73"/>
        <v>LC</v>
      </c>
    </row>
    <row r="2268" spans="23:24" x14ac:dyDescent="0.25">
      <c r="W2268" t="e">
        <f t="shared" si="72"/>
        <v>#VALUE!</v>
      </c>
      <c r="X2268" t="str">
        <f t="shared" si="73"/>
        <v>LC</v>
      </c>
    </row>
    <row r="2269" spans="23:24" x14ac:dyDescent="0.25">
      <c r="W2269" t="e">
        <f t="shared" si="72"/>
        <v>#VALUE!</v>
      </c>
      <c r="X2269" t="str">
        <f t="shared" si="73"/>
        <v>LC</v>
      </c>
    </row>
    <row r="2270" spans="23:24" x14ac:dyDescent="0.25">
      <c r="W2270" t="e">
        <f t="shared" si="72"/>
        <v>#VALUE!</v>
      </c>
      <c r="X2270" t="str">
        <f t="shared" si="73"/>
        <v>LC</v>
      </c>
    </row>
    <row r="2271" spans="23:24" x14ac:dyDescent="0.25">
      <c r="W2271" t="e">
        <f t="shared" si="72"/>
        <v>#VALUE!</v>
      </c>
      <c r="X2271" t="str">
        <f t="shared" si="73"/>
        <v>LC</v>
      </c>
    </row>
    <row r="2272" spans="23:24" x14ac:dyDescent="0.25">
      <c r="W2272" t="e">
        <f t="shared" si="72"/>
        <v>#VALUE!</v>
      </c>
      <c r="X2272" t="str">
        <f t="shared" si="73"/>
        <v>LC</v>
      </c>
    </row>
    <row r="2273" spans="23:24" x14ac:dyDescent="0.25">
      <c r="W2273" t="e">
        <f t="shared" si="72"/>
        <v>#VALUE!</v>
      </c>
      <c r="X2273" t="str">
        <f t="shared" si="73"/>
        <v>LC</v>
      </c>
    </row>
    <row r="2274" spans="23:24" x14ac:dyDescent="0.25">
      <c r="W2274" t="e">
        <f t="shared" si="72"/>
        <v>#VALUE!</v>
      </c>
      <c r="X2274" t="str">
        <f t="shared" si="73"/>
        <v>LC</v>
      </c>
    </row>
    <row r="2275" spans="23:24" x14ac:dyDescent="0.25">
      <c r="W2275" t="e">
        <f t="shared" si="72"/>
        <v>#VALUE!</v>
      </c>
      <c r="X2275" t="str">
        <f t="shared" si="73"/>
        <v>LC</v>
      </c>
    </row>
    <row r="2276" spans="23:24" x14ac:dyDescent="0.25">
      <c r="W2276" t="e">
        <f t="shared" si="72"/>
        <v>#VALUE!</v>
      </c>
      <c r="X2276" t="str">
        <f t="shared" si="73"/>
        <v>LC</v>
      </c>
    </row>
    <row r="2277" spans="23:24" x14ac:dyDescent="0.25">
      <c r="W2277" t="e">
        <f t="shared" si="72"/>
        <v>#VALUE!</v>
      </c>
      <c r="X2277" t="str">
        <f t="shared" si="73"/>
        <v>LC</v>
      </c>
    </row>
    <row r="2278" spans="23:24" x14ac:dyDescent="0.25">
      <c r="W2278" t="e">
        <f t="shared" si="72"/>
        <v>#VALUE!</v>
      </c>
      <c r="X2278" t="str">
        <f t="shared" si="73"/>
        <v>LC</v>
      </c>
    </row>
    <row r="2279" spans="23:24" x14ac:dyDescent="0.25">
      <c r="W2279" t="e">
        <f t="shared" si="72"/>
        <v>#VALUE!</v>
      </c>
      <c r="X2279" t="str">
        <f t="shared" si="73"/>
        <v>LC</v>
      </c>
    </row>
    <row r="2280" spans="23:24" x14ac:dyDescent="0.25">
      <c r="W2280" t="e">
        <f t="shared" si="72"/>
        <v>#VALUE!</v>
      </c>
      <c r="X2280" t="str">
        <f t="shared" si="73"/>
        <v>LC</v>
      </c>
    </row>
    <row r="2281" spans="23:24" x14ac:dyDescent="0.25">
      <c r="W2281" t="e">
        <f t="shared" si="72"/>
        <v>#VALUE!</v>
      </c>
      <c r="X2281" t="str">
        <f t="shared" si="73"/>
        <v>LC</v>
      </c>
    </row>
    <row r="2282" spans="23:24" x14ac:dyDescent="0.25">
      <c r="W2282" t="e">
        <f t="shared" si="72"/>
        <v>#VALUE!</v>
      </c>
      <c r="X2282" t="str">
        <f t="shared" si="73"/>
        <v>LC</v>
      </c>
    </row>
    <row r="2283" spans="23:24" x14ac:dyDescent="0.25">
      <c r="W2283" t="e">
        <f t="shared" si="72"/>
        <v>#VALUE!</v>
      </c>
      <c r="X2283" t="str">
        <f t="shared" si="73"/>
        <v>LC</v>
      </c>
    </row>
    <row r="2284" spans="23:24" x14ac:dyDescent="0.25">
      <c r="W2284" t="e">
        <f t="shared" si="72"/>
        <v>#VALUE!</v>
      </c>
      <c r="X2284" t="str">
        <f t="shared" si="73"/>
        <v>LC</v>
      </c>
    </row>
    <row r="2285" spans="23:24" x14ac:dyDescent="0.25">
      <c r="W2285" t="e">
        <f t="shared" si="72"/>
        <v>#VALUE!</v>
      </c>
      <c r="X2285" t="str">
        <f t="shared" si="73"/>
        <v>LC</v>
      </c>
    </row>
    <row r="2286" spans="23:24" x14ac:dyDescent="0.25">
      <c r="W2286" t="e">
        <f t="shared" si="72"/>
        <v>#VALUE!</v>
      </c>
      <c r="X2286" t="str">
        <f t="shared" si="73"/>
        <v>LC</v>
      </c>
    </row>
    <row r="2287" spans="23:24" x14ac:dyDescent="0.25">
      <c r="W2287" t="e">
        <f t="shared" si="72"/>
        <v>#VALUE!</v>
      </c>
      <c r="X2287" t="str">
        <f t="shared" si="73"/>
        <v>LC</v>
      </c>
    </row>
    <row r="2288" spans="23:24" x14ac:dyDescent="0.25">
      <c r="W2288" t="e">
        <f t="shared" si="72"/>
        <v>#VALUE!</v>
      </c>
      <c r="X2288" t="str">
        <f t="shared" si="73"/>
        <v>LC</v>
      </c>
    </row>
    <row r="2289" spans="23:24" x14ac:dyDescent="0.25">
      <c r="W2289" t="e">
        <f t="shared" si="72"/>
        <v>#VALUE!</v>
      </c>
      <c r="X2289" t="str">
        <f t="shared" si="73"/>
        <v>LC</v>
      </c>
    </row>
    <row r="2290" spans="23:24" x14ac:dyDescent="0.25">
      <c r="W2290" t="e">
        <f t="shared" si="72"/>
        <v>#VALUE!</v>
      </c>
      <c r="X2290" t="str">
        <f t="shared" si="73"/>
        <v>LC</v>
      </c>
    </row>
    <row r="2291" spans="23:24" x14ac:dyDescent="0.25">
      <c r="W2291" t="e">
        <f t="shared" si="72"/>
        <v>#VALUE!</v>
      </c>
      <c r="X2291" t="str">
        <f t="shared" si="73"/>
        <v>LC</v>
      </c>
    </row>
    <row r="2292" spans="23:24" x14ac:dyDescent="0.25">
      <c r="W2292" t="e">
        <f t="shared" si="72"/>
        <v>#VALUE!</v>
      </c>
      <c r="X2292" t="str">
        <f t="shared" si="73"/>
        <v>LC</v>
      </c>
    </row>
    <row r="2293" spans="23:24" x14ac:dyDescent="0.25">
      <c r="W2293" t="e">
        <f t="shared" si="72"/>
        <v>#VALUE!</v>
      </c>
      <c r="X2293" t="str">
        <f t="shared" si="73"/>
        <v>LC</v>
      </c>
    </row>
    <row r="2294" spans="23:24" x14ac:dyDescent="0.25">
      <c r="W2294" t="e">
        <f t="shared" si="72"/>
        <v>#VALUE!</v>
      </c>
      <c r="X2294" t="str">
        <f t="shared" si="73"/>
        <v>LC</v>
      </c>
    </row>
    <row r="2295" spans="23:24" x14ac:dyDescent="0.25">
      <c r="W2295" t="e">
        <f t="shared" si="72"/>
        <v>#VALUE!</v>
      </c>
      <c r="X2295" t="str">
        <f t="shared" si="73"/>
        <v>LC</v>
      </c>
    </row>
    <row r="2296" spans="23:24" x14ac:dyDescent="0.25">
      <c r="W2296" t="e">
        <f t="shared" si="72"/>
        <v>#VALUE!</v>
      </c>
      <c r="X2296" t="str">
        <f t="shared" si="73"/>
        <v>LC</v>
      </c>
    </row>
    <row r="2297" spans="23:24" x14ac:dyDescent="0.25">
      <c r="W2297" t="e">
        <f t="shared" si="72"/>
        <v>#VALUE!</v>
      </c>
      <c r="X2297" t="str">
        <f t="shared" si="73"/>
        <v>LC</v>
      </c>
    </row>
    <row r="2298" spans="23:24" x14ac:dyDescent="0.25">
      <c r="W2298" t="e">
        <f t="shared" si="72"/>
        <v>#VALUE!</v>
      </c>
      <c r="X2298" t="str">
        <f t="shared" si="73"/>
        <v>LC</v>
      </c>
    </row>
    <row r="2299" spans="23:24" x14ac:dyDescent="0.25">
      <c r="W2299" t="e">
        <f t="shared" si="72"/>
        <v>#VALUE!</v>
      </c>
      <c r="X2299" t="str">
        <f t="shared" si="73"/>
        <v>LC</v>
      </c>
    </row>
    <row r="2300" spans="23:24" x14ac:dyDescent="0.25">
      <c r="W2300" t="e">
        <f t="shared" si="72"/>
        <v>#VALUE!</v>
      </c>
      <c r="X2300" t="str">
        <f t="shared" si="73"/>
        <v>LC</v>
      </c>
    </row>
    <row r="2301" spans="23:24" x14ac:dyDescent="0.25">
      <c r="W2301" t="e">
        <f t="shared" si="72"/>
        <v>#VALUE!</v>
      </c>
      <c r="X2301" t="str">
        <f t="shared" si="73"/>
        <v>LC</v>
      </c>
    </row>
    <row r="2302" spans="23:24" x14ac:dyDescent="0.25">
      <c r="W2302" t="e">
        <f t="shared" si="72"/>
        <v>#VALUE!</v>
      </c>
      <c r="X2302" t="str">
        <f t="shared" si="73"/>
        <v>LC</v>
      </c>
    </row>
    <row r="2303" spans="23:24" x14ac:dyDescent="0.25">
      <c r="W2303" t="e">
        <f t="shared" si="72"/>
        <v>#VALUE!</v>
      </c>
      <c r="X2303" t="str">
        <f t="shared" si="73"/>
        <v>LC</v>
      </c>
    </row>
    <row r="2304" spans="23:24" x14ac:dyDescent="0.25">
      <c r="W2304" t="e">
        <f t="shared" si="72"/>
        <v>#VALUE!</v>
      </c>
      <c r="X2304" t="str">
        <f t="shared" si="73"/>
        <v>LC</v>
      </c>
    </row>
    <row r="2305" spans="23:24" x14ac:dyDescent="0.25">
      <c r="W2305" t="e">
        <f t="shared" si="72"/>
        <v>#VALUE!</v>
      </c>
      <c r="X2305" t="str">
        <f t="shared" si="73"/>
        <v>LC</v>
      </c>
    </row>
    <row r="2306" spans="23:24" x14ac:dyDescent="0.25">
      <c r="W2306" t="e">
        <f t="shared" si="72"/>
        <v>#VALUE!</v>
      </c>
      <c r="X2306" t="str">
        <f t="shared" si="73"/>
        <v>LC</v>
      </c>
    </row>
    <row r="2307" spans="23:24" x14ac:dyDescent="0.25">
      <c r="W2307" t="e">
        <f t="shared" si="72"/>
        <v>#VALUE!</v>
      </c>
      <c r="X2307" t="str">
        <f t="shared" si="73"/>
        <v>LC</v>
      </c>
    </row>
    <row r="2308" spans="23:24" x14ac:dyDescent="0.25">
      <c r="W2308" t="e">
        <f t="shared" si="72"/>
        <v>#VALUE!</v>
      </c>
      <c r="X2308" t="str">
        <f t="shared" si="73"/>
        <v>LC</v>
      </c>
    </row>
    <row r="2309" spans="23:24" x14ac:dyDescent="0.25">
      <c r="W2309" t="e">
        <f t="shared" si="72"/>
        <v>#VALUE!</v>
      </c>
      <c r="X2309" t="str">
        <f t="shared" si="73"/>
        <v>LC</v>
      </c>
    </row>
    <row r="2310" spans="23:24" x14ac:dyDescent="0.25">
      <c r="W2310" t="e">
        <f t="shared" si="72"/>
        <v>#VALUE!</v>
      </c>
      <c r="X2310" t="str">
        <f t="shared" si="73"/>
        <v>LC</v>
      </c>
    </row>
    <row r="2311" spans="23:24" x14ac:dyDescent="0.25">
      <c r="W2311" t="e">
        <f t="shared" si="72"/>
        <v>#VALUE!</v>
      </c>
      <c r="X2311" t="str">
        <f t="shared" si="73"/>
        <v>LC</v>
      </c>
    </row>
    <row r="2312" spans="23:24" x14ac:dyDescent="0.25">
      <c r="W2312" t="e">
        <f t="shared" si="72"/>
        <v>#VALUE!</v>
      </c>
      <c r="X2312" t="str">
        <f t="shared" si="73"/>
        <v>LC</v>
      </c>
    </row>
    <row r="2313" spans="23:24" x14ac:dyDescent="0.25">
      <c r="W2313" t="e">
        <f t="shared" si="72"/>
        <v>#VALUE!</v>
      </c>
      <c r="X2313" t="str">
        <f t="shared" si="73"/>
        <v>LC</v>
      </c>
    </row>
    <row r="2314" spans="23:24" x14ac:dyDescent="0.25">
      <c r="W2314" t="e">
        <f t="shared" si="72"/>
        <v>#VALUE!</v>
      </c>
      <c r="X2314" t="str">
        <f t="shared" si="73"/>
        <v>LC</v>
      </c>
    </row>
    <row r="2315" spans="23:24" x14ac:dyDescent="0.25">
      <c r="W2315" t="e">
        <f t="shared" si="72"/>
        <v>#VALUE!</v>
      </c>
      <c r="X2315" t="str">
        <f t="shared" si="73"/>
        <v>LC</v>
      </c>
    </row>
    <row r="2316" spans="23:24" x14ac:dyDescent="0.25">
      <c r="W2316" t="e">
        <f t="shared" si="72"/>
        <v>#VALUE!</v>
      </c>
      <c r="X2316" t="str">
        <f t="shared" si="73"/>
        <v>LC</v>
      </c>
    </row>
    <row r="2317" spans="23:24" x14ac:dyDescent="0.25">
      <c r="W2317" t="e">
        <f t="shared" si="72"/>
        <v>#VALUE!</v>
      </c>
      <c r="X2317" t="str">
        <f t="shared" si="73"/>
        <v>LC</v>
      </c>
    </row>
    <row r="2318" spans="23:24" x14ac:dyDescent="0.25">
      <c r="W2318" t="e">
        <f t="shared" ref="W2318:W2381" si="74">MONTH(DATEVALUE(F2318&amp;"1"))</f>
        <v>#VALUE!</v>
      </c>
      <c r="X2318" t="str">
        <f t="shared" ref="X2318:X2381" si="75">IF(J2318="put", "SP","LC")</f>
        <v>LC</v>
      </c>
    </row>
    <row r="2319" spans="23:24" x14ac:dyDescent="0.25">
      <c r="W2319" t="e">
        <f t="shared" si="74"/>
        <v>#VALUE!</v>
      </c>
      <c r="X2319" t="str">
        <f t="shared" si="75"/>
        <v>LC</v>
      </c>
    </row>
    <row r="2320" spans="23:24" x14ac:dyDescent="0.25">
      <c r="W2320" t="e">
        <f t="shared" si="74"/>
        <v>#VALUE!</v>
      </c>
      <c r="X2320" t="str">
        <f t="shared" si="75"/>
        <v>LC</v>
      </c>
    </row>
    <row r="2321" spans="23:24" x14ac:dyDescent="0.25">
      <c r="W2321" t="e">
        <f t="shared" si="74"/>
        <v>#VALUE!</v>
      </c>
      <c r="X2321" t="str">
        <f t="shared" si="75"/>
        <v>LC</v>
      </c>
    </row>
    <row r="2322" spans="23:24" x14ac:dyDescent="0.25">
      <c r="W2322" t="e">
        <f t="shared" si="74"/>
        <v>#VALUE!</v>
      </c>
      <c r="X2322" t="str">
        <f t="shared" si="75"/>
        <v>LC</v>
      </c>
    </row>
    <row r="2323" spans="23:24" x14ac:dyDescent="0.25">
      <c r="W2323" t="e">
        <f t="shared" si="74"/>
        <v>#VALUE!</v>
      </c>
      <c r="X2323" t="str">
        <f t="shared" si="75"/>
        <v>LC</v>
      </c>
    </row>
    <row r="2324" spans="23:24" x14ac:dyDescent="0.25">
      <c r="W2324" t="e">
        <f t="shared" si="74"/>
        <v>#VALUE!</v>
      </c>
      <c r="X2324" t="str">
        <f t="shared" si="75"/>
        <v>LC</v>
      </c>
    </row>
    <row r="2325" spans="23:24" x14ac:dyDescent="0.25">
      <c r="W2325" t="e">
        <f t="shared" si="74"/>
        <v>#VALUE!</v>
      </c>
      <c r="X2325" t="str">
        <f t="shared" si="75"/>
        <v>LC</v>
      </c>
    </row>
    <row r="2326" spans="23:24" x14ac:dyDescent="0.25">
      <c r="W2326" t="e">
        <f t="shared" si="74"/>
        <v>#VALUE!</v>
      </c>
      <c r="X2326" t="str">
        <f t="shared" si="75"/>
        <v>LC</v>
      </c>
    </row>
    <row r="2327" spans="23:24" x14ac:dyDescent="0.25">
      <c r="W2327" t="e">
        <f t="shared" si="74"/>
        <v>#VALUE!</v>
      </c>
      <c r="X2327" t="str">
        <f t="shared" si="75"/>
        <v>LC</v>
      </c>
    </row>
    <row r="2328" spans="23:24" x14ac:dyDescent="0.25">
      <c r="W2328" t="e">
        <f t="shared" si="74"/>
        <v>#VALUE!</v>
      </c>
      <c r="X2328" t="str">
        <f t="shared" si="75"/>
        <v>LC</v>
      </c>
    </row>
    <row r="2329" spans="23:24" x14ac:dyDescent="0.25">
      <c r="W2329" t="e">
        <f t="shared" si="74"/>
        <v>#VALUE!</v>
      </c>
      <c r="X2329" t="str">
        <f t="shared" si="75"/>
        <v>LC</v>
      </c>
    </row>
    <row r="2330" spans="23:24" x14ac:dyDescent="0.25">
      <c r="W2330" t="e">
        <f t="shared" si="74"/>
        <v>#VALUE!</v>
      </c>
      <c r="X2330" t="str">
        <f t="shared" si="75"/>
        <v>LC</v>
      </c>
    </row>
    <row r="2331" spans="23:24" x14ac:dyDescent="0.25">
      <c r="W2331" t="e">
        <f t="shared" si="74"/>
        <v>#VALUE!</v>
      </c>
      <c r="X2331" t="str">
        <f t="shared" si="75"/>
        <v>LC</v>
      </c>
    </row>
    <row r="2332" spans="23:24" x14ac:dyDescent="0.25">
      <c r="W2332" t="e">
        <f t="shared" si="74"/>
        <v>#VALUE!</v>
      </c>
      <c r="X2332" t="str">
        <f t="shared" si="75"/>
        <v>LC</v>
      </c>
    </row>
    <row r="2333" spans="23:24" x14ac:dyDescent="0.25">
      <c r="W2333" t="e">
        <f t="shared" si="74"/>
        <v>#VALUE!</v>
      </c>
      <c r="X2333" t="str">
        <f t="shared" si="75"/>
        <v>LC</v>
      </c>
    </row>
    <row r="2334" spans="23:24" x14ac:dyDescent="0.25">
      <c r="W2334" t="e">
        <f t="shared" si="74"/>
        <v>#VALUE!</v>
      </c>
      <c r="X2334" t="str">
        <f t="shared" si="75"/>
        <v>LC</v>
      </c>
    </row>
    <row r="2335" spans="23:24" x14ac:dyDescent="0.25">
      <c r="W2335" t="e">
        <f t="shared" si="74"/>
        <v>#VALUE!</v>
      </c>
      <c r="X2335" t="str">
        <f t="shared" si="75"/>
        <v>LC</v>
      </c>
    </row>
    <row r="2336" spans="23:24" x14ac:dyDescent="0.25">
      <c r="W2336" t="e">
        <f t="shared" si="74"/>
        <v>#VALUE!</v>
      </c>
      <c r="X2336" t="str">
        <f t="shared" si="75"/>
        <v>LC</v>
      </c>
    </row>
    <row r="2337" spans="23:24" x14ac:dyDescent="0.25">
      <c r="W2337" t="e">
        <f t="shared" si="74"/>
        <v>#VALUE!</v>
      </c>
      <c r="X2337" t="str">
        <f t="shared" si="75"/>
        <v>LC</v>
      </c>
    </row>
    <row r="2338" spans="23:24" x14ac:dyDescent="0.25">
      <c r="W2338" t="e">
        <f t="shared" si="74"/>
        <v>#VALUE!</v>
      </c>
      <c r="X2338" t="str">
        <f t="shared" si="75"/>
        <v>LC</v>
      </c>
    </row>
    <row r="2339" spans="23:24" x14ac:dyDescent="0.25">
      <c r="W2339" t="e">
        <f t="shared" si="74"/>
        <v>#VALUE!</v>
      </c>
      <c r="X2339" t="str">
        <f t="shared" si="75"/>
        <v>LC</v>
      </c>
    </row>
    <row r="2340" spans="23:24" x14ac:dyDescent="0.25">
      <c r="W2340" t="e">
        <f t="shared" si="74"/>
        <v>#VALUE!</v>
      </c>
      <c r="X2340" t="str">
        <f t="shared" si="75"/>
        <v>LC</v>
      </c>
    </row>
    <row r="2341" spans="23:24" x14ac:dyDescent="0.25">
      <c r="W2341" t="e">
        <f t="shared" si="74"/>
        <v>#VALUE!</v>
      </c>
      <c r="X2341" t="str">
        <f t="shared" si="75"/>
        <v>LC</v>
      </c>
    </row>
    <row r="2342" spans="23:24" x14ac:dyDescent="0.25">
      <c r="W2342" t="e">
        <f t="shared" si="74"/>
        <v>#VALUE!</v>
      </c>
      <c r="X2342" t="str">
        <f t="shared" si="75"/>
        <v>LC</v>
      </c>
    </row>
    <row r="2343" spans="23:24" x14ac:dyDescent="0.25">
      <c r="W2343" t="e">
        <f t="shared" si="74"/>
        <v>#VALUE!</v>
      </c>
      <c r="X2343" t="str">
        <f t="shared" si="75"/>
        <v>LC</v>
      </c>
    </row>
    <row r="2344" spans="23:24" x14ac:dyDescent="0.25">
      <c r="W2344" t="e">
        <f t="shared" si="74"/>
        <v>#VALUE!</v>
      </c>
      <c r="X2344" t="str">
        <f t="shared" si="75"/>
        <v>LC</v>
      </c>
    </row>
    <row r="2345" spans="23:24" x14ac:dyDescent="0.25">
      <c r="W2345" t="e">
        <f t="shared" si="74"/>
        <v>#VALUE!</v>
      </c>
      <c r="X2345" t="str">
        <f t="shared" si="75"/>
        <v>LC</v>
      </c>
    </row>
    <row r="2346" spans="23:24" x14ac:dyDescent="0.25">
      <c r="W2346" t="e">
        <f t="shared" si="74"/>
        <v>#VALUE!</v>
      </c>
      <c r="X2346" t="str">
        <f t="shared" si="75"/>
        <v>LC</v>
      </c>
    </row>
    <row r="2347" spans="23:24" x14ac:dyDescent="0.25">
      <c r="W2347" t="e">
        <f t="shared" si="74"/>
        <v>#VALUE!</v>
      </c>
      <c r="X2347" t="str">
        <f t="shared" si="75"/>
        <v>LC</v>
      </c>
    </row>
    <row r="2348" spans="23:24" x14ac:dyDescent="0.25">
      <c r="W2348" t="e">
        <f t="shared" si="74"/>
        <v>#VALUE!</v>
      </c>
      <c r="X2348" t="str">
        <f t="shared" si="75"/>
        <v>LC</v>
      </c>
    </row>
    <row r="2349" spans="23:24" x14ac:dyDescent="0.25">
      <c r="W2349" t="e">
        <f t="shared" si="74"/>
        <v>#VALUE!</v>
      </c>
      <c r="X2349" t="str">
        <f t="shared" si="75"/>
        <v>LC</v>
      </c>
    </row>
    <row r="2350" spans="23:24" x14ac:dyDescent="0.25">
      <c r="W2350" t="e">
        <f t="shared" si="74"/>
        <v>#VALUE!</v>
      </c>
      <c r="X2350" t="str">
        <f t="shared" si="75"/>
        <v>LC</v>
      </c>
    </row>
    <row r="2351" spans="23:24" x14ac:dyDescent="0.25">
      <c r="W2351" t="e">
        <f t="shared" si="74"/>
        <v>#VALUE!</v>
      </c>
      <c r="X2351" t="str">
        <f t="shared" si="75"/>
        <v>LC</v>
      </c>
    </row>
    <row r="2352" spans="23:24" x14ac:dyDescent="0.25">
      <c r="W2352" t="e">
        <f t="shared" si="74"/>
        <v>#VALUE!</v>
      </c>
      <c r="X2352" t="str">
        <f t="shared" si="75"/>
        <v>LC</v>
      </c>
    </row>
    <row r="2353" spans="23:24" x14ac:dyDescent="0.25">
      <c r="W2353" t="e">
        <f t="shared" si="74"/>
        <v>#VALUE!</v>
      </c>
      <c r="X2353" t="str">
        <f t="shared" si="75"/>
        <v>LC</v>
      </c>
    </row>
    <row r="2354" spans="23:24" x14ac:dyDescent="0.25">
      <c r="W2354" t="e">
        <f t="shared" si="74"/>
        <v>#VALUE!</v>
      </c>
      <c r="X2354" t="str">
        <f t="shared" si="75"/>
        <v>LC</v>
      </c>
    </row>
    <row r="2355" spans="23:24" x14ac:dyDescent="0.25">
      <c r="W2355" t="e">
        <f t="shared" si="74"/>
        <v>#VALUE!</v>
      </c>
      <c r="X2355" t="str">
        <f t="shared" si="75"/>
        <v>LC</v>
      </c>
    </row>
    <row r="2356" spans="23:24" x14ac:dyDescent="0.25">
      <c r="W2356" t="e">
        <f t="shared" si="74"/>
        <v>#VALUE!</v>
      </c>
      <c r="X2356" t="str">
        <f t="shared" si="75"/>
        <v>LC</v>
      </c>
    </row>
    <row r="2357" spans="23:24" x14ac:dyDescent="0.25">
      <c r="W2357" t="e">
        <f t="shared" si="74"/>
        <v>#VALUE!</v>
      </c>
      <c r="X2357" t="str">
        <f t="shared" si="75"/>
        <v>LC</v>
      </c>
    </row>
    <row r="2358" spans="23:24" x14ac:dyDescent="0.25">
      <c r="W2358" t="e">
        <f t="shared" si="74"/>
        <v>#VALUE!</v>
      </c>
      <c r="X2358" t="str">
        <f t="shared" si="75"/>
        <v>LC</v>
      </c>
    </row>
    <row r="2359" spans="23:24" x14ac:dyDescent="0.25">
      <c r="W2359" t="e">
        <f t="shared" si="74"/>
        <v>#VALUE!</v>
      </c>
      <c r="X2359" t="str">
        <f t="shared" si="75"/>
        <v>LC</v>
      </c>
    </row>
    <row r="2360" spans="23:24" x14ac:dyDescent="0.25">
      <c r="W2360" t="e">
        <f t="shared" si="74"/>
        <v>#VALUE!</v>
      </c>
      <c r="X2360" t="str">
        <f t="shared" si="75"/>
        <v>LC</v>
      </c>
    </row>
    <row r="2361" spans="23:24" x14ac:dyDescent="0.25">
      <c r="W2361" t="e">
        <f t="shared" si="74"/>
        <v>#VALUE!</v>
      </c>
      <c r="X2361" t="str">
        <f t="shared" si="75"/>
        <v>LC</v>
      </c>
    </row>
    <row r="2362" spans="23:24" x14ac:dyDescent="0.25">
      <c r="W2362" t="e">
        <f t="shared" si="74"/>
        <v>#VALUE!</v>
      </c>
      <c r="X2362" t="str">
        <f t="shared" si="75"/>
        <v>LC</v>
      </c>
    </row>
    <row r="2363" spans="23:24" x14ac:dyDescent="0.25">
      <c r="W2363" t="e">
        <f t="shared" si="74"/>
        <v>#VALUE!</v>
      </c>
      <c r="X2363" t="str">
        <f t="shared" si="75"/>
        <v>LC</v>
      </c>
    </row>
    <row r="2364" spans="23:24" x14ac:dyDescent="0.25">
      <c r="W2364" t="e">
        <f t="shared" si="74"/>
        <v>#VALUE!</v>
      </c>
      <c r="X2364" t="str">
        <f t="shared" si="75"/>
        <v>LC</v>
      </c>
    </row>
    <row r="2365" spans="23:24" x14ac:dyDescent="0.25">
      <c r="W2365" t="e">
        <f t="shared" si="74"/>
        <v>#VALUE!</v>
      </c>
      <c r="X2365" t="str">
        <f t="shared" si="75"/>
        <v>LC</v>
      </c>
    </row>
    <row r="2366" spans="23:24" x14ac:dyDescent="0.25">
      <c r="W2366" t="e">
        <f t="shared" si="74"/>
        <v>#VALUE!</v>
      </c>
      <c r="X2366" t="str">
        <f t="shared" si="75"/>
        <v>LC</v>
      </c>
    </row>
    <row r="2367" spans="23:24" x14ac:dyDescent="0.25">
      <c r="W2367" t="e">
        <f t="shared" si="74"/>
        <v>#VALUE!</v>
      </c>
      <c r="X2367" t="str">
        <f t="shared" si="75"/>
        <v>LC</v>
      </c>
    </row>
    <row r="2368" spans="23:24" x14ac:dyDescent="0.25">
      <c r="W2368" t="e">
        <f t="shared" si="74"/>
        <v>#VALUE!</v>
      </c>
      <c r="X2368" t="str">
        <f t="shared" si="75"/>
        <v>LC</v>
      </c>
    </row>
    <row r="2369" spans="23:24" x14ac:dyDescent="0.25">
      <c r="W2369" t="e">
        <f t="shared" si="74"/>
        <v>#VALUE!</v>
      </c>
      <c r="X2369" t="str">
        <f t="shared" si="75"/>
        <v>LC</v>
      </c>
    </row>
    <row r="2370" spans="23:24" x14ac:dyDescent="0.25">
      <c r="W2370" t="e">
        <f t="shared" si="74"/>
        <v>#VALUE!</v>
      </c>
      <c r="X2370" t="str">
        <f t="shared" si="75"/>
        <v>LC</v>
      </c>
    </row>
    <row r="2371" spans="23:24" x14ac:dyDescent="0.25">
      <c r="W2371" t="e">
        <f t="shared" si="74"/>
        <v>#VALUE!</v>
      </c>
      <c r="X2371" t="str">
        <f t="shared" si="75"/>
        <v>LC</v>
      </c>
    </row>
    <row r="2372" spans="23:24" x14ac:dyDescent="0.25">
      <c r="W2372" t="e">
        <f t="shared" si="74"/>
        <v>#VALUE!</v>
      </c>
      <c r="X2372" t="str">
        <f t="shared" si="75"/>
        <v>LC</v>
      </c>
    </row>
    <row r="2373" spans="23:24" x14ac:dyDescent="0.25">
      <c r="W2373" t="e">
        <f t="shared" si="74"/>
        <v>#VALUE!</v>
      </c>
      <c r="X2373" t="str">
        <f t="shared" si="75"/>
        <v>LC</v>
      </c>
    </row>
    <row r="2374" spans="23:24" x14ac:dyDescent="0.25">
      <c r="W2374" t="e">
        <f t="shared" si="74"/>
        <v>#VALUE!</v>
      </c>
      <c r="X2374" t="str">
        <f t="shared" si="75"/>
        <v>LC</v>
      </c>
    </row>
    <row r="2375" spans="23:24" x14ac:dyDescent="0.25">
      <c r="W2375" t="e">
        <f t="shared" si="74"/>
        <v>#VALUE!</v>
      </c>
      <c r="X2375" t="str">
        <f t="shared" si="75"/>
        <v>LC</v>
      </c>
    </row>
    <row r="2376" spans="23:24" x14ac:dyDescent="0.25">
      <c r="W2376" t="e">
        <f t="shared" si="74"/>
        <v>#VALUE!</v>
      </c>
      <c r="X2376" t="str">
        <f t="shared" si="75"/>
        <v>LC</v>
      </c>
    </row>
    <row r="2377" spans="23:24" x14ac:dyDescent="0.25">
      <c r="W2377" t="e">
        <f t="shared" si="74"/>
        <v>#VALUE!</v>
      </c>
      <c r="X2377" t="str">
        <f t="shared" si="75"/>
        <v>LC</v>
      </c>
    </row>
    <row r="2378" spans="23:24" x14ac:dyDescent="0.25">
      <c r="W2378" t="e">
        <f t="shared" si="74"/>
        <v>#VALUE!</v>
      </c>
      <c r="X2378" t="str">
        <f t="shared" si="75"/>
        <v>LC</v>
      </c>
    </row>
    <row r="2379" spans="23:24" x14ac:dyDescent="0.25">
      <c r="W2379" t="e">
        <f t="shared" si="74"/>
        <v>#VALUE!</v>
      </c>
      <c r="X2379" t="str">
        <f t="shared" si="75"/>
        <v>LC</v>
      </c>
    </row>
    <row r="2380" spans="23:24" x14ac:dyDescent="0.25">
      <c r="W2380" t="e">
        <f t="shared" si="74"/>
        <v>#VALUE!</v>
      </c>
      <c r="X2380" t="str">
        <f t="shared" si="75"/>
        <v>LC</v>
      </c>
    </row>
    <row r="2381" spans="23:24" x14ac:dyDescent="0.25">
      <c r="W2381" t="e">
        <f t="shared" si="74"/>
        <v>#VALUE!</v>
      </c>
      <c r="X2381" t="str">
        <f t="shared" si="75"/>
        <v>LC</v>
      </c>
    </row>
    <row r="2382" spans="23:24" x14ac:dyDescent="0.25">
      <c r="W2382" t="e">
        <f t="shared" ref="W2382:W2445" si="76">MONTH(DATEVALUE(F2382&amp;"1"))</f>
        <v>#VALUE!</v>
      </c>
      <c r="X2382" t="str">
        <f t="shared" ref="X2382:X2445" si="77">IF(J2382="put", "SP","LC")</f>
        <v>LC</v>
      </c>
    </row>
    <row r="2383" spans="23:24" x14ac:dyDescent="0.25">
      <c r="W2383" t="e">
        <f t="shared" si="76"/>
        <v>#VALUE!</v>
      </c>
      <c r="X2383" t="str">
        <f t="shared" si="77"/>
        <v>LC</v>
      </c>
    </row>
    <row r="2384" spans="23:24" x14ac:dyDescent="0.25">
      <c r="W2384" t="e">
        <f t="shared" si="76"/>
        <v>#VALUE!</v>
      </c>
      <c r="X2384" t="str">
        <f t="shared" si="77"/>
        <v>LC</v>
      </c>
    </row>
    <row r="2385" spans="23:24" x14ac:dyDescent="0.25">
      <c r="W2385" t="e">
        <f t="shared" si="76"/>
        <v>#VALUE!</v>
      </c>
      <c r="X2385" t="str">
        <f t="shared" si="77"/>
        <v>LC</v>
      </c>
    </row>
    <row r="2386" spans="23:24" x14ac:dyDescent="0.25">
      <c r="W2386" t="e">
        <f t="shared" si="76"/>
        <v>#VALUE!</v>
      </c>
      <c r="X2386" t="str">
        <f t="shared" si="77"/>
        <v>LC</v>
      </c>
    </row>
    <row r="2387" spans="23:24" x14ac:dyDescent="0.25">
      <c r="W2387" t="e">
        <f t="shared" si="76"/>
        <v>#VALUE!</v>
      </c>
      <c r="X2387" t="str">
        <f t="shared" si="77"/>
        <v>LC</v>
      </c>
    </row>
    <row r="2388" spans="23:24" x14ac:dyDescent="0.25">
      <c r="W2388" t="e">
        <f t="shared" si="76"/>
        <v>#VALUE!</v>
      </c>
      <c r="X2388" t="str">
        <f t="shared" si="77"/>
        <v>LC</v>
      </c>
    </row>
    <row r="2389" spans="23:24" x14ac:dyDescent="0.25">
      <c r="W2389" t="e">
        <f t="shared" si="76"/>
        <v>#VALUE!</v>
      </c>
      <c r="X2389" t="str">
        <f t="shared" si="77"/>
        <v>LC</v>
      </c>
    </row>
    <row r="2390" spans="23:24" x14ac:dyDescent="0.25">
      <c r="W2390" t="e">
        <f t="shared" si="76"/>
        <v>#VALUE!</v>
      </c>
      <c r="X2390" t="str">
        <f t="shared" si="77"/>
        <v>LC</v>
      </c>
    </row>
    <row r="2391" spans="23:24" x14ac:dyDescent="0.25">
      <c r="W2391" t="e">
        <f t="shared" si="76"/>
        <v>#VALUE!</v>
      </c>
      <c r="X2391" t="str">
        <f t="shared" si="77"/>
        <v>LC</v>
      </c>
    </row>
    <row r="2392" spans="23:24" x14ac:dyDescent="0.25">
      <c r="W2392" t="e">
        <f t="shared" si="76"/>
        <v>#VALUE!</v>
      </c>
      <c r="X2392" t="str">
        <f t="shared" si="77"/>
        <v>LC</v>
      </c>
    </row>
    <row r="2393" spans="23:24" x14ac:dyDescent="0.25">
      <c r="W2393" t="e">
        <f t="shared" si="76"/>
        <v>#VALUE!</v>
      </c>
      <c r="X2393" t="str">
        <f t="shared" si="77"/>
        <v>LC</v>
      </c>
    </row>
    <row r="2394" spans="23:24" x14ac:dyDescent="0.25">
      <c r="W2394" t="e">
        <f t="shared" si="76"/>
        <v>#VALUE!</v>
      </c>
      <c r="X2394" t="str">
        <f t="shared" si="77"/>
        <v>LC</v>
      </c>
    </row>
    <row r="2395" spans="23:24" x14ac:dyDescent="0.25">
      <c r="W2395" t="e">
        <f t="shared" si="76"/>
        <v>#VALUE!</v>
      </c>
      <c r="X2395" t="str">
        <f t="shared" si="77"/>
        <v>LC</v>
      </c>
    </row>
    <row r="2396" spans="23:24" x14ac:dyDescent="0.25">
      <c r="W2396" t="e">
        <f t="shared" si="76"/>
        <v>#VALUE!</v>
      </c>
      <c r="X2396" t="str">
        <f t="shared" si="77"/>
        <v>LC</v>
      </c>
    </row>
    <row r="2397" spans="23:24" x14ac:dyDescent="0.25">
      <c r="W2397" t="e">
        <f t="shared" si="76"/>
        <v>#VALUE!</v>
      </c>
      <c r="X2397" t="str">
        <f t="shared" si="77"/>
        <v>LC</v>
      </c>
    </row>
    <row r="2398" spans="23:24" x14ac:dyDescent="0.25">
      <c r="W2398" t="e">
        <f t="shared" si="76"/>
        <v>#VALUE!</v>
      </c>
      <c r="X2398" t="str">
        <f t="shared" si="77"/>
        <v>LC</v>
      </c>
    </row>
    <row r="2399" spans="23:24" x14ac:dyDescent="0.25">
      <c r="W2399" t="e">
        <f t="shared" si="76"/>
        <v>#VALUE!</v>
      </c>
      <c r="X2399" t="str">
        <f t="shared" si="77"/>
        <v>LC</v>
      </c>
    </row>
    <row r="2400" spans="23:24" x14ac:dyDescent="0.25">
      <c r="W2400" t="e">
        <f t="shared" si="76"/>
        <v>#VALUE!</v>
      </c>
      <c r="X2400" t="str">
        <f t="shared" si="77"/>
        <v>LC</v>
      </c>
    </row>
    <row r="2401" spans="23:24" x14ac:dyDescent="0.25">
      <c r="W2401" t="e">
        <f t="shared" si="76"/>
        <v>#VALUE!</v>
      </c>
      <c r="X2401" t="str">
        <f t="shared" si="77"/>
        <v>LC</v>
      </c>
    </row>
    <row r="2402" spans="23:24" x14ac:dyDescent="0.25">
      <c r="W2402" t="e">
        <f t="shared" si="76"/>
        <v>#VALUE!</v>
      </c>
      <c r="X2402" t="str">
        <f t="shared" si="77"/>
        <v>LC</v>
      </c>
    </row>
    <row r="2403" spans="23:24" x14ac:dyDescent="0.25">
      <c r="W2403" t="e">
        <f t="shared" si="76"/>
        <v>#VALUE!</v>
      </c>
      <c r="X2403" t="str">
        <f t="shared" si="77"/>
        <v>LC</v>
      </c>
    </row>
    <row r="2404" spans="23:24" x14ac:dyDescent="0.25">
      <c r="W2404" t="e">
        <f t="shared" si="76"/>
        <v>#VALUE!</v>
      </c>
      <c r="X2404" t="str">
        <f t="shared" si="77"/>
        <v>LC</v>
      </c>
    </row>
    <row r="2405" spans="23:24" x14ac:dyDescent="0.25">
      <c r="W2405" t="e">
        <f t="shared" si="76"/>
        <v>#VALUE!</v>
      </c>
      <c r="X2405" t="str">
        <f t="shared" si="77"/>
        <v>LC</v>
      </c>
    </row>
    <row r="2406" spans="23:24" x14ac:dyDescent="0.25">
      <c r="W2406" t="e">
        <f t="shared" si="76"/>
        <v>#VALUE!</v>
      </c>
      <c r="X2406" t="str">
        <f t="shared" si="77"/>
        <v>LC</v>
      </c>
    </row>
    <row r="2407" spans="23:24" x14ac:dyDescent="0.25">
      <c r="W2407" t="e">
        <f t="shared" si="76"/>
        <v>#VALUE!</v>
      </c>
      <c r="X2407" t="str">
        <f t="shared" si="77"/>
        <v>LC</v>
      </c>
    </row>
    <row r="2408" spans="23:24" x14ac:dyDescent="0.25">
      <c r="W2408" t="e">
        <f t="shared" si="76"/>
        <v>#VALUE!</v>
      </c>
      <c r="X2408" t="str">
        <f t="shared" si="77"/>
        <v>LC</v>
      </c>
    </row>
    <row r="2409" spans="23:24" x14ac:dyDescent="0.25">
      <c r="W2409" t="e">
        <f t="shared" si="76"/>
        <v>#VALUE!</v>
      </c>
      <c r="X2409" t="str">
        <f t="shared" si="77"/>
        <v>LC</v>
      </c>
    </row>
    <row r="2410" spans="23:24" x14ac:dyDescent="0.25">
      <c r="W2410" t="e">
        <f t="shared" si="76"/>
        <v>#VALUE!</v>
      </c>
      <c r="X2410" t="str">
        <f t="shared" si="77"/>
        <v>LC</v>
      </c>
    </row>
    <row r="2411" spans="23:24" x14ac:dyDescent="0.25">
      <c r="W2411" t="e">
        <f t="shared" si="76"/>
        <v>#VALUE!</v>
      </c>
      <c r="X2411" t="str">
        <f t="shared" si="77"/>
        <v>LC</v>
      </c>
    </row>
    <row r="2412" spans="23:24" x14ac:dyDescent="0.25">
      <c r="W2412" t="e">
        <f t="shared" si="76"/>
        <v>#VALUE!</v>
      </c>
      <c r="X2412" t="str">
        <f t="shared" si="77"/>
        <v>LC</v>
      </c>
    </row>
    <row r="2413" spans="23:24" x14ac:dyDescent="0.25">
      <c r="W2413" t="e">
        <f t="shared" si="76"/>
        <v>#VALUE!</v>
      </c>
      <c r="X2413" t="str">
        <f t="shared" si="77"/>
        <v>LC</v>
      </c>
    </row>
    <row r="2414" spans="23:24" x14ac:dyDescent="0.25">
      <c r="W2414" t="e">
        <f t="shared" si="76"/>
        <v>#VALUE!</v>
      </c>
      <c r="X2414" t="str">
        <f t="shared" si="77"/>
        <v>LC</v>
      </c>
    </row>
    <row r="2415" spans="23:24" x14ac:dyDescent="0.25">
      <c r="W2415" t="e">
        <f t="shared" si="76"/>
        <v>#VALUE!</v>
      </c>
      <c r="X2415" t="str">
        <f t="shared" si="77"/>
        <v>LC</v>
      </c>
    </row>
    <row r="2416" spans="23:24" x14ac:dyDescent="0.25">
      <c r="W2416" t="e">
        <f t="shared" si="76"/>
        <v>#VALUE!</v>
      </c>
      <c r="X2416" t="str">
        <f t="shared" si="77"/>
        <v>LC</v>
      </c>
    </row>
    <row r="2417" spans="23:24" x14ac:dyDescent="0.25">
      <c r="W2417" t="e">
        <f t="shared" si="76"/>
        <v>#VALUE!</v>
      </c>
      <c r="X2417" t="str">
        <f t="shared" si="77"/>
        <v>LC</v>
      </c>
    </row>
    <row r="2418" spans="23:24" x14ac:dyDescent="0.25">
      <c r="W2418" t="e">
        <f t="shared" si="76"/>
        <v>#VALUE!</v>
      </c>
      <c r="X2418" t="str">
        <f t="shared" si="77"/>
        <v>LC</v>
      </c>
    </row>
    <row r="2419" spans="23:24" x14ac:dyDescent="0.25">
      <c r="W2419" t="e">
        <f t="shared" si="76"/>
        <v>#VALUE!</v>
      </c>
      <c r="X2419" t="str">
        <f t="shared" si="77"/>
        <v>LC</v>
      </c>
    </row>
    <row r="2420" spans="23:24" x14ac:dyDescent="0.25">
      <c r="W2420" t="e">
        <f t="shared" si="76"/>
        <v>#VALUE!</v>
      </c>
      <c r="X2420" t="str">
        <f t="shared" si="77"/>
        <v>LC</v>
      </c>
    </row>
    <row r="2421" spans="23:24" x14ac:dyDescent="0.25">
      <c r="W2421" t="e">
        <f t="shared" si="76"/>
        <v>#VALUE!</v>
      </c>
      <c r="X2421" t="str">
        <f t="shared" si="77"/>
        <v>LC</v>
      </c>
    </row>
    <row r="2422" spans="23:24" x14ac:dyDescent="0.25">
      <c r="W2422" t="e">
        <f t="shared" si="76"/>
        <v>#VALUE!</v>
      </c>
      <c r="X2422" t="str">
        <f t="shared" si="77"/>
        <v>LC</v>
      </c>
    </row>
    <row r="2423" spans="23:24" x14ac:dyDescent="0.25">
      <c r="W2423" t="e">
        <f t="shared" si="76"/>
        <v>#VALUE!</v>
      </c>
      <c r="X2423" t="str">
        <f t="shared" si="77"/>
        <v>LC</v>
      </c>
    </row>
    <row r="2424" spans="23:24" x14ac:dyDescent="0.25">
      <c r="W2424" t="e">
        <f t="shared" si="76"/>
        <v>#VALUE!</v>
      </c>
      <c r="X2424" t="str">
        <f t="shared" si="77"/>
        <v>LC</v>
      </c>
    </row>
    <row r="2425" spans="23:24" x14ac:dyDescent="0.25">
      <c r="W2425" t="e">
        <f t="shared" si="76"/>
        <v>#VALUE!</v>
      </c>
      <c r="X2425" t="str">
        <f t="shared" si="77"/>
        <v>LC</v>
      </c>
    </row>
    <row r="2426" spans="23:24" x14ac:dyDescent="0.25">
      <c r="W2426" t="e">
        <f t="shared" si="76"/>
        <v>#VALUE!</v>
      </c>
      <c r="X2426" t="str">
        <f t="shared" si="77"/>
        <v>LC</v>
      </c>
    </row>
    <row r="2427" spans="23:24" x14ac:dyDescent="0.25">
      <c r="W2427" t="e">
        <f t="shared" si="76"/>
        <v>#VALUE!</v>
      </c>
      <c r="X2427" t="str">
        <f t="shared" si="77"/>
        <v>LC</v>
      </c>
    </row>
    <row r="2428" spans="23:24" x14ac:dyDescent="0.25">
      <c r="W2428" t="e">
        <f t="shared" si="76"/>
        <v>#VALUE!</v>
      </c>
      <c r="X2428" t="str">
        <f t="shared" si="77"/>
        <v>LC</v>
      </c>
    </row>
    <row r="2429" spans="23:24" x14ac:dyDescent="0.25">
      <c r="W2429" t="e">
        <f t="shared" si="76"/>
        <v>#VALUE!</v>
      </c>
      <c r="X2429" t="str">
        <f t="shared" si="77"/>
        <v>LC</v>
      </c>
    </row>
    <row r="2430" spans="23:24" x14ac:dyDescent="0.25">
      <c r="W2430" t="e">
        <f t="shared" si="76"/>
        <v>#VALUE!</v>
      </c>
      <c r="X2430" t="str">
        <f t="shared" si="77"/>
        <v>LC</v>
      </c>
    </row>
    <row r="2431" spans="23:24" x14ac:dyDescent="0.25">
      <c r="W2431" t="e">
        <f t="shared" si="76"/>
        <v>#VALUE!</v>
      </c>
      <c r="X2431" t="str">
        <f t="shared" si="77"/>
        <v>LC</v>
      </c>
    </row>
    <row r="2432" spans="23:24" x14ac:dyDescent="0.25">
      <c r="W2432" t="e">
        <f t="shared" si="76"/>
        <v>#VALUE!</v>
      </c>
      <c r="X2432" t="str">
        <f t="shared" si="77"/>
        <v>LC</v>
      </c>
    </row>
    <row r="2433" spans="23:24" x14ac:dyDescent="0.25">
      <c r="W2433" t="e">
        <f t="shared" si="76"/>
        <v>#VALUE!</v>
      </c>
      <c r="X2433" t="str">
        <f t="shared" si="77"/>
        <v>LC</v>
      </c>
    </row>
    <row r="2434" spans="23:24" x14ac:dyDescent="0.25">
      <c r="W2434" t="e">
        <f t="shared" si="76"/>
        <v>#VALUE!</v>
      </c>
      <c r="X2434" t="str">
        <f t="shared" si="77"/>
        <v>LC</v>
      </c>
    </row>
    <row r="2435" spans="23:24" x14ac:dyDescent="0.25">
      <c r="W2435" t="e">
        <f t="shared" si="76"/>
        <v>#VALUE!</v>
      </c>
      <c r="X2435" t="str">
        <f t="shared" si="77"/>
        <v>LC</v>
      </c>
    </row>
    <row r="2436" spans="23:24" x14ac:dyDescent="0.25">
      <c r="W2436" t="e">
        <f t="shared" si="76"/>
        <v>#VALUE!</v>
      </c>
      <c r="X2436" t="str">
        <f t="shared" si="77"/>
        <v>LC</v>
      </c>
    </row>
    <row r="2437" spans="23:24" x14ac:dyDescent="0.25">
      <c r="W2437" t="e">
        <f t="shared" si="76"/>
        <v>#VALUE!</v>
      </c>
      <c r="X2437" t="str">
        <f t="shared" si="77"/>
        <v>LC</v>
      </c>
    </row>
    <row r="2438" spans="23:24" x14ac:dyDescent="0.25">
      <c r="W2438" t="e">
        <f t="shared" si="76"/>
        <v>#VALUE!</v>
      </c>
      <c r="X2438" t="str">
        <f t="shared" si="77"/>
        <v>LC</v>
      </c>
    </row>
    <row r="2439" spans="23:24" x14ac:dyDescent="0.25">
      <c r="W2439" t="e">
        <f t="shared" si="76"/>
        <v>#VALUE!</v>
      </c>
      <c r="X2439" t="str">
        <f t="shared" si="77"/>
        <v>LC</v>
      </c>
    </row>
    <row r="2440" spans="23:24" x14ac:dyDescent="0.25">
      <c r="W2440" t="e">
        <f t="shared" si="76"/>
        <v>#VALUE!</v>
      </c>
      <c r="X2440" t="str">
        <f t="shared" si="77"/>
        <v>LC</v>
      </c>
    </row>
    <row r="2441" spans="23:24" x14ac:dyDescent="0.25">
      <c r="W2441" t="e">
        <f t="shared" si="76"/>
        <v>#VALUE!</v>
      </c>
      <c r="X2441" t="str">
        <f t="shared" si="77"/>
        <v>LC</v>
      </c>
    </row>
    <row r="2442" spans="23:24" x14ac:dyDescent="0.25">
      <c r="W2442" t="e">
        <f t="shared" si="76"/>
        <v>#VALUE!</v>
      </c>
      <c r="X2442" t="str">
        <f t="shared" si="77"/>
        <v>LC</v>
      </c>
    </row>
    <row r="2443" spans="23:24" x14ac:dyDescent="0.25">
      <c r="W2443" t="e">
        <f t="shared" si="76"/>
        <v>#VALUE!</v>
      </c>
      <c r="X2443" t="str">
        <f t="shared" si="77"/>
        <v>LC</v>
      </c>
    </row>
    <row r="2444" spans="23:24" x14ac:dyDescent="0.25">
      <c r="W2444" t="e">
        <f t="shared" si="76"/>
        <v>#VALUE!</v>
      </c>
      <c r="X2444" t="str">
        <f t="shared" si="77"/>
        <v>LC</v>
      </c>
    </row>
    <row r="2445" spans="23:24" x14ac:dyDescent="0.25">
      <c r="W2445" t="e">
        <f t="shared" si="76"/>
        <v>#VALUE!</v>
      </c>
      <c r="X2445" t="str">
        <f t="shared" si="77"/>
        <v>LC</v>
      </c>
    </row>
    <row r="2446" spans="23:24" x14ac:dyDescent="0.25">
      <c r="W2446" t="e">
        <f t="shared" ref="W2446:W2509" si="78">MONTH(DATEVALUE(F2446&amp;"1"))</f>
        <v>#VALUE!</v>
      </c>
      <c r="X2446" t="str">
        <f t="shared" ref="X2446:X2509" si="79">IF(J2446="put", "SP","LC")</f>
        <v>LC</v>
      </c>
    </row>
    <row r="2447" spans="23:24" x14ac:dyDescent="0.25">
      <c r="W2447" t="e">
        <f t="shared" si="78"/>
        <v>#VALUE!</v>
      </c>
      <c r="X2447" t="str">
        <f t="shared" si="79"/>
        <v>LC</v>
      </c>
    </row>
    <row r="2448" spans="23:24" x14ac:dyDescent="0.25">
      <c r="W2448" t="e">
        <f t="shared" si="78"/>
        <v>#VALUE!</v>
      </c>
      <c r="X2448" t="str">
        <f t="shared" si="79"/>
        <v>LC</v>
      </c>
    </row>
    <row r="2449" spans="23:24" x14ac:dyDescent="0.25">
      <c r="W2449" t="e">
        <f t="shared" si="78"/>
        <v>#VALUE!</v>
      </c>
      <c r="X2449" t="str">
        <f t="shared" si="79"/>
        <v>LC</v>
      </c>
    </row>
    <row r="2450" spans="23:24" x14ac:dyDescent="0.25">
      <c r="W2450" t="e">
        <f t="shared" si="78"/>
        <v>#VALUE!</v>
      </c>
      <c r="X2450" t="str">
        <f t="shared" si="79"/>
        <v>LC</v>
      </c>
    </row>
    <row r="2451" spans="23:24" x14ac:dyDescent="0.25">
      <c r="W2451" t="e">
        <f t="shared" si="78"/>
        <v>#VALUE!</v>
      </c>
      <c r="X2451" t="str">
        <f t="shared" si="79"/>
        <v>LC</v>
      </c>
    </row>
    <row r="2452" spans="23:24" x14ac:dyDescent="0.25">
      <c r="W2452" t="e">
        <f t="shared" si="78"/>
        <v>#VALUE!</v>
      </c>
      <c r="X2452" t="str">
        <f t="shared" si="79"/>
        <v>LC</v>
      </c>
    </row>
    <row r="2453" spans="23:24" x14ac:dyDescent="0.25">
      <c r="W2453" t="e">
        <f t="shared" si="78"/>
        <v>#VALUE!</v>
      </c>
      <c r="X2453" t="str">
        <f t="shared" si="79"/>
        <v>LC</v>
      </c>
    </row>
    <row r="2454" spans="23:24" x14ac:dyDescent="0.25">
      <c r="W2454" t="e">
        <f t="shared" si="78"/>
        <v>#VALUE!</v>
      </c>
      <c r="X2454" t="str">
        <f t="shared" si="79"/>
        <v>LC</v>
      </c>
    </row>
    <row r="2455" spans="23:24" x14ac:dyDescent="0.25">
      <c r="W2455" t="e">
        <f t="shared" si="78"/>
        <v>#VALUE!</v>
      </c>
      <c r="X2455" t="str">
        <f t="shared" si="79"/>
        <v>LC</v>
      </c>
    </row>
    <row r="2456" spans="23:24" x14ac:dyDescent="0.25">
      <c r="W2456" t="e">
        <f t="shared" si="78"/>
        <v>#VALUE!</v>
      </c>
      <c r="X2456" t="str">
        <f t="shared" si="79"/>
        <v>LC</v>
      </c>
    </row>
    <row r="2457" spans="23:24" x14ac:dyDescent="0.25">
      <c r="W2457" t="e">
        <f t="shared" si="78"/>
        <v>#VALUE!</v>
      </c>
      <c r="X2457" t="str">
        <f t="shared" si="79"/>
        <v>LC</v>
      </c>
    </row>
    <row r="2458" spans="23:24" x14ac:dyDescent="0.25">
      <c r="W2458" t="e">
        <f t="shared" si="78"/>
        <v>#VALUE!</v>
      </c>
      <c r="X2458" t="str">
        <f t="shared" si="79"/>
        <v>LC</v>
      </c>
    </row>
    <row r="2459" spans="23:24" x14ac:dyDescent="0.25">
      <c r="W2459" t="e">
        <f t="shared" si="78"/>
        <v>#VALUE!</v>
      </c>
      <c r="X2459" t="str">
        <f t="shared" si="79"/>
        <v>LC</v>
      </c>
    </row>
    <row r="2460" spans="23:24" x14ac:dyDescent="0.25">
      <c r="W2460" t="e">
        <f t="shared" si="78"/>
        <v>#VALUE!</v>
      </c>
      <c r="X2460" t="str">
        <f t="shared" si="79"/>
        <v>LC</v>
      </c>
    </row>
    <row r="2461" spans="23:24" x14ac:dyDescent="0.25">
      <c r="W2461" t="e">
        <f t="shared" si="78"/>
        <v>#VALUE!</v>
      </c>
      <c r="X2461" t="str">
        <f t="shared" si="79"/>
        <v>LC</v>
      </c>
    </row>
    <row r="2462" spans="23:24" x14ac:dyDescent="0.25">
      <c r="W2462" t="e">
        <f t="shared" si="78"/>
        <v>#VALUE!</v>
      </c>
      <c r="X2462" t="str">
        <f t="shared" si="79"/>
        <v>LC</v>
      </c>
    </row>
    <row r="2463" spans="23:24" x14ac:dyDescent="0.25">
      <c r="W2463" t="e">
        <f t="shared" si="78"/>
        <v>#VALUE!</v>
      </c>
      <c r="X2463" t="str">
        <f t="shared" si="79"/>
        <v>LC</v>
      </c>
    </row>
    <row r="2464" spans="23:24" x14ac:dyDescent="0.25">
      <c r="W2464" t="e">
        <f t="shared" si="78"/>
        <v>#VALUE!</v>
      </c>
      <c r="X2464" t="str">
        <f t="shared" si="79"/>
        <v>LC</v>
      </c>
    </row>
    <row r="2465" spans="23:24" x14ac:dyDescent="0.25">
      <c r="W2465" t="e">
        <f t="shared" si="78"/>
        <v>#VALUE!</v>
      </c>
      <c r="X2465" t="str">
        <f t="shared" si="79"/>
        <v>LC</v>
      </c>
    </row>
    <row r="2466" spans="23:24" x14ac:dyDescent="0.25">
      <c r="W2466" t="e">
        <f t="shared" si="78"/>
        <v>#VALUE!</v>
      </c>
      <c r="X2466" t="str">
        <f t="shared" si="79"/>
        <v>LC</v>
      </c>
    </row>
    <row r="2467" spans="23:24" x14ac:dyDescent="0.25">
      <c r="W2467" t="e">
        <f t="shared" si="78"/>
        <v>#VALUE!</v>
      </c>
      <c r="X2467" t="str">
        <f t="shared" si="79"/>
        <v>LC</v>
      </c>
    </row>
    <row r="2468" spans="23:24" x14ac:dyDescent="0.25">
      <c r="W2468" t="e">
        <f t="shared" si="78"/>
        <v>#VALUE!</v>
      </c>
      <c r="X2468" t="str">
        <f t="shared" si="79"/>
        <v>LC</v>
      </c>
    </row>
    <row r="2469" spans="23:24" x14ac:dyDescent="0.25">
      <c r="W2469" t="e">
        <f t="shared" si="78"/>
        <v>#VALUE!</v>
      </c>
      <c r="X2469" t="str">
        <f t="shared" si="79"/>
        <v>LC</v>
      </c>
    </row>
    <row r="2470" spans="23:24" x14ac:dyDescent="0.25">
      <c r="W2470" t="e">
        <f t="shared" si="78"/>
        <v>#VALUE!</v>
      </c>
      <c r="X2470" t="str">
        <f t="shared" si="79"/>
        <v>LC</v>
      </c>
    </row>
    <row r="2471" spans="23:24" x14ac:dyDescent="0.25">
      <c r="W2471" t="e">
        <f t="shared" si="78"/>
        <v>#VALUE!</v>
      </c>
      <c r="X2471" t="str">
        <f t="shared" si="79"/>
        <v>LC</v>
      </c>
    </row>
    <row r="2472" spans="23:24" x14ac:dyDescent="0.25">
      <c r="W2472" t="e">
        <f t="shared" si="78"/>
        <v>#VALUE!</v>
      </c>
      <c r="X2472" t="str">
        <f t="shared" si="79"/>
        <v>LC</v>
      </c>
    </row>
    <row r="2473" spans="23:24" x14ac:dyDescent="0.25">
      <c r="W2473" t="e">
        <f t="shared" si="78"/>
        <v>#VALUE!</v>
      </c>
      <c r="X2473" t="str">
        <f t="shared" si="79"/>
        <v>LC</v>
      </c>
    </row>
    <row r="2474" spans="23:24" x14ac:dyDescent="0.25">
      <c r="W2474" t="e">
        <f t="shared" si="78"/>
        <v>#VALUE!</v>
      </c>
      <c r="X2474" t="str">
        <f t="shared" si="79"/>
        <v>LC</v>
      </c>
    </row>
    <row r="2475" spans="23:24" x14ac:dyDescent="0.25">
      <c r="W2475" t="e">
        <f t="shared" si="78"/>
        <v>#VALUE!</v>
      </c>
      <c r="X2475" t="str">
        <f t="shared" si="79"/>
        <v>LC</v>
      </c>
    </row>
    <row r="2476" spans="23:24" x14ac:dyDescent="0.25">
      <c r="W2476" t="e">
        <f t="shared" si="78"/>
        <v>#VALUE!</v>
      </c>
      <c r="X2476" t="str">
        <f t="shared" si="79"/>
        <v>LC</v>
      </c>
    </row>
    <row r="2477" spans="23:24" x14ac:dyDescent="0.25">
      <c r="W2477" t="e">
        <f t="shared" si="78"/>
        <v>#VALUE!</v>
      </c>
      <c r="X2477" t="str">
        <f t="shared" si="79"/>
        <v>LC</v>
      </c>
    </row>
    <row r="2478" spans="23:24" x14ac:dyDescent="0.25">
      <c r="W2478" t="e">
        <f t="shared" si="78"/>
        <v>#VALUE!</v>
      </c>
      <c r="X2478" t="str">
        <f t="shared" si="79"/>
        <v>LC</v>
      </c>
    </row>
    <row r="2479" spans="23:24" x14ac:dyDescent="0.25">
      <c r="W2479" t="e">
        <f t="shared" si="78"/>
        <v>#VALUE!</v>
      </c>
      <c r="X2479" t="str">
        <f t="shared" si="79"/>
        <v>LC</v>
      </c>
    </row>
    <row r="2480" spans="23:24" x14ac:dyDescent="0.25">
      <c r="W2480" t="e">
        <f t="shared" si="78"/>
        <v>#VALUE!</v>
      </c>
      <c r="X2480" t="str">
        <f t="shared" si="79"/>
        <v>LC</v>
      </c>
    </row>
    <row r="2481" spans="23:24" x14ac:dyDescent="0.25">
      <c r="W2481" t="e">
        <f t="shared" si="78"/>
        <v>#VALUE!</v>
      </c>
      <c r="X2481" t="str">
        <f t="shared" si="79"/>
        <v>LC</v>
      </c>
    </row>
    <row r="2482" spans="23:24" x14ac:dyDescent="0.25">
      <c r="W2482" t="e">
        <f t="shared" si="78"/>
        <v>#VALUE!</v>
      </c>
      <c r="X2482" t="str">
        <f t="shared" si="79"/>
        <v>LC</v>
      </c>
    </row>
    <row r="2483" spans="23:24" x14ac:dyDescent="0.25">
      <c r="W2483" t="e">
        <f t="shared" si="78"/>
        <v>#VALUE!</v>
      </c>
      <c r="X2483" t="str">
        <f t="shared" si="79"/>
        <v>LC</v>
      </c>
    </row>
    <row r="2484" spans="23:24" x14ac:dyDescent="0.25">
      <c r="W2484" t="e">
        <f t="shared" si="78"/>
        <v>#VALUE!</v>
      </c>
      <c r="X2484" t="str">
        <f t="shared" si="79"/>
        <v>LC</v>
      </c>
    </row>
    <row r="2485" spans="23:24" x14ac:dyDescent="0.25">
      <c r="W2485" t="e">
        <f t="shared" si="78"/>
        <v>#VALUE!</v>
      </c>
      <c r="X2485" t="str">
        <f t="shared" si="79"/>
        <v>LC</v>
      </c>
    </row>
    <row r="2486" spans="23:24" x14ac:dyDescent="0.25">
      <c r="W2486" t="e">
        <f t="shared" si="78"/>
        <v>#VALUE!</v>
      </c>
      <c r="X2486" t="str">
        <f t="shared" si="79"/>
        <v>LC</v>
      </c>
    </row>
    <row r="2487" spans="23:24" x14ac:dyDescent="0.25">
      <c r="W2487" t="e">
        <f t="shared" si="78"/>
        <v>#VALUE!</v>
      </c>
      <c r="X2487" t="str">
        <f t="shared" si="79"/>
        <v>LC</v>
      </c>
    </row>
    <row r="2488" spans="23:24" x14ac:dyDescent="0.25">
      <c r="W2488" t="e">
        <f t="shared" si="78"/>
        <v>#VALUE!</v>
      </c>
      <c r="X2488" t="str">
        <f t="shared" si="79"/>
        <v>LC</v>
      </c>
    </row>
    <row r="2489" spans="23:24" x14ac:dyDescent="0.25">
      <c r="W2489" t="e">
        <f t="shared" si="78"/>
        <v>#VALUE!</v>
      </c>
      <c r="X2489" t="str">
        <f t="shared" si="79"/>
        <v>LC</v>
      </c>
    </row>
    <row r="2490" spans="23:24" x14ac:dyDescent="0.25">
      <c r="W2490" t="e">
        <f t="shared" si="78"/>
        <v>#VALUE!</v>
      </c>
      <c r="X2490" t="str">
        <f t="shared" si="79"/>
        <v>LC</v>
      </c>
    </row>
    <row r="2491" spans="23:24" x14ac:dyDescent="0.25">
      <c r="W2491" t="e">
        <f t="shared" si="78"/>
        <v>#VALUE!</v>
      </c>
      <c r="X2491" t="str">
        <f t="shared" si="79"/>
        <v>LC</v>
      </c>
    </row>
    <row r="2492" spans="23:24" x14ac:dyDescent="0.25">
      <c r="W2492" t="e">
        <f t="shared" si="78"/>
        <v>#VALUE!</v>
      </c>
      <c r="X2492" t="str">
        <f t="shared" si="79"/>
        <v>LC</v>
      </c>
    </row>
    <row r="2493" spans="23:24" x14ac:dyDescent="0.25">
      <c r="W2493" t="e">
        <f t="shared" si="78"/>
        <v>#VALUE!</v>
      </c>
      <c r="X2493" t="str">
        <f t="shared" si="79"/>
        <v>LC</v>
      </c>
    </row>
    <row r="2494" spans="23:24" x14ac:dyDescent="0.25">
      <c r="W2494" t="e">
        <f t="shared" si="78"/>
        <v>#VALUE!</v>
      </c>
      <c r="X2494" t="str">
        <f t="shared" si="79"/>
        <v>LC</v>
      </c>
    </row>
    <row r="2495" spans="23:24" x14ac:dyDescent="0.25">
      <c r="W2495" t="e">
        <f t="shared" si="78"/>
        <v>#VALUE!</v>
      </c>
      <c r="X2495" t="str">
        <f t="shared" si="79"/>
        <v>LC</v>
      </c>
    </row>
    <row r="2496" spans="23:24" x14ac:dyDescent="0.25">
      <c r="W2496" t="e">
        <f t="shared" si="78"/>
        <v>#VALUE!</v>
      </c>
      <c r="X2496" t="str">
        <f t="shared" si="79"/>
        <v>LC</v>
      </c>
    </row>
    <row r="2497" spans="23:24" x14ac:dyDescent="0.25">
      <c r="W2497" t="e">
        <f t="shared" si="78"/>
        <v>#VALUE!</v>
      </c>
      <c r="X2497" t="str">
        <f t="shared" si="79"/>
        <v>LC</v>
      </c>
    </row>
    <row r="2498" spans="23:24" x14ac:dyDescent="0.25">
      <c r="W2498" t="e">
        <f t="shared" si="78"/>
        <v>#VALUE!</v>
      </c>
      <c r="X2498" t="str">
        <f t="shared" si="79"/>
        <v>LC</v>
      </c>
    </row>
    <row r="2499" spans="23:24" x14ac:dyDescent="0.25">
      <c r="W2499" t="e">
        <f t="shared" si="78"/>
        <v>#VALUE!</v>
      </c>
      <c r="X2499" t="str">
        <f t="shared" si="79"/>
        <v>LC</v>
      </c>
    </row>
    <row r="2500" spans="23:24" x14ac:dyDescent="0.25">
      <c r="W2500" t="e">
        <f t="shared" si="78"/>
        <v>#VALUE!</v>
      </c>
      <c r="X2500" t="str">
        <f t="shared" si="79"/>
        <v>LC</v>
      </c>
    </row>
    <row r="2501" spans="23:24" x14ac:dyDescent="0.25">
      <c r="W2501" t="e">
        <f t="shared" si="78"/>
        <v>#VALUE!</v>
      </c>
      <c r="X2501" t="str">
        <f t="shared" si="79"/>
        <v>LC</v>
      </c>
    </row>
    <row r="2502" spans="23:24" x14ac:dyDescent="0.25">
      <c r="W2502" t="e">
        <f t="shared" si="78"/>
        <v>#VALUE!</v>
      </c>
      <c r="X2502" t="str">
        <f t="shared" si="79"/>
        <v>LC</v>
      </c>
    </row>
    <row r="2503" spans="23:24" x14ac:dyDescent="0.25">
      <c r="W2503" t="e">
        <f t="shared" si="78"/>
        <v>#VALUE!</v>
      </c>
      <c r="X2503" t="str">
        <f t="shared" si="79"/>
        <v>LC</v>
      </c>
    </row>
    <row r="2504" spans="23:24" x14ac:dyDescent="0.25">
      <c r="W2504" t="e">
        <f t="shared" si="78"/>
        <v>#VALUE!</v>
      </c>
      <c r="X2504" t="str">
        <f t="shared" si="79"/>
        <v>LC</v>
      </c>
    </row>
    <row r="2505" spans="23:24" x14ac:dyDescent="0.25">
      <c r="W2505" t="e">
        <f t="shared" si="78"/>
        <v>#VALUE!</v>
      </c>
      <c r="X2505" t="str">
        <f t="shared" si="79"/>
        <v>LC</v>
      </c>
    </row>
    <row r="2506" spans="23:24" x14ac:dyDescent="0.25">
      <c r="W2506" t="e">
        <f t="shared" si="78"/>
        <v>#VALUE!</v>
      </c>
      <c r="X2506" t="str">
        <f t="shared" si="79"/>
        <v>LC</v>
      </c>
    </row>
    <row r="2507" spans="23:24" x14ac:dyDescent="0.25">
      <c r="W2507" t="e">
        <f t="shared" si="78"/>
        <v>#VALUE!</v>
      </c>
      <c r="X2507" t="str">
        <f t="shared" si="79"/>
        <v>LC</v>
      </c>
    </row>
    <row r="2508" spans="23:24" x14ac:dyDescent="0.25">
      <c r="W2508" t="e">
        <f t="shared" si="78"/>
        <v>#VALUE!</v>
      </c>
      <c r="X2508" t="str">
        <f t="shared" si="79"/>
        <v>LC</v>
      </c>
    </row>
    <row r="2509" spans="23:24" x14ac:dyDescent="0.25">
      <c r="W2509" t="e">
        <f t="shared" si="78"/>
        <v>#VALUE!</v>
      </c>
      <c r="X2509" t="str">
        <f t="shared" si="79"/>
        <v>LC</v>
      </c>
    </row>
    <row r="2510" spans="23:24" x14ac:dyDescent="0.25">
      <c r="W2510" t="e">
        <f t="shared" ref="W2510:W2573" si="80">MONTH(DATEVALUE(F2510&amp;"1"))</f>
        <v>#VALUE!</v>
      </c>
      <c r="X2510" t="str">
        <f t="shared" ref="X2510:X2573" si="81">IF(J2510="put", "SP","LC")</f>
        <v>LC</v>
      </c>
    </row>
    <row r="2511" spans="23:24" x14ac:dyDescent="0.25">
      <c r="W2511" t="e">
        <f t="shared" si="80"/>
        <v>#VALUE!</v>
      </c>
      <c r="X2511" t="str">
        <f t="shared" si="81"/>
        <v>LC</v>
      </c>
    </row>
    <row r="2512" spans="23:24" x14ac:dyDescent="0.25">
      <c r="W2512" t="e">
        <f t="shared" si="80"/>
        <v>#VALUE!</v>
      </c>
      <c r="X2512" t="str">
        <f t="shared" si="81"/>
        <v>LC</v>
      </c>
    </row>
    <row r="2513" spans="23:24" x14ac:dyDescent="0.25">
      <c r="W2513" t="e">
        <f t="shared" si="80"/>
        <v>#VALUE!</v>
      </c>
      <c r="X2513" t="str">
        <f t="shared" si="81"/>
        <v>LC</v>
      </c>
    </row>
    <row r="2514" spans="23:24" x14ac:dyDescent="0.25">
      <c r="W2514" t="e">
        <f t="shared" si="80"/>
        <v>#VALUE!</v>
      </c>
      <c r="X2514" t="str">
        <f t="shared" si="81"/>
        <v>LC</v>
      </c>
    </row>
    <row r="2515" spans="23:24" x14ac:dyDescent="0.25">
      <c r="W2515" t="e">
        <f t="shared" si="80"/>
        <v>#VALUE!</v>
      </c>
      <c r="X2515" t="str">
        <f t="shared" si="81"/>
        <v>LC</v>
      </c>
    </row>
    <row r="2516" spans="23:24" x14ac:dyDescent="0.25">
      <c r="W2516" t="e">
        <f t="shared" si="80"/>
        <v>#VALUE!</v>
      </c>
      <c r="X2516" t="str">
        <f t="shared" si="81"/>
        <v>LC</v>
      </c>
    </row>
    <row r="2517" spans="23:24" x14ac:dyDescent="0.25">
      <c r="W2517" t="e">
        <f t="shared" si="80"/>
        <v>#VALUE!</v>
      </c>
      <c r="X2517" t="str">
        <f t="shared" si="81"/>
        <v>LC</v>
      </c>
    </row>
    <row r="2518" spans="23:24" x14ac:dyDescent="0.25">
      <c r="W2518" t="e">
        <f t="shared" si="80"/>
        <v>#VALUE!</v>
      </c>
      <c r="X2518" t="str">
        <f t="shared" si="81"/>
        <v>LC</v>
      </c>
    </row>
    <row r="2519" spans="23:24" x14ac:dyDescent="0.25">
      <c r="W2519" t="e">
        <f t="shared" si="80"/>
        <v>#VALUE!</v>
      </c>
      <c r="X2519" t="str">
        <f t="shared" si="81"/>
        <v>LC</v>
      </c>
    </row>
    <row r="2520" spans="23:24" x14ac:dyDescent="0.25">
      <c r="W2520" t="e">
        <f t="shared" si="80"/>
        <v>#VALUE!</v>
      </c>
      <c r="X2520" t="str">
        <f t="shared" si="81"/>
        <v>LC</v>
      </c>
    </row>
    <row r="2521" spans="23:24" x14ac:dyDescent="0.25">
      <c r="W2521" t="e">
        <f t="shared" si="80"/>
        <v>#VALUE!</v>
      </c>
      <c r="X2521" t="str">
        <f t="shared" si="81"/>
        <v>LC</v>
      </c>
    </row>
    <row r="2522" spans="23:24" x14ac:dyDescent="0.25">
      <c r="W2522" t="e">
        <f t="shared" si="80"/>
        <v>#VALUE!</v>
      </c>
      <c r="X2522" t="str">
        <f t="shared" si="81"/>
        <v>LC</v>
      </c>
    </row>
    <row r="2523" spans="23:24" x14ac:dyDescent="0.25">
      <c r="W2523" t="e">
        <f t="shared" si="80"/>
        <v>#VALUE!</v>
      </c>
      <c r="X2523" t="str">
        <f t="shared" si="81"/>
        <v>LC</v>
      </c>
    </row>
    <row r="2524" spans="23:24" x14ac:dyDescent="0.25">
      <c r="W2524" t="e">
        <f t="shared" si="80"/>
        <v>#VALUE!</v>
      </c>
      <c r="X2524" t="str">
        <f t="shared" si="81"/>
        <v>LC</v>
      </c>
    </row>
    <row r="2525" spans="23:24" x14ac:dyDescent="0.25">
      <c r="W2525" t="e">
        <f t="shared" si="80"/>
        <v>#VALUE!</v>
      </c>
      <c r="X2525" t="str">
        <f t="shared" si="81"/>
        <v>LC</v>
      </c>
    </row>
    <row r="2526" spans="23:24" x14ac:dyDescent="0.25">
      <c r="W2526" t="e">
        <f t="shared" si="80"/>
        <v>#VALUE!</v>
      </c>
      <c r="X2526" t="str">
        <f t="shared" si="81"/>
        <v>LC</v>
      </c>
    </row>
    <row r="2527" spans="23:24" x14ac:dyDescent="0.25">
      <c r="W2527" t="e">
        <f t="shared" si="80"/>
        <v>#VALUE!</v>
      </c>
      <c r="X2527" t="str">
        <f t="shared" si="81"/>
        <v>LC</v>
      </c>
    </row>
    <row r="2528" spans="23:24" x14ac:dyDescent="0.25">
      <c r="W2528" t="e">
        <f t="shared" si="80"/>
        <v>#VALUE!</v>
      </c>
      <c r="X2528" t="str">
        <f t="shared" si="81"/>
        <v>LC</v>
      </c>
    </row>
    <row r="2529" spans="23:24" x14ac:dyDescent="0.25">
      <c r="W2529" t="e">
        <f t="shared" si="80"/>
        <v>#VALUE!</v>
      </c>
      <c r="X2529" t="str">
        <f t="shared" si="81"/>
        <v>LC</v>
      </c>
    </row>
    <row r="2530" spans="23:24" x14ac:dyDescent="0.25">
      <c r="W2530" t="e">
        <f t="shared" si="80"/>
        <v>#VALUE!</v>
      </c>
      <c r="X2530" t="str">
        <f t="shared" si="81"/>
        <v>LC</v>
      </c>
    </row>
    <row r="2531" spans="23:24" x14ac:dyDescent="0.25">
      <c r="W2531" t="e">
        <f t="shared" si="80"/>
        <v>#VALUE!</v>
      </c>
      <c r="X2531" t="str">
        <f t="shared" si="81"/>
        <v>LC</v>
      </c>
    </row>
    <row r="2532" spans="23:24" x14ac:dyDescent="0.25">
      <c r="W2532" t="e">
        <f t="shared" si="80"/>
        <v>#VALUE!</v>
      </c>
      <c r="X2532" t="str">
        <f t="shared" si="81"/>
        <v>LC</v>
      </c>
    </row>
    <row r="2533" spans="23:24" x14ac:dyDescent="0.25">
      <c r="W2533" t="e">
        <f t="shared" si="80"/>
        <v>#VALUE!</v>
      </c>
      <c r="X2533" t="str">
        <f t="shared" si="81"/>
        <v>LC</v>
      </c>
    </row>
    <row r="2534" spans="23:24" x14ac:dyDescent="0.25">
      <c r="W2534" t="e">
        <f t="shared" si="80"/>
        <v>#VALUE!</v>
      </c>
      <c r="X2534" t="str">
        <f t="shared" si="81"/>
        <v>LC</v>
      </c>
    </row>
    <row r="2535" spans="23:24" x14ac:dyDescent="0.25">
      <c r="W2535" t="e">
        <f t="shared" si="80"/>
        <v>#VALUE!</v>
      </c>
      <c r="X2535" t="str">
        <f t="shared" si="81"/>
        <v>LC</v>
      </c>
    </row>
    <row r="2536" spans="23:24" x14ac:dyDescent="0.25">
      <c r="W2536" t="e">
        <f t="shared" si="80"/>
        <v>#VALUE!</v>
      </c>
      <c r="X2536" t="str">
        <f t="shared" si="81"/>
        <v>LC</v>
      </c>
    </row>
    <row r="2537" spans="23:24" x14ac:dyDescent="0.25">
      <c r="W2537" t="e">
        <f t="shared" si="80"/>
        <v>#VALUE!</v>
      </c>
      <c r="X2537" t="str">
        <f t="shared" si="81"/>
        <v>LC</v>
      </c>
    </row>
    <row r="2538" spans="23:24" x14ac:dyDescent="0.25">
      <c r="W2538" t="e">
        <f t="shared" si="80"/>
        <v>#VALUE!</v>
      </c>
      <c r="X2538" t="str">
        <f t="shared" si="81"/>
        <v>LC</v>
      </c>
    </row>
    <row r="2539" spans="23:24" x14ac:dyDescent="0.25">
      <c r="W2539" t="e">
        <f t="shared" si="80"/>
        <v>#VALUE!</v>
      </c>
      <c r="X2539" t="str">
        <f t="shared" si="81"/>
        <v>LC</v>
      </c>
    </row>
    <row r="2540" spans="23:24" x14ac:dyDescent="0.25">
      <c r="W2540" t="e">
        <f t="shared" si="80"/>
        <v>#VALUE!</v>
      </c>
      <c r="X2540" t="str">
        <f t="shared" si="81"/>
        <v>LC</v>
      </c>
    </row>
    <row r="2541" spans="23:24" x14ac:dyDescent="0.25">
      <c r="W2541" t="e">
        <f t="shared" si="80"/>
        <v>#VALUE!</v>
      </c>
      <c r="X2541" t="str">
        <f t="shared" si="81"/>
        <v>LC</v>
      </c>
    </row>
    <row r="2542" spans="23:24" x14ac:dyDescent="0.25">
      <c r="W2542" t="e">
        <f t="shared" si="80"/>
        <v>#VALUE!</v>
      </c>
      <c r="X2542" t="str">
        <f t="shared" si="81"/>
        <v>LC</v>
      </c>
    </row>
    <row r="2543" spans="23:24" x14ac:dyDescent="0.25">
      <c r="W2543" t="e">
        <f t="shared" si="80"/>
        <v>#VALUE!</v>
      </c>
      <c r="X2543" t="str">
        <f t="shared" si="81"/>
        <v>LC</v>
      </c>
    </row>
    <row r="2544" spans="23:24" x14ac:dyDescent="0.25">
      <c r="W2544" t="e">
        <f t="shared" si="80"/>
        <v>#VALUE!</v>
      </c>
      <c r="X2544" t="str">
        <f t="shared" si="81"/>
        <v>LC</v>
      </c>
    </row>
    <row r="2545" spans="23:24" x14ac:dyDescent="0.25">
      <c r="W2545" t="e">
        <f t="shared" si="80"/>
        <v>#VALUE!</v>
      </c>
      <c r="X2545" t="str">
        <f t="shared" si="81"/>
        <v>LC</v>
      </c>
    </row>
    <row r="2546" spans="23:24" x14ac:dyDescent="0.25">
      <c r="W2546" t="e">
        <f t="shared" si="80"/>
        <v>#VALUE!</v>
      </c>
      <c r="X2546" t="str">
        <f t="shared" si="81"/>
        <v>LC</v>
      </c>
    </row>
    <row r="2547" spans="23:24" x14ac:dyDescent="0.25">
      <c r="W2547" t="e">
        <f t="shared" si="80"/>
        <v>#VALUE!</v>
      </c>
      <c r="X2547" t="str">
        <f t="shared" si="81"/>
        <v>LC</v>
      </c>
    </row>
    <row r="2548" spans="23:24" x14ac:dyDescent="0.25">
      <c r="W2548" t="e">
        <f t="shared" si="80"/>
        <v>#VALUE!</v>
      </c>
      <c r="X2548" t="str">
        <f t="shared" si="81"/>
        <v>LC</v>
      </c>
    </row>
    <row r="2549" spans="23:24" x14ac:dyDescent="0.25">
      <c r="W2549" t="e">
        <f t="shared" si="80"/>
        <v>#VALUE!</v>
      </c>
      <c r="X2549" t="str">
        <f t="shared" si="81"/>
        <v>LC</v>
      </c>
    </row>
    <row r="2550" spans="23:24" x14ac:dyDescent="0.25">
      <c r="W2550" t="e">
        <f t="shared" si="80"/>
        <v>#VALUE!</v>
      </c>
      <c r="X2550" t="str">
        <f t="shared" si="81"/>
        <v>LC</v>
      </c>
    </row>
    <row r="2551" spans="23:24" x14ac:dyDescent="0.25">
      <c r="W2551" t="e">
        <f t="shared" si="80"/>
        <v>#VALUE!</v>
      </c>
      <c r="X2551" t="str">
        <f t="shared" si="81"/>
        <v>LC</v>
      </c>
    </row>
    <row r="2552" spans="23:24" x14ac:dyDescent="0.25">
      <c r="W2552" t="e">
        <f t="shared" si="80"/>
        <v>#VALUE!</v>
      </c>
      <c r="X2552" t="str">
        <f t="shared" si="81"/>
        <v>LC</v>
      </c>
    </row>
    <row r="2553" spans="23:24" x14ac:dyDescent="0.25">
      <c r="W2553" t="e">
        <f t="shared" si="80"/>
        <v>#VALUE!</v>
      </c>
      <c r="X2553" t="str">
        <f t="shared" si="81"/>
        <v>LC</v>
      </c>
    </row>
    <row r="2554" spans="23:24" x14ac:dyDescent="0.25">
      <c r="W2554" t="e">
        <f t="shared" si="80"/>
        <v>#VALUE!</v>
      </c>
      <c r="X2554" t="str">
        <f t="shared" si="81"/>
        <v>LC</v>
      </c>
    </row>
    <row r="2555" spans="23:24" x14ac:dyDescent="0.25">
      <c r="W2555" t="e">
        <f t="shared" si="80"/>
        <v>#VALUE!</v>
      </c>
      <c r="X2555" t="str">
        <f t="shared" si="81"/>
        <v>LC</v>
      </c>
    </row>
    <row r="2556" spans="23:24" x14ac:dyDescent="0.25">
      <c r="W2556" t="e">
        <f t="shared" si="80"/>
        <v>#VALUE!</v>
      </c>
      <c r="X2556" t="str">
        <f t="shared" si="81"/>
        <v>LC</v>
      </c>
    </row>
    <row r="2557" spans="23:24" x14ac:dyDescent="0.25">
      <c r="W2557" t="e">
        <f t="shared" si="80"/>
        <v>#VALUE!</v>
      </c>
      <c r="X2557" t="str">
        <f t="shared" si="81"/>
        <v>LC</v>
      </c>
    </row>
    <row r="2558" spans="23:24" x14ac:dyDescent="0.25">
      <c r="W2558" t="e">
        <f t="shared" si="80"/>
        <v>#VALUE!</v>
      </c>
      <c r="X2558" t="str">
        <f t="shared" si="81"/>
        <v>LC</v>
      </c>
    </row>
    <row r="2559" spans="23:24" x14ac:dyDescent="0.25">
      <c r="W2559" t="e">
        <f t="shared" si="80"/>
        <v>#VALUE!</v>
      </c>
      <c r="X2559" t="str">
        <f t="shared" si="81"/>
        <v>LC</v>
      </c>
    </row>
    <row r="2560" spans="23:24" x14ac:dyDescent="0.25">
      <c r="W2560" t="e">
        <f t="shared" si="80"/>
        <v>#VALUE!</v>
      </c>
      <c r="X2560" t="str">
        <f t="shared" si="81"/>
        <v>LC</v>
      </c>
    </row>
    <row r="2561" spans="23:24" x14ac:dyDescent="0.25">
      <c r="W2561" t="e">
        <f t="shared" si="80"/>
        <v>#VALUE!</v>
      </c>
      <c r="X2561" t="str">
        <f t="shared" si="81"/>
        <v>LC</v>
      </c>
    </row>
    <row r="2562" spans="23:24" x14ac:dyDescent="0.25">
      <c r="W2562" t="e">
        <f t="shared" si="80"/>
        <v>#VALUE!</v>
      </c>
      <c r="X2562" t="str">
        <f t="shared" si="81"/>
        <v>LC</v>
      </c>
    </row>
    <row r="2563" spans="23:24" x14ac:dyDescent="0.25">
      <c r="W2563" t="e">
        <f t="shared" si="80"/>
        <v>#VALUE!</v>
      </c>
      <c r="X2563" t="str">
        <f t="shared" si="81"/>
        <v>LC</v>
      </c>
    </row>
    <row r="2564" spans="23:24" x14ac:dyDescent="0.25">
      <c r="W2564" t="e">
        <f t="shared" si="80"/>
        <v>#VALUE!</v>
      </c>
      <c r="X2564" t="str">
        <f t="shared" si="81"/>
        <v>LC</v>
      </c>
    </row>
    <row r="2565" spans="23:24" x14ac:dyDescent="0.25">
      <c r="W2565" t="e">
        <f t="shared" si="80"/>
        <v>#VALUE!</v>
      </c>
      <c r="X2565" t="str">
        <f t="shared" si="81"/>
        <v>LC</v>
      </c>
    </row>
    <row r="2566" spans="23:24" x14ac:dyDescent="0.25">
      <c r="W2566" t="e">
        <f t="shared" si="80"/>
        <v>#VALUE!</v>
      </c>
      <c r="X2566" t="str">
        <f t="shared" si="81"/>
        <v>LC</v>
      </c>
    </row>
    <row r="2567" spans="23:24" x14ac:dyDescent="0.25">
      <c r="W2567" t="e">
        <f t="shared" si="80"/>
        <v>#VALUE!</v>
      </c>
      <c r="X2567" t="str">
        <f t="shared" si="81"/>
        <v>LC</v>
      </c>
    </row>
    <row r="2568" spans="23:24" x14ac:dyDescent="0.25">
      <c r="W2568" t="e">
        <f t="shared" si="80"/>
        <v>#VALUE!</v>
      </c>
      <c r="X2568" t="str">
        <f t="shared" si="81"/>
        <v>LC</v>
      </c>
    </row>
    <row r="2569" spans="23:24" x14ac:dyDescent="0.25">
      <c r="W2569" t="e">
        <f t="shared" si="80"/>
        <v>#VALUE!</v>
      </c>
      <c r="X2569" t="str">
        <f t="shared" si="81"/>
        <v>LC</v>
      </c>
    </row>
    <row r="2570" spans="23:24" x14ac:dyDescent="0.25">
      <c r="W2570" t="e">
        <f t="shared" si="80"/>
        <v>#VALUE!</v>
      </c>
      <c r="X2570" t="str">
        <f t="shared" si="81"/>
        <v>LC</v>
      </c>
    </row>
    <row r="2571" spans="23:24" x14ac:dyDescent="0.25">
      <c r="W2571" t="e">
        <f t="shared" si="80"/>
        <v>#VALUE!</v>
      </c>
      <c r="X2571" t="str">
        <f t="shared" si="81"/>
        <v>LC</v>
      </c>
    </row>
    <row r="2572" spans="23:24" x14ac:dyDescent="0.25">
      <c r="W2572" t="e">
        <f t="shared" si="80"/>
        <v>#VALUE!</v>
      </c>
      <c r="X2572" t="str">
        <f t="shared" si="81"/>
        <v>LC</v>
      </c>
    </row>
    <row r="2573" spans="23:24" x14ac:dyDescent="0.25">
      <c r="W2573" t="e">
        <f t="shared" si="80"/>
        <v>#VALUE!</v>
      </c>
      <c r="X2573" t="str">
        <f t="shared" si="81"/>
        <v>LC</v>
      </c>
    </row>
    <row r="2574" spans="23:24" x14ac:dyDescent="0.25">
      <c r="W2574" t="e">
        <f t="shared" ref="W2574:W2637" si="82">MONTH(DATEVALUE(F2574&amp;"1"))</f>
        <v>#VALUE!</v>
      </c>
      <c r="X2574" t="str">
        <f t="shared" ref="X2574:X2637" si="83">IF(J2574="put", "SP","LC")</f>
        <v>LC</v>
      </c>
    </row>
    <row r="2575" spans="23:24" x14ac:dyDescent="0.25">
      <c r="W2575" t="e">
        <f t="shared" si="82"/>
        <v>#VALUE!</v>
      </c>
      <c r="X2575" t="str">
        <f t="shared" si="83"/>
        <v>LC</v>
      </c>
    </row>
    <row r="2576" spans="23:24" x14ac:dyDescent="0.25">
      <c r="W2576" t="e">
        <f t="shared" si="82"/>
        <v>#VALUE!</v>
      </c>
      <c r="X2576" t="str">
        <f t="shared" si="83"/>
        <v>LC</v>
      </c>
    </row>
    <row r="2577" spans="23:24" x14ac:dyDescent="0.25">
      <c r="W2577" t="e">
        <f t="shared" si="82"/>
        <v>#VALUE!</v>
      </c>
      <c r="X2577" t="str">
        <f t="shared" si="83"/>
        <v>LC</v>
      </c>
    </row>
    <row r="2578" spans="23:24" x14ac:dyDescent="0.25">
      <c r="W2578" t="e">
        <f t="shared" si="82"/>
        <v>#VALUE!</v>
      </c>
      <c r="X2578" t="str">
        <f t="shared" si="83"/>
        <v>LC</v>
      </c>
    </row>
    <row r="2579" spans="23:24" x14ac:dyDescent="0.25">
      <c r="W2579" t="e">
        <f t="shared" si="82"/>
        <v>#VALUE!</v>
      </c>
      <c r="X2579" t="str">
        <f t="shared" si="83"/>
        <v>LC</v>
      </c>
    </row>
    <row r="2580" spans="23:24" x14ac:dyDescent="0.25">
      <c r="W2580" t="e">
        <f t="shared" si="82"/>
        <v>#VALUE!</v>
      </c>
      <c r="X2580" t="str">
        <f t="shared" si="83"/>
        <v>LC</v>
      </c>
    </row>
    <row r="2581" spans="23:24" x14ac:dyDescent="0.25">
      <c r="W2581" t="e">
        <f t="shared" si="82"/>
        <v>#VALUE!</v>
      </c>
      <c r="X2581" t="str">
        <f t="shared" si="83"/>
        <v>LC</v>
      </c>
    </row>
    <row r="2582" spans="23:24" x14ac:dyDescent="0.25">
      <c r="W2582" t="e">
        <f t="shared" si="82"/>
        <v>#VALUE!</v>
      </c>
      <c r="X2582" t="str">
        <f t="shared" si="83"/>
        <v>LC</v>
      </c>
    </row>
    <row r="2583" spans="23:24" x14ac:dyDescent="0.25">
      <c r="W2583" t="e">
        <f t="shared" si="82"/>
        <v>#VALUE!</v>
      </c>
      <c r="X2583" t="str">
        <f t="shared" si="83"/>
        <v>LC</v>
      </c>
    </row>
    <row r="2584" spans="23:24" x14ac:dyDescent="0.25">
      <c r="W2584" t="e">
        <f t="shared" si="82"/>
        <v>#VALUE!</v>
      </c>
      <c r="X2584" t="str">
        <f t="shared" si="83"/>
        <v>LC</v>
      </c>
    </row>
    <row r="2585" spans="23:24" x14ac:dyDescent="0.25">
      <c r="W2585" t="e">
        <f t="shared" si="82"/>
        <v>#VALUE!</v>
      </c>
      <c r="X2585" t="str">
        <f t="shared" si="83"/>
        <v>LC</v>
      </c>
    </row>
    <row r="2586" spans="23:24" x14ac:dyDescent="0.25">
      <c r="W2586" t="e">
        <f t="shared" si="82"/>
        <v>#VALUE!</v>
      </c>
      <c r="X2586" t="str">
        <f t="shared" si="83"/>
        <v>LC</v>
      </c>
    </row>
    <row r="2587" spans="23:24" x14ac:dyDescent="0.25">
      <c r="W2587" t="e">
        <f t="shared" si="82"/>
        <v>#VALUE!</v>
      </c>
      <c r="X2587" t="str">
        <f t="shared" si="83"/>
        <v>LC</v>
      </c>
    </row>
    <row r="2588" spans="23:24" x14ac:dyDescent="0.25">
      <c r="W2588" t="e">
        <f t="shared" si="82"/>
        <v>#VALUE!</v>
      </c>
      <c r="X2588" t="str">
        <f t="shared" si="83"/>
        <v>LC</v>
      </c>
    </row>
    <row r="2589" spans="23:24" x14ac:dyDescent="0.25">
      <c r="W2589" t="e">
        <f t="shared" si="82"/>
        <v>#VALUE!</v>
      </c>
      <c r="X2589" t="str">
        <f t="shared" si="83"/>
        <v>LC</v>
      </c>
    </row>
    <row r="2590" spans="23:24" x14ac:dyDescent="0.25">
      <c r="W2590" t="e">
        <f t="shared" si="82"/>
        <v>#VALUE!</v>
      </c>
      <c r="X2590" t="str">
        <f t="shared" si="83"/>
        <v>LC</v>
      </c>
    </row>
    <row r="2591" spans="23:24" x14ac:dyDescent="0.25">
      <c r="W2591" t="e">
        <f t="shared" si="82"/>
        <v>#VALUE!</v>
      </c>
      <c r="X2591" t="str">
        <f t="shared" si="83"/>
        <v>LC</v>
      </c>
    </row>
    <row r="2592" spans="23:24" x14ac:dyDescent="0.25">
      <c r="W2592" t="e">
        <f t="shared" si="82"/>
        <v>#VALUE!</v>
      </c>
      <c r="X2592" t="str">
        <f t="shared" si="83"/>
        <v>LC</v>
      </c>
    </row>
    <row r="2593" spans="23:24" x14ac:dyDescent="0.25">
      <c r="W2593" t="e">
        <f t="shared" si="82"/>
        <v>#VALUE!</v>
      </c>
      <c r="X2593" t="str">
        <f t="shared" si="83"/>
        <v>LC</v>
      </c>
    </row>
    <row r="2594" spans="23:24" x14ac:dyDescent="0.25">
      <c r="W2594" t="e">
        <f t="shared" si="82"/>
        <v>#VALUE!</v>
      </c>
      <c r="X2594" t="str">
        <f t="shared" si="83"/>
        <v>LC</v>
      </c>
    </row>
    <row r="2595" spans="23:24" x14ac:dyDescent="0.25">
      <c r="W2595" t="e">
        <f t="shared" si="82"/>
        <v>#VALUE!</v>
      </c>
      <c r="X2595" t="str">
        <f t="shared" si="83"/>
        <v>LC</v>
      </c>
    </row>
    <row r="2596" spans="23:24" x14ac:dyDescent="0.25">
      <c r="W2596" t="e">
        <f t="shared" si="82"/>
        <v>#VALUE!</v>
      </c>
      <c r="X2596" t="str">
        <f t="shared" si="83"/>
        <v>LC</v>
      </c>
    </row>
    <row r="2597" spans="23:24" x14ac:dyDescent="0.25">
      <c r="W2597" t="e">
        <f t="shared" si="82"/>
        <v>#VALUE!</v>
      </c>
      <c r="X2597" t="str">
        <f t="shared" si="83"/>
        <v>LC</v>
      </c>
    </row>
    <row r="2598" spans="23:24" x14ac:dyDescent="0.25">
      <c r="W2598" t="e">
        <f t="shared" si="82"/>
        <v>#VALUE!</v>
      </c>
      <c r="X2598" t="str">
        <f t="shared" si="83"/>
        <v>LC</v>
      </c>
    </row>
    <row r="2599" spans="23:24" x14ac:dyDescent="0.25">
      <c r="W2599" t="e">
        <f t="shared" si="82"/>
        <v>#VALUE!</v>
      </c>
      <c r="X2599" t="str">
        <f t="shared" si="83"/>
        <v>LC</v>
      </c>
    </row>
    <row r="2600" spans="23:24" x14ac:dyDescent="0.25">
      <c r="W2600" t="e">
        <f t="shared" si="82"/>
        <v>#VALUE!</v>
      </c>
      <c r="X2600" t="str">
        <f t="shared" si="83"/>
        <v>LC</v>
      </c>
    </row>
    <row r="2601" spans="23:24" x14ac:dyDescent="0.25">
      <c r="W2601" t="e">
        <f t="shared" si="82"/>
        <v>#VALUE!</v>
      </c>
      <c r="X2601" t="str">
        <f t="shared" si="83"/>
        <v>LC</v>
      </c>
    </row>
    <row r="2602" spans="23:24" x14ac:dyDescent="0.25">
      <c r="W2602" t="e">
        <f t="shared" si="82"/>
        <v>#VALUE!</v>
      </c>
      <c r="X2602" t="str">
        <f t="shared" si="83"/>
        <v>LC</v>
      </c>
    </row>
    <row r="2603" spans="23:24" x14ac:dyDescent="0.25">
      <c r="W2603" t="e">
        <f t="shared" si="82"/>
        <v>#VALUE!</v>
      </c>
      <c r="X2603" t="str">
        <f t="shared" si="83"/>
        <v>LC</v>
      </c>
    </row>
    <row r="2604" spans="23:24" x14ac:dyDescent="0.25">
      <c r="W2604" t="e">
        <f t="shared" si="82"/>
        <v>#VALUE!</v>
      </c>
      <c r="X2604" t="str">
        <f t="shared" si="83"/>
        <v>LC</v>
      </c>
    </row>
    <row r="2605" spans="23:24" x14ac:dyDescent="0.25">
      <c r="W2605" t="e">
        <f t="shared" si="82"/>
        <v>#VALUE!</v>
      </c>
      <c r="X2605" t="str">
        <f t="shared" si="83"/>
        <v>LC</v>
      </c>
    </row>
    <row r="2606" spans="23:24" x14ac:dyDescent="0.25">
      <c r="W2606" t="e">
        <f t="shared" si="82"/>
        <v>#VALUE!</v>
      </c>
      <c r="X2606" t="str">
        <f t="shared" si="83"/>
        <v>LC</v>
      </c>
    </row>
    <row r="2607" spans="23:24" x14ac:dyDescent="0.25">
      <c r="W2607" t="e">
        <f t="shared" si="82"/>
        <v>#VALUE!</v>
      </c>
      <c r="X2607" t="str">
        <f t="shared" si="83"/>
        <v>LC</v>
      </c>
    </row>
    <row r="2608" spans="23:24" x14ac:dyDescent="0.25">
      <c r="W2608" t="e">
        <f t="shared" si="82"/>
        <v>#VALUE!</v>
      </c>
      <c r="X2608" t="str">
        <f t="shared" si="83"/>
        <v>LC</v>
      </c>
    </row>
    <row r="2609" spans="23:24" x14ac:dyDescent="0.25">
      <c r="W2609" t="e">
        <f t="shared" si="82"/>
        <v>#VALUE!</v>
      </c>
      <c r="X2609" t="str">
        <f t="shared" si="83"/>
        <v>LC</v>
      </c>
    </row>
    <row r="2610" spans="23:24" x14ac:dyDescent="0.25">
      <c r="W2610" t="e">
        <f t="shared" si="82"/>
        <v>#VALUE!</v>
      </c>
      <c r="X2610" t="str">
        <f t="shared" si="83"/>
        <v>LC</v>
      </c>
    </row>
    <row r="2611" spans="23:24" x14ac:dyDescent="0.25">
      <c r="W2611" t="e">
        <f t="shared" si="82"/>
        <v>#VALUE!</v>
      </c>
      <c r="X2611" t="str">
        <f t="shared" si="83"/>
        <v>LC</v>
      </c>
    </row>
    <row r="2612" spans="23:24" x14ac:dyDescent="0.25">
      <c r="W2612" t="e">
        <f t="shared" si="82"/>
        <v>#VALUE!</v>
      </c>
      <c r="X2612" t="str">
        <f t="shared" si="83"/>
        <v>LC</v>
      </c>
    </row>
    <row r="2613" spans="23:24" x14ac:dyDescent="0.25">
      <c r="W2613" t="e">
        <f t="shared" si="82"/>
        <v>#VALUE!</v>
      </c>
      <c r="X2613" t="str">
        <f t="shared" si="83"/>
        <v>LC</v>
      </c>
    </row>
    <row r="2614" spans="23:24" x14ac:dyDescent="0.25">
      <c r="W2614" t="e">
        <f t="shared" si="82"/>
        <v>#VALUE!</v>
      </c>
      <c r="X2614" t="str">
        <f t="shared" si="83"/>
        <v>LC</v>
      </c>
    </row>
    <row r="2615" spans="23:24" x14ac:dyDescent="0.25">
      <c r="W2615" t="e">
        <f t="shared" si="82"/>
        <v>#VALUE!</v>
      </c>
      <c r="X2615" t="str">
        <f t="shared" si="83"/>
        <v>LC</v>
      </c>
    </row>
    <row r="2616" spans="23:24" x14ac:dyDescent="0.25">
      <c r="W2616" t="e">
        <f t="shared" si="82"/>
        <v>#VALUE!</v>
      </c>
      <c r="X2616" t="str">
        <f t="shared" si="83"/>
        <v>LC</v>
      </c>
    </row>
    <row r="2617" spans="23:24" x14ac:dyDescent="0.25">
      <c r="W2617" t="e">
        <f t="shared" si="82"/>
        <v>#VALUE!</v>
      </c>
      <c r="X2617" t="str">
        <f t="shared" si="83"/>
        <v>LC</v>
      </c>
    </row>
    <row r="2618" spans="23:24" x14ac:dyDescent="0.25">
      <c r="W2618" t="e">
        <f t="shared" si="82"/>
        <v>#VALUE!</v>
      </c>
      <c r="X2618" t="str">
        <f t="shared" si="83"/>
        <v>LC</v>
      </c>
    </row>
    <row r="2619" spans="23:24" x14ac:dyDescent="0.25">
      <c r="W2619" t="e">
        <f t="shared" si="82"/>
        <v>#VALUE!</v>
      </c>
      <c r="X2619" t="str">
        <f t="shared" si="83"/>
        <v>LC</v>
      </c>
    </row>
    <row r="2620" spans="23:24" x14ac:dyDescent="0.25">
      <c r="W2620" t="e">
        <f t="shared" si="82"/>
        <v>#VALUE!</v>
      </c>
      <c r="X2620" t="str">
        <f t="shared" si="83"/>
        <v>LC</v>
      </c>
    </row>
    <row r="2621" spans="23:24" x14ac:dyDescent="0.25">
      <c r="W2621" t="e">
        <f t="shared" si="82"/>
        <v>#VALUE!</v>
      </c>
      <c r="X2621" t="str">
        <f t="shared" si="83"/>
        <v>LC</v>
      </c>
    </row>
    <row r="2622" spans="23:24" x14ac:dyDescent="0.25">
      <c r="W2622" t="e">
        <f t="shared" si="82"/>
        <v>#VALUE!</v>
      </c>
      <c r="X2622" t="str">
        <f t="shared" si="83"/>
        <v>LC</v>
      </c>
    </row>
    <row r="2623" spans="23:24" x14ac:dyDescent="0.25">
      <c r="W2623" t="e">
        <f t="shared" si="82"/>
        <v>#VALUE!</v>
      </c>
      <c r="X2623" t="str">
        <f t="shared" si="83"/>
        <v>LC</v>
      </c>
    </row>
    <row r="2624" spans="23:24" x14ac:dyDescent="0.25">
      <c r="W2624" t="e">
        <f t="shared" si="82"/>
        <v>#VALUE!</v>
      </c>
      <c r="X2624" t="str">
        <f t="shared" si="83"/>
        <v>LC</v>
      </c>
    </row>
    <row r="2625" spans="23:24" x14ac:dyDescent="0.25">
      <c r="W2625" t="e">
        <f t="shared" si="82"/>
        <v>#VALUE!</v>
      </c>
      <c r="X2625" t="str">
        <f t="shared" si="83"/>
        <v>LC</v>
      </c>
    </row>
    <row r="2626" spans="23:24" x14ac:dyDescent="0.25">
      <c r="W2626" t="e">
        <f t="shared" si="82"/>
        <v>#VALUE!</v>
      </c>
      <c r="X2626" t="str">
        <f t="shared" si="83"/>
        <v>LC</v>
      </c>
    </row>
    <row r="2627" spans="23:24" x14ac:dyDescent="0.25">
      <c r="W2627" t="e">
        <f t="shared" si="82"/>
        <v>#VALUE!</v>
      </c>
      <c r="X2627" t="str">
        <f t="shared" si="83"/>
        <v>LC</v>
      </c>
    </row>
    <row r="2628" spans="23:24" x14ac:dyDescent="0.25">
      <c r="W2628" t="e">
        <f t="shared" si="82"/>
        <v>#VALUE!</v>
      </c>
      <c r="X2628" t="str">
        <f t="shared" si="83"/>
        <v>LC</v>
      </c>
    </row>
    <row r="2629" spans="23:24" x14ac:dyDescent="0.25">
      <c r="W2629" t="e">
        <f t="shared" si="82"/>
        <v>#VALUE!</v>
      </c>
      <c r="X2629" t="str">
        <f t="shared" si="83"/>
        <v>LC</v>
      </c>
    </row>
    <row r="2630" spans="23:24" x14ac:dyDescent="0.25">
      <c r="W2630" t="e">
        <f t="shared" si="82"/>
        <v>#VALUE!</v>
      </c>
      <c r="X2630" t="str">
        <f t="shared" si="83"/>
        <v>LC</v>
      </c>
    </row>
    <row r="2631" spans="23:24" x14ac:dyDescent="0.25">
      <c r="W2631" t="e">
        <f t="shared" si="82"/>
        <v>#VALUE!</v>
      </c>
      <c r="X2631" t="str">
        <f t="shared" si="83"/>
        <v>LC</v>
      </c>
    </row>
    <row r="2632" spans="23:24" x14ac:dyDescent="0.25">
      <c r="W2632" t="e">
        <f t="shared" si="82"/>
        <v>#VALUE!</v>
      </c>
      <c r="X2632" t="str">
        <f t="shared" si="83"/>
        <v>LC</v>
      </c>
    </row>
    <row r="2633" spans="23:24" x14ac:dyDescent="0.25">
      <c r="W2633" t="e">
        <f t="shared" si="82"/>
        <v>#VALUE!</v>
      </c>
      <c r="X2633" t="str">
        <f t="shared" si="83"/>
        <v>LC</v>
      </c>
    </row>
    <row r="2634" spans="23:24" x14ac:dyDescent="0.25">
      <c r="W2634" t="e">
        <f t="shared" si="82"/>
        <v>#VALUE!</v>
      </c>
      <c r="X2634" t="str">
        <f t="shared" si="83"/>
        <v>LC</v>
      </c>
    </row>
    <row r="2635" spans="23:24" x14ac:dyDescent="0.25">
      <c r="W2635" t="e">
        <f t="shared" si="82"/>
        <v>#VALUE!</v>
      </c>
      <c r="X2635" t="str">
        <f t="shared" si="83"/>
        <v>LC</v>
      </c>
    </row>
    <row r="2636" spans="23:24" x14ac:dyDescent="0.25">
      <c r="W2636" t="e">
        <f t="shared" si="82"/>
        <v>#VALUE!</v>
      </c>
      <c r="X2636" t="str">
        <f t="shared" si="83"/>
        <v>LC</v>
      </c>
    </row>
    <row r="2637" spans="23:24" x14ac:dyDescent="0.25">
      <c r="W2637" t="e">
        <f t="shared" si="82"/>
        <v>#VALUE!</v>
      </c>
      <c r="X2637" t="str">
        <f t="shared" si="83"/>
        <v>LC</v>
      </c>
    </row>
    <row r="2638" spans="23:24" x14ac:dyDescent="0.25">
      <c r="W2638" t="e">
        <f t="shared" ref="W2638:W2701" si="84">MONTH(DATEVALUE(F2638&amp;"1"))</f>
        <v>#VALUE!</v>
      </c>
      <c r="X2638" t="str">
        <f t="shared" ref="X2638:X2701" si="85">IF(J2638="put", "SP","LC")</f>
        <v>LC</v>
      </c>
    </row>
    <row r="2639" spans="23:24" x14ac:dyDescent="0.25">
      <c r="W2639" t="e">
        <f t="shared" si="84"/>
        <v>#VALUE!</v>
      </c>
      <c r="X2639" t="str">
        <f t="shared" si="85"/>
        <v>LC</v>
      </c>
    </row>
    <row r="2640" spans="23:24" x14ac:dyDescent="0.25">
      <c r="W2640" t="e">
        <f t="shared" si="84"/>
        <v>#VALUE!</v>
      </c>
      <c r="X2640" t="str">
        <f t="shared" si="85"/>
        <v>LC</v>
      </c>
    </row>
    <row r="2641" spans="23:24" x14ac:dyDescent="0.25">
      <c r="W2641" t="e">
        <f t="shared" si="84"/>
        <v>#VALUE!</v>
      </c>
      <c r="X2641" t="str">
        <f t="shared" si="85"/>
        <v>LC</v>
      </c>
    </row>
    <row r="2642" spans="23:24" x14ac:dyDescent="0.25">
      <c r="W2642" t="e">
        <f t="shared" si="84"/>
        <v>#VALUE!</v>
      </c>
      <c r="X2642" t="str">
        <f t="shared" si="85"/>
        <v>LC</v>
      </c>
    </row>
    <row r="2643" spans="23:24" x14ac:dyDescent="0.25">
      <c r="W2643" t="e">
        <f t="shared" si="84"/>
        <v>#VALUE!</v>
      </c>
      <c r="X2643" t="str">
        <f t="shared" si="85"/>
        <v>LC</v>
      </c>
    </row>
    <row r="2644" spans="23:24" x14ac:dyDescent="0.25">
      <c r="W2644" t="e">
        <f t="shared" si="84"/>
        <v>#VALUE!</v>
      </c>
      <c r="X2644" t="str">
        <f t="shared" si="85"/>
        <v>LC</v>
      </c>
    </row>
    <row r="2645" spans="23:24" x14ac:dyDescent="0.25">
      <c r="W2645" t="e">
        <f t="shared" si="84"/>
        <v>#VALUE!</v>
      </c>
      <c r="X2645" t="str">
        <f t="shared" si="85"/>
        <v>LC</v>
      </c>
    </row>
    <row r="2646" spans="23:24" x14ac:dyDescent="0.25">
      <c r="W2646" t="e">
        <f t="shared" si="84"/>
        <v>#VALUE!</v>
      </c>
      <c r="X2646" t="str">
        <f t="shared" si="85"/>
        <v>LC</v>
      </c>
    </row>
    <row r="2647" spans="23:24" x14ac:dyDescent="0.25">
      <c r="W2647" t="e">
        <f t="shared" si="84"/>
        <v>#VALUE!</v>
      </c>
      <c r="X2647" t="str">
        <f t="shared" si="85"/>
        <v>LC</v>
      </c>
    </row>
    <row r="2648" spans="23:24" x14ac:dyDescent="0.25">
      <c r="W2648" t="e">
        <f t="shared" si="84"/>
        <v>#VALUE!</v>
      </c>
      <c r="X2648" t="str">
        <f t="shared" si="85"/>
        <v>LC</v>
      </c>
    </row>
    <row r="2649" spans="23:24" x14ac:dyDescent="0.25">
      <c r="W2649" t="e">
        <f t="shared" si="84"/>
        <v>#VALUE!</v>
      </c>
      <c r="X2649" t="str">
        <f t="shared" si="85"/>
        <v>LC</v>
      </c>
    </row>
    <row r="2650" spans="23:24" x14ac:dyDescent="0.25">
      <c r="W2650" t="e">
        <f t="shared" si="84"/>
        <v>#VALUE!</v>
      </c>
      <c r="X2650" t="str">
        <f t="shared" si="85"/>
        <v>LC</v>
      </c>
    </row>
    <row r="2651" spans="23:24" x14ac:dyDescent="0.25">
      <c r="W2651" t="e">
        <f t="shared" si="84"/>
        <v>#VALUE!</v>
      </c>
      <c r="X2651" t="str">
        <f t="shared" si="85"/>
        <v>LC</v>
      </c>
    </row>
    <row r="2652" spans="23:24" x14ac:dyDescent="0.25">
      <c r="W2652" t="e">
        <f t="shared" si="84"/>
        <v>#VALUE!</v>
      </c>
      <c r="X2652" t="str">
        <f t="shared" si="85"/>
        <v>LC</v>
      </c>
    </row>
    <row r="2653" spans="23:24" x14ac:dyDescent="0.25">
      <c r="W2653" t="e">
        <f t="shared" si="84"/>
        <v>#VALUE!</v>
      </c>
      <c r="X2653" t="str">
        <f t="shared" si="85"/>
        <v>LC</v>
      </c>
    </row>
    <row r="2654" spans="23:24" x14ac:dyDescent="0.25">
      <c r="W2654" t="e">
        <f t="shared" si="84"/>
        <v>#VALUE!</v>
      </c>
      <c r="X2654" t="str">
        <f t="shared" si="85"/>
        <v>LC</v>
      </c>
    </row>
    <row r="2655" spans="23:24" x14ac:dyDescent="0.25">
      <c r="W2655" t="e">
        <f t="shared" si="84"/>
        <v>#VALUE!</v>
      </c>
      <c r="X2655" t="str">
        <f t="shared" si="85"/>
        <v>LC</v>
      </c>
    </row>
    <row r="2656" spans="23:24" x14ac:dyDescent="0.25">
      <c r="W2656" t="e">
        <f t="shared" si="84"/>
        <v>#VALUE!</v>
      </c>
      <c r="X2656" t="str">
        <f t="shared" si="85"/>
        <v>LC</v>
      </c>
    </row>
    <row r="2657" spans="23:24" x14ac:dyDescent="0.25">
      <c r="W2657" t="e">
        <f t="shared" si="84"/>
        <v>#VALUE!</v>
      </c>
      <c r="X2657" t="str">
        <f t="shared" si="85"/>
        <v>LC</v>
      </c>
    </row>
    <row r="2658" spans="23:24" x14ac:dyDescent="0.25">
      <c r="W2658" t="e">
        <f t="shared" si="84"/>
        <v>#VALUE!</v>
      </c>
      <c r="X2658" t="str">
        <f t="shared" si="85"/>
        <v>LC</v>
      </c>
    </row>
    <row r="2659" spans="23:24" x14ac:dyDescent="0.25">
      <c r="W2659" t="e">
        <f t="shared" si="84"/>
        <v>#VALUE!</v>
      </c>
      <c r="X2659" t="str">
        <f t="shared" si="85"/>
        <v>LC</v>
      </c>
    </row>
    <row r="2660" spans="23:24" x14ac:dyDescent="0.25">
      <c r="W2660" t="e">
        <f t="shared" si="84"/>
        <v>#VALUE!</v>
      </c>
      <c r="X2660" t="str">
        <f t="shared" si="85"/>
        <v>LC</v>
      </c>
    </row>
    <row r="2661" spans="23:24" x14ac:dyDescent="0.25">
      <c r="W2661" t="e">
        <f t="shared" si="84"/>
        <v>#VALUE!</v>
      </c>
      <c r="X2661" t="str">
        <f t="shared" si="85"/>
        <v>LC</v>
      </c>
    </row>
    <row r="2662" spans="23:24" x14ac:dyDescent="0.25">
      <c r="W2662" t="e">
        <f t="shared" si="84"/>
        <v>#VALUE!</v>
      </c>
      <c r="X2662" t="str">
        <f t="shared" si="85"/>
        <v>LC</v>
      </c>
    </row>
    <row r="2663" spans="23:24" x14ac:dyDescent="0.25">
      <c r="W2663" t="e">
        <f t="shared" si="84"/>
        <v>#VALUE!</v>
      </c>
      <c r="X2663" t="str">
        <f t="shared" si="85"/>
        <v>LC</v>
      </c>
    </row>
    <row r="2664" spans="23:24" x14ac:dyDescent="0.25">
      <c r="W2664" t="e">
        <f t="shared" si="84"/>
        <v>#VALUE!</v>
      </c>
      <c r="X2664" t="str">
        <f t="shared" si="85"/>
        <v>LC</v>
      </c>
    </row>
    <row r="2665" spans="23:24" x14ac:dyDescent="0.25">
      <c r="W2665" t="e">
        <f t="shared" si="84"/>
        <v>#VALUE!</v>
      </c>
      <c r="X2665" t="str">
        <f t="shared" si="85"/>
        <v>LC</v>
      </c>
    </row>
    <row r="2666" spans="23:24" x14ac:dyDescent="0.25">
      <c r="W2666" t="e">
        <f t="shared" si="84"/>
        <v>#VALUE!</v>
      </c>
      <c r="X2666" t="str">
        <f t="shared" si="85"/>
        <v>LC</v>
      </c>
    </row>
    <row r="2667" spans="23:24" x14ac:dyDescent="0.25">
      <c r="W2667" t="e">
        <f t="shared" si="84"/>
        <v>#VALUE!</v>
      </c>
      <c r="X2667" t="str">
        <f t="shared" si="85"/>
        <v>LC</v>
      </c>
    </row>
    <row r="2668" spans="23:24" x14ac:dyDescent="0.25">
      <c r="W2668" t="e">
        <f t="shared" si="84"/>
        <v>#VALUE!</v>
      </c>
      <c r="X2668" t="str">
        <f t="shared" si="85"/>
        <v>LC</v>
      </c>
    </row>
    <row r="2669" spans="23:24" x14ac:dyDescent="0.25">
      <c r="W2669" t="e">
        <f t="shared" si="84"/>
        <v>#VALUE!</v>
      </c>
      <c r="X2669" t="str">
        <f t="shared" si="85"/>
        <v>LC</v>
      </c>
    </row>
    <row r="2670" spans="23:24" x14ac:dyDescent="0.25">
      <c r="W2670" t="e">
        <f t="shared" si="84"/>
        <v>#VALUE!</v>
      </c>
      <c r="X2670" t="str">
        <f t="shared" si="85"/>
        <v>LC</v>
      </c>
    </row>
    <row r="2671" spans="23:24" x14ac:dyDescent="0.25">
      <c r="W2671" t="e">
        <f t="shared" si="84"/>
        <v>#VALUE!</v>
      </c>
      <c r="X2671" t="str">
        <f t="shared" si="85"/>
        <v>LC</v>
      </c>
    </row>
    <row r="2672" spans="23:24" x14ac:dyDescent="0.25">
      <c r="W2672" t="e">
        <f t="shared" si="84"/>
        <v>#VALUE!</v>
      </c>
      <c r="X2672" t="str">
        <f t="shared" si="85"/>
        <v>LC</v>
      </c>
    </row>
    <row r="2673" spans="23:24" x14ac:dyDescent="0.25">
      <c r="W2673" t="e">
        <f t="shared" si="84"/>
        <v>#VALUE!</v>
      </c>
      <c r="X2673" t="str">
        <f t="shared" si="85"/>
        <v>LC</v>
      </c>
    </row>
    <row r="2674" spans="23:24" x14ac:dyDescent="0.25">
      <c r="W2674" t="e">
        <f t="shared" si="84"/>
        <v>#VALUE!</v>
      </c>
      <c r="X2674" t="str">
        <f t="shared" si="85"/>
        <v>LC</v>
      </c>
    </row>
    <row r="2675" spans="23:24" x14ac:dyDescent="0.25">
      <c r="W2675" t="e">
        <f t="shared" si="84"/>
        <v>#VALUE!</v>
      </c>
      <c r="X2675" t="str">
        <f t="shared" si="85"/>
        <v>LC</v>
      </c>
    </row>
    <row r="2676" spans="23:24" x14ac:dyDescent="0.25">
      <c r="W2676" t="e">
        <f t="shared" si="84"/>
        <v>#VALUE!</v>
      </c>
      <c r="X2676" t="str">
        <f t="shared" si="85"/>
        <v>LC</v>
      </c>
    </row>
    <row r="2677" spans="23:24" x14ac:dyDescent="0.25">
      <c r="W2677" t="e">
        <f t="shared" si="84"/>
        <v>#VALUE!</v>
      </c>
      <c r="X2677" t="str">
        <f t="shared" si="85"/>
        <v>LC</v>
      </c>
    </row>
    <row r="2678" spans="23:24" x14ac:dyDescent="0.25">
      <c r="W2678" t="e">
        <f t="shared" si="84"/>
        <v>#VALUE!</v>
      </c>
      <c r="X2678" t="str">
        <f t="shared" si="85"/>
        <v>LC</v>
      </c>
    </row>
    <row r="2679" spans="23:24" x14ac:dyDescent="0.25">
      <c r="W2679" t="e">
        <f t="shared" si="84"/>
        <v>#VALUE!</v>
      </c>
      <c r="X2679" t="str">
        <f t="shared" si="85"/>
        <v>LC</v>
      </c>
    </row>
    <row r="2680" spans="23:24" x14ac:dyDescent="0.25">
      <c r="W2680" t="e">
        <f t="shared" si="84"/>
        <v>#VALUE!</v>
      </c>
      <c r="X2680" t="str">
        <f t="shared" si="85"/>
        <v>LC</v>
      </c>
    </row>
    <row r="2681" spans="23:24" x14ac:dyDescent="0.25">
      <c r="W2681" t="e">
        <f t="shared" si="84"/>
        <v>#VALUE!</v>
      </c>
      <c r="X2681" t="str">
        <f t="shared" si="85"/>
        <v>LC</v>
      </c>
    </row>
    <row r="2682" spans="23:24" x14ac:dyDescent="0.25">
      <c r="W2682" t="e">
        <f t="shared" si="84"/>
        <v>#VALUE!</v>
      </c>
      <c r="X2682" t="str">
        <f t="shared" si="85"/>
        <v>LC</v>
      </c>
    </row>
    <row r="2683" spans="23:24" x14ac:dyDescent="0.25">
      <c r="W2683" t="e">
        <f t="shared" si="84"/>
        <v>#VALUE!</v>
      </c>
      <c r="X2683" t="str">
        <f t="shared" si="85"/>
        <v>LC</v>
      </c>
    </row>
    <row r="2684" spans="23:24" x14ac:dyDescent="0.25">
      <c r="W2684" t="e">
        <f t="shared" si="84"/>
        <v>#VALUE!</v>
      </c>
      <c r="X2684" t="str">
        <f t="shared" si="85"/>
        <v>LC</v>
      </c>
    </row>
    <row r="2685" spans="23:24" x14ac:dyDescent="0.25">
      <c r="W2685" t="e">
        <f t="shared" si="84"/>
        <v>#VALUE!</v>
      </c>
      <c r="X2685" t="str">
        <f t="shared" si="85"/>
        <v>LC</v>
      </c>
    </row>
    <row r="2686" spans="23:24" x14ac:dyDescent="0.25">
      <c r="W2686" t="e">
        <f t="shared" si="84"/>
        <v>#VALUE!</v>
      </c>
      <c r="X2686" t="str">
        <f t="shared" si="85"/>
        <v>LC</v>
      </c>
    </row>
    <row r="2687" spans="23:24" x14ac:dyDescent="0.25">
      <c r="W2687" t="e">
        <f t="shared" si="84"/>
        <v>#VALUE!</v>
      </c>
      <c r="X2687" t="str">
        <f t="shared" si="85"/>
        <v>LC</v>
      </c>
    </row>
    <row r="2688" spans="23:24" x14ac:dyDescent="0.25">
      <c r="W2688" t="e">
        <f t="shared" si="84"/>
        <v>#VALUE!</v>
      </c>
      <c r="X2688" t="str">
        <f t="shared" si="85"/>
        <v>LC</v>
      </c>
    </row>
    <row r="2689" spans="23:24" x14ac:dyDescent="0.25">
      <c r="W2689" t="e">
        <f t="shared" si="84"/>
        <v>#VALUE!</v>
      </c>
      <c r="X2689" t="str">
        <f t="shared" si="85"/>
        <v>LC</v>
      </c>
    </row>
    <row r="2690" spans="23:24" x14ac:dyDescent="0.25">
      <c r="W2690" t="e">
        <f t="shared" si="84"/>
        <v>#VALUE!</v>
      </c>
      <c r="X2690" t="str">
        <f t="shared" si="85"/>
        <v>LC</v>
      </c>
    </row>
    <row r="2691" spans="23:24" x14ac:dyDescent="0.25">
      <c r="W2691" t="e">
        <f t="shared" si="84"/>
        <v>#VALUE!</v>
      </c>
      <c r="X2691" t="str">
        <f t="shared" si="85"/>
        <v>LC</v>
      </c>
    </row>
    <row r="2692" spans="23:24" x14ac:dyDescent="0.25">
      <c r="W2692" t="e">
        <f t="shared" si="84"/>
        <v>#VALUE!</v>
      </c>
      <c r="X2692" t="str">
        <f t="shared" si="85"/>
        <v>LC</v>
      </c>
    </row>
    <row r="2693" spans="23:24" x14ac:dyDescent="0.25">
      <c r="W2693" t="e">
        <f t="shared" si="84"/>
        <v>#VALUE!</v>
      </c>
      <c r="X2693" t="str">
        <f t="shared" si="85"/>
        <v>LC</v>
      </c>
    </row>
    <row r="2694" spans="23:24" x14ac:dyDescent="0.25">
      <c r="W2694" t="e">
        <f t="shared" si="84"/>
        <v>#VALUE!</v>
      </c>
      <c r="X2694" t="str">
        <f t="shared" si="85"/>
        <v>LC</v>
      </c>
    </row>
    <row r="2695" spans="23:24" x14ac:dyDescent="0.25">
      <c r="W2695" t="e">
        <f t="shared" si="84"/>
        <v>#VALUE!</v>
      </c>
      <c r="X2695" t="str">
        <f t="shared" si="85"/>
        <v>LC</v>
      </c>
    </row>
    <row r="2696" spans="23:24" x14ac:dyDescent="0.25">
      <c r="W2696" t="e">
        <f t="shared" si="84"/>
        <v>#VALUE!</v>
      </c>
      <c r="X2696" t="str">
        <f t="shared" si="85"/>
        <v>LC</v>
      </c>
    </row>
    <row r="2697" spans="23:24" x14ac:dyDescent="0.25">
      <c r="W2697" t="e">
        <f t="shared" si="84"/>
        <v>#VALUE!</v>
      </c>
      <c r="X2697" t="str">
        <f t="shared" si="85"/>
        <v>LC</v>
      </c>
    </row>
    <row r="2698" spans="23:24" x14ac:dyDescent="0.25">
      <c r="W2698" t="e">
        <f t="shared" si="84"/>
        <v>#VALUE!</v>
      </c>
      <c r="X2698" t="str">
        <f t="shared" si="85"/>
        <v>LC</v>
      </c>
    </row>
    <row r="2699" spans="23:24" x14ac:dyDescent="0.25">
      <c r="W2699" t="e">
        <f t="shared" si="84"/>
        <v>#VALUE!</v>
      </c>
      <c r="X2699" t="str">
        <f t="shared" si="85"/>
        <v>LC</v>
      </c>
    </row>
    <row r="2700" spans="23:24" x14ac:dyDescent="0.25">
      <c r="W2700" t="e">
        <f t="shared" si="84"/>
        <v>#VALUE!</v>
      </c>
      <c r="X2700" t="str">
        <f t="shared" si="85"/>
        <v>LC</v>
      </c>
    </row>
    <row r="2701" spans="23:24" x14ac:dyDescent="0.25">
      <c r="W2701" t="e">
        <f t="shared" si="84"/>
        <v>#VALUE!</v>
      </c>
      <c r="X2701" t="str">
        <f t="shared" si="85"/>
        <v>LC</v>
      </c>
    </row>
    <row r="2702" spans="23:24" x14ac:dyDescent="0.25">
      <c r="W2702" t="e">
        <f t="shared" ref="W2702:W2765" si="86">MONTH(DATEVALUE(F2702&amp;"1"))</f>
        <v>#VALUE!</v>
      </c>
      <c r="X2702" t="str">
        <f t="shared" ref="X2702:X2765" si="87">IF(J2702="put", "SP","LC")</f>
        <v>LC</v>
      </c>
    </row>
    <row r="2703" spans="23:24" x14ac:dyDescent="0.25">
      <c r="W2703" t="e">
        <f t="shared" si="86"/>
        <v>#VALUE!</v>
      </c>
      <c r="X2703" t="str">
        <f t="shared" si="87"/>
        <v>LC</v>
      </c>
    </row>
    <row r="2704" spans="23:24" x14ac:dyDescent="0.25">
      <c r="W2704" t="e">
        <f t="shared" si="86"/>
        <v>#VALUE!</v>
      </c>
      <c r="X2704" t="str">
        <f t="shared" si="87"/>
        <v>LC</v>
      </c>
    </row>
    <row r="2705" spans="23:24" x14ac:dyDescent="0.25">
      <c r="W2705" t="e">
        <f t="shared" si="86"/>
        <v>#VALUE!</v>
      </c>
      <c r="X2705" t="str">
        <f t="shared" si="87"/>
        <v>LC</v>
      </c>
    </row>
    <row r="2706" spans="23:24" x14ac:dyDescent="0.25">
      <c r="W2706" t="e">
        <f t="shared" si="86"/>
        <v>#VALUE!</v>
      </c>
      <c r="X2706" t="str">
        <f t="shared" si="87"/>
        <v>LC</v>
      </c>
    </row>
    <row r="2707" spans="23:24" x14ac:dyDescent="0.25">
      <c r="W2707" t="e">
        <f t="shared" si="86"/>
        <v>#VALUE!</v>
      </c>
      <c r="X2707" t="str">
        <f t="shared" si="87"/>
        <v>LC</v>
      </c>
    </row>
    <row r="2708" spans="23:24" x14ac:dyDescent="0.25">
      <c r="W2708" t="e">
        <f t="shared" si="86"/>
        <v>#VALUE!</v>
      </c>
      <c r="X2708" t="str">
        <f t="shared" si="87"/>
        <v>LC</v>
      </c>
    </row>
    <row r="2709" spans="23:24" x14ac:dyDescent="0.25">
      <c r="W2709" t="e">
        <f t="shared" si="86"/>
        <v>#VALUE!</v>
      </c>
      <c r="X2709" t="str">
        <f t="shared" si="87"/>
        <v>LC</v>
      </c>
    </row>
    <row r="2710" spans="23:24" x14ac:dyDescent="0.25">
      <c r="W2710" t="e">
        <f t="shared" si="86"/>
        <v>#VALUE!</v>
      </c>
      <c r="X2710" t="str">
        <f t="shared" si="87"/>
        <v>LC</v>
      </c>
    </row>
    <row r="2711" spans="23:24" x14ac:dyDescent="0.25">
      <c r="W2711" t="e">
        <f t="shared" si="86"/>
        <v>#VALUE!</v>
      </c>
      <c r="X2711" t="str">
        <f t="shared" si="87"/>
        <v>LC</v>
      </c>
    </row>
    <row r="2712" spans="23:24" x14ac:dyDescent="0.25">
      <c r="W2712" t="e">
        <f t="shared" si="86"/>
        <v>#VALUE!</v>
      </c>
      <c r="X2712" t="str">
        <f t="shared" si="87"/>
        <v>LC</v>
      </c>
    </row>
    <row r="2713" spans="23:24" x14ac:dyDescent="0.25">
      <c r="W2713" t="e">
        <f t="shared" si="86"/>
        <v>#VALUE!</v>
      </c>
      <c r="X2713" t="str">
        <f t="shared" si="87"/>
        <v>LC</v>
      </c>
    </row>
    <row r="2714" spans="23:24" x14ac:dyDescent="0.25">
      <c r="W2714" t="e">
        <f t="shared" si="86"/>
        <v>#VALUE!</v>
      </c>
      <c r="X2714" t="str">
        <f t="shared" si="87"/>
        <v>LC</v>
      </c>
    </row>
    <row r="2715" spans="23:24" x14ac:dyDescent="0.25">
      <c r="W2715" t="e">
        <f t="shared" si="86"/>
        <v>#VALUE!</v>
      </c>
      <c r="X2715" t="str">
        <f t="shared" si="87"/>
        <v>LC</v>
      </c>
    </row>
    <row r="2716" spans="23:24" x14ac:dyDescent="0.25">
      <c r="W2716" t="e">
        <f t="shared" si="86"/>
        <v>#VALUE!</v>
      </c>
      <c r="X2716" t="str">
        <f t="shared" si="87"/>
        <v>LC</v>
      </c>
    </row>
    <row r="2717" spans="23:24" x14ac:dyDescent="0.25">
      <c r="W2717" t="e">
        <f t="shared" si="86"/>
        <v>#VALUE!</v>
      </c>
      <c r="X2717" t="str">
        <f t="shared" si="87"/>
        <v>LC</v>
      </c>
    </row>
    <row r="2718" spans="23:24" x14ac:dyDescent="0.25">
      <c r="W2718" t="e">
        <f t="shared" si="86"/>
        <v>#VALUE!</v>
      </c>
      <c r="X2718" t="str">
        <f t="shared" si="87"/>
        <v>LC</v>
      </c>
    </row>
    <row r="2719" spans="23:24" x14ac:dyDescent="0.25">
      <c r="W2719" t="e">
        <f t="shared" si="86"/>
        <v>#VALUE!</v>
      </c>
      <c r="X2719" t="str">
        <f t="shared" si="87"/>
        <v>LC</v>
      </c>
    </row>
    <row r="2720" spans="23:24" x14ac:dyDescent="0.25">
      <c r="W2720" t="e">
        <f t="shared" si="86"/>
        <v>#VALUE!</v>
      </c>
      <c r="X2720" t="str">
        <f t="shared" si="87"/>
        <v>LC</v>
      </c>
    </row>
    <row r="2721" spans="23:24" x14ac:dyDescent="0.25">
      <c r="W2721" t="e">
        <f t="shared" si="86"/>
        <v>#VALUE!</v>
      </c>
      <c r="X2721" t="str">
        <f t="shared" si="87"/>
        <v>LC</v>
      </c>
    </row>
    <row r="2722" spans="23:24" x14ac:dyDescent="0.25">
      <c r="W2722" t="e">
        <f t="shared" si="86"/>
        <v>#VALUE!</v>
      </c>
      <c r="X2722" t="str">
        <f t="shared" si="87"/>
        <v>LC</v>
      </c>
    </row>
    <row r="2723" spans="23:24" x14ac:dyDescent="0.25">
      <c r="W2723" t="e">
        <f t="shared" si="86"/>
        <v>#VALUE!</v>
      </c>
      <c r="X2723" t="str">
        <f t="shared" si="87"/>
        <v>LC</v>
      </c>
    </row>
    <row r="2724" spans="23:24" x14ac:dyDescent="0.25">
      <c r="W2724" t="e">
        <f t="shared" si="86"/>
        <v>#VALUE!</v>
      </c>
      <c r="X2724" t="str">
        <f t="shared" si="87"/>
        <v>LC</v>
      </c>
    </row>
    <row r="2725" spans="23:24" x14ac:dyDescent="0.25">
      <c r="W2725" t="e">
        <f t="shared" si="86"/>
        <v>#VALUE!</v>
      </c>
      <c r="X2725" t="str">
        <f t="shared" si="87"/>
        <v>LC</v>
      </c>
    </row>
    <row r="2726" spans="23:24" x14ac:dyDescent="0.25">
      <c r="W2726" t="e">
        <f t="shared" si="86"/>
        <v>#VALUE!</v>
      </c>
      <c r="X2726" t="str">
        <f t="shared" si="87"/>
        <v>LC</v>
      </c>
    </row>
    <row r="2727" spans="23:24" x14ac:dyDescent="0.25">
      <c r="W2727" t="e">
        <f t="shared" si="86"/>
        <v>#VALUE!</v>
      </c>
      <c r="X2727" t="str">
        <f t="shared" si="87"/>
        <v>LC</v>
      </c>
    </row>
    <row r="2728" spans="23:24" x14ac:dyDescent="0.25">
      <c r="W2728" t="e">
        <f t="shared" si="86"/>
        <v>#VALUE!</v>
      </c>
      <c r="X2728" t="str">
        <f t="shared" si="87"/>
        <v>LC</v>
      </c>
    </row>
    <row r="2729" spans="23:24" x14ac:dyDescent="0.25">
      <c r="W2729" t="e">
        <f t="shared" si="86"/>
        <v>#VALUE!</v>
      </c>
      <c r="X2729" t="str">
        <f t="shared" si="87"/>
        <v>LC</v>
      </c>
    </row>
    <row r="2730" spans="23:24" x14ac:dyDescent="0.25">
      <c r="W2730" t="e">
        <f t="shared" si="86"/>
        <v>#VALUE!</v>
      </c>
      <c r="X2730" t="str">
        <f t="shared" si="87"/>
        <v>LC</v>
      </c>
    </row>
    <row r="2731" spans="23:24" x14ac:dyDescent="0.25">
      <c r="W2731" t="e">
        <f t="shared" si="86"/>
        <v>#VALUE!</v>
      </c>
      <c r="X2731" t="str">
        <f t="shared" si="87"/>
        <v>LC</v>
      </c>
    </row>
    <row r="2732" spans="23:24" x14ac:dyDescent="0.25">
      <c r="W2732" t="e">
        <f t="shared" si="86"/>
        <v>#VALUE!</v>
      </c>
      <c r="X2732" t="str">
        <f t="shared" si="87"/>
        <v>LC</v>
      </c>
    </row>
    <row r="2733" spans="23:24" x14ac:dyDescent="0.25">
      <c r="W2733" t="e">
        <f t="shared" si="86"/>
        <v>#VALUE!</v>
      </c>
      <c r="X2733" t="str">
        <f t="shared" si="87"/>
        <v>LC</v>
      </c>
    </row>
    <row r="2734" spans="23:24" x14ac:dyDescent="0.25">
      <c r="W2734" t="e">
        <f t="shared" si="86"/>
        <v>#VALUE!</v>
      </c>
      <c r="X2734" t="str">
        <f t="shared" si="87"/>
        <v>LC</v>
      </c>
    </row>
    <row r="2735" spans="23:24" x14ac:dyDescent="0.25">
      <c r="W2735" t="e">
        <f t="shared" si="86"/>
        <v>#VALUE!</v>
      </c>
      <c r="X2735" t="str">
        <f t="shared" si="87"/>
        <v>LC</v>
      </c>
    </row>
    <row r="2736" spans="23:24" x14ac:dyDescent="0.25">
      <c r="W2736" t="e">
        <f t="shared" si="86"/>
        <v>#VALUE!</v>
      </c>
      <c r="X2736" t="str">
        <f t="shared" si="87"/>
        <v>LC</v>
      </c>
    </row>
    <row r="2737" spans="23:24" x14ac:dyDescent="0.25">
      <c r="W2737" t="e">
        <f t="shared" si="86"/>
        <v>#VALUE!</v>
      </c>
      <c r="X2737" t="str">
        <f t="shared" si="87"/>
        <v>LC</v>
      </c>
    </row>
    <row r="2738" spans="23:24" x14ac:dyDescent="0.25">
      <c r="W2738" t="e">
        <f t="shared" si="86"/>
        <v>#VALUE!</v>
      </c>
      <c r="X2738" t="str">
        <f t="shared" si="87"/>
        <v>LC</v>
      </c>
    </row>
    <row r="2739" spans="23:24" x14ac:dyDescent="0.25">
      <c r="W2739" t="e">
        <f t="shared" si="86"/>
        <v>#VALUE!</v>
      </c>
      <c r="X2739" t="str">
        <f t="shared" si="87"/>
        <v>LC</v>
      </c>
    </row>
    <row r="2740" spans="23:24" x14ac:dyDescent="0.25">
      <c r="W2740" t="e">
        <f t="shared" si="86"/>
        <v>#VALUE!</v>
      </c>
      <c r="X2740" t="str">
        <f t="shared" si="87"/>
        <v>LC</v>
      </c>
    </row>
    <row r="2741" spans="23:24" x14ac:dyDescent="0.25">
      <c r="W2741" t="e">
        <f t="shared" si="86"/>
        <v>#VALUE!</v>
      </c>
      <c r="X2741" t="str">
        <f t="shared" si="87"/>
        <v>LC</v>
      </c>
    </row>
    <row r="2742" spans="23:24" x14ac:dyDescent="0.25">
      <c r="W2742" t="e">
        <f t="shared" si="86"/>
        <v>#VALUE!</v>
      </c>
      <c r="X2742" t="str">
        <f t="shared" si="87"/>
        <v>LC</v>
      </c>
    </row>
    <row r="2743" spans="23:24" x14ac:dyDescent="0.25">
      <c r="W2743" t="e">
        <f t="shared" si="86"/>
        <v>#VALUE!</v>
      </c>
      <c r="X2743" t="str">
        <f t="shared" si="87"/>
        <v>LC</v>
      </c>
    </row>
    <row r="2744" spans="23:24" x14ac:dyDescent="0.25">
      <c r="W2744" t="e">
        <f t="shared" si="86"/>
        <v>#VALUE!</v>
      </c>
      <c r="X2744" t="str">
        <f t="shared" si="87"/>
        <v>LC</v>
      </c>
    </row>
    <row r="2745" spans="23:24" x14ac:dyDescent="0.25">
      <c r="W2745" t="e">
        <f t="shared" si="86"/>
        <v>#VALUE!</v>
      </c>
      <c r="X2745" t="str">
        <f t="shared" si="87"/>
        <v>LC</v>
      </c>
    </row>
    <row r="2746" spans="23:24" x14ac:dyDescent="0.25">
      <c r="W2746" t="e">
        <f t="shared" si="86"/>
        <v>#VALUE!</v>
      </c>
      <c r="X2746" t="str">
        <f t="shared" si="87"/>
        <v>LC</v>
      </c>
    </row>
    <row r="2747" spans="23:24" x14ac:dyDescent="0.25">
      <c r="W2747" t="e">
        <f t="shared" si="86"/>
        <v>#VALUE!</v>
      </c>
      <c r="X2747" t="str">
        <f t="shared" si="87"/>
        <v>LC</v>
      </c>
    </row>
    <row r="2748" spans="23:24" x14ac:dyDescent="0.25">
      <c r="W2748" t="e">
        <f t="shared" si="86"/>
        <v>#VALUE!</v>
      </c>
      <c r="X2748" t="str">
        <f t="shared" si="87"/>
        <v>LC</v>
      </c>
    </row>
    <row r="2749" spans="23:24" x14ac:dyDescent="0.25">
      <c r="W2749" t="e">
        <f t="shared" si="86"/>
        <v>#VALUE!</v>
      </c>
      <c r="X2749" t="str">
        <f t="shared" si="87"/>
        <v>LC</v>
      </c>
    </row>
    <row r="2750" spans="23:24" x14ac:dyDescent="0.25">
      <c r="W2750" t="e">
        <f t="shared" si="86"/>
        <v>#VALUE!</v>
      </c>
      <c r="X2750" t="str">
        <f t="shared" si="87"/>
        <v>LC</v>
      </c>
    </row>
    <row r="2751" spans="23:24" x14ac:dyDescent="0.25">
      <c r="W2751" t="e">
        <f t="shared" si="86"/>
        <v>#VALUE!</v>
      </c>
      <c r="X2751" t="str">
        <f t="shared" si="87"/>
        <v>LC</v>
      </c>
    </row>
    <row r="2752" spans="23:24" x14ac:dyDescent="0.25">
      <c r="W2752" t="e">
        <f t="shared" si="86"/>
        <v>#VALUE!</v>
      </c>
      <c r="X2752" t="str">
        <f t="shared" si="87"/>
        <v>LC</v>
      </c>
    </row>
    <row r="2753" spans="23:24" x14ac:dyDescent="0.25">
      <c r="W2753" t="e">
        <f t="shared" si="86"/>
        <v>#VALUE!</v>
      </c>
      <c r="X2753" t="str">
        <f t="shared" si="87"/>
        <v>LC</v>
      </c>
    </row>
    <row r="2754" spans="23:24" x14ac:dyDescent="0.25">
      <c r="W2754" t="e">
        <f t="shared" si="86"/>
        <v>#VALUE!</v>
      </c>
      <c r="X2754" t="str">
        <f t="shared" si="87"/>
        <v>LC</v>
      </c>
    </row>
    <row r="2755" spans="23:24" x14ac:dyDescent="0.25">
      <c r="W2755" t="e">
        <f t="shared" si="86"/>
        <v>#VALUE!</v>
      </c>
      <c r="X2755" t="str">
        <f t="shared" si="87"/>
        <v>LC</v>
      </c>
    </row>
    <row r="2756" spans="23:24" x14ac:dyDescent="0.25">
      <c r="W2756" t="e">
        <f t="shared" si="86"/>
        <v>#VALUE!</v>
      </c>
      <c r="X2756" t="str">
        <f t="shared" si="87"/>
        <v>LC</v>
      </c>
    </row>
    <row r="2757" spans="23:24" x14ac:dyDescent="0.25">
      <c r="W2757" t="e">
        <f t="shared" si="86"/>
        <v>#VALUE!</v>
      </c>
      <c r="X2757" t="str">
        <f t="shared" si="87"/>
        <v>LC</v>
      </c>
    </row>
    <row r="2758" spans="23:24" x14ac:dyDescent="0.25">
      <c r="W2758" t="e">
        <f t="shared" si="86"/>
        <v>#VALUE!</v>
      </c>
      <c r="X2758" t="str">
        <f t="shared" si="87"/>
        <v>LC</v>
      </c>
    </row>
    <row r="2759" spans="23:24" x14ac:dyDescent="0.25">
      <c r="W2759" t="e">
        <f t="shared" si="86"/>
        <v>#VALUE!</v>
      </c>
      <c r="X2759" t="str">
        <f t="shared" si="87"/>
        <v>LC</v>
      </c>
    </row>
    <row r="2760" spans="23:24" x14ac:dyDescent="0.25">
      <c r="W2760" t="e">
        <f t="shared" si="86"/>
        <v>#VALUE!</v>
      </c>
      <c r="X2760" t="str">
        <f t="shared" si="87"/>
        <v>LC</v>
      </c>
    </row>
    <row r="2761" spans="23:24" x14ac:dyDescent="0.25">
      <c r="W2761" t="e">
        <f t="shared" si="86"/>
        <v>#VALUE!</v>
      </c>
      <c r="X2761" t="str">
        <f t="shared" si="87"/>
        <v>LC</v>
      </c>
    </row>
    <row r="2762" spans="23:24" x14ac:dyDescent="0.25">
      <c r="W2762" t="e">
        <f t="shared" si="86"/>
        <v>#VALUE!</v>
      </c>
      <c r="X2762" t="str">
        <f t="shared" si="87"/>
        <v>LC</v>
      </c>
    </row>
    <row r="2763" spans="23:24" x14ac:dyDescent="0.25">
      <c r="W2763" t="e">
        <f t="shared" si="86"/>
        <v>#VALUE!</v>
      </c>
      <c r="X2763" t="str">
        <f t="shared" si="87"/>
        <v>LC</v>
      </c>
    </row>
    <row r="2764" spans="23:24" x14ac:dyDescent="0.25">
      <c r="W2764" t="e">
        <f t="shared" si="86"/>
        <v>#VALUE!</v>
      </c>
      <c r="X2764" t="str">
        <f t="shared" si="87"/>
        <v>LC</v>
      </c>
    </row>
    <row r="2765" spans="23:24" x14ac:dyDescent="0.25">
      <c r="W2765" t="e">
        <f t="shared" si="86"/>
        <v>#VALUE!</v>
      </c>
      <c r="X2765" t="str">
        <f t="shared" si="87"/>
        <v>LC</v>
      </c>
    </row>
    <row r="2766" spans="23:24" x14ac:dyDescent="0.25">
      <c r="W2766" t="e">
        <f t="shared" ref="W2766:W2829" si="88">MONTH(DATEVALUE(F2766&amp;"1"))</f>
        <v>#VALUE!</v>
      </c>
      <c r="X2766" t="str">
        <f t="shared" ref="X2766:X2829" si="89">IF(J2766="put", "SP","LC")</f>
        <v>LC</v>
      </c>
    </row>
    <row r="2767" spans="23:24" x14ac:dyDescent="0.25">
      <c r="W2767" t="e">
        <f t="shared" si="88"/>
        <v>#VALUE!</v>
      </c>
      <c r="X2767" t="str">
        <f t="shared" si="89"/>
        <v>LC</v>
      </c>
    </row>
    <row r="2768" spans="23:24" x14ac:dyDescent="0.25">
      <c r="W2768" t="e">
        <f t="shared" si="88"/>
        <v>#VALUE!</v>
      </c>
      <c r="X2768" t="str">
        <f t="shared" si="89"/>
        <v>LC</v>
      </c>
    </row>
    <row r="2769" spans="23:24" x14ac:dyDescent="0.25">
      <c r="W2769" t="e">
        <f t="shared" si="88"/>
        <v>#VALUE!</v>
      </c>
      <c r="X2769" t="str">
        <f t="shared" si="89"/>
        <v>LC</v>
      </c>
    </row>
    <row r="2770" spans="23:24" x14ac:dyDescent="0.25">
      <c r="W2770" t="e">
        <f t="shared" si="88"/>
        <v>#VALUE!</v>
      </c>
      <c r="X2770" t="str">
        <f t="shared" si="89"/>
        <v>LC</v>
      </c>
    </row>
    <row r="2771" spans="23:24" x14ac:dyDescent="0.25">
      <c r="W2771" t="e">
        <f t="shared" si="88"/>
        <v>#VALUE!</v>
      </c>
      <c r="X2771" t="str">
        <f t="shared" si="89"/>
        <v>LC</v>
      </c>
    </row>
    <row r="2772" spans="23:24" x14ac:dyDescent="0.25">
      <c r="W2772" t="e">
        <f t="shared" si="88"/>
        <v>#VALUE!</v>
      </c>
      <c r="X2772" t="str">
        <f t="shared" si="89"/>
        <v>LC</v>
      </c>
    </row>
    <row r="2773" spans="23:24" x14ac:dyDescent="0.25">
      <c r="W2773" t="e">
        <f t="shared" si="88"/>
        <v>#VALUE!</v>
      </c>
      <c r="X2773" t="str">
        <f t="shared" si="89"/>
        <v>LC</v>
      </c>
    </row>
    <row r="2774" spans="23:24" x14ac:dyDescent="0.25">
      <c r="W2774" t="e">
        <f t="shared" si="88"/>
        <v>#VALUE!</v>
      </c>
      <c r="X2774" t="str">
        <f t="shared" si="89"/>
        <v>LC</v>
      </c>
    </row>
    <row r="2775" spans="23:24" x14ac:dyDescent="0.25">
      <c r="W2775" t="e">
        <f t="shared" si="88"/>
        <v>#VALUE!</v>
      </c>
      <c r="X2775" t="str">
        <f t="shared" si="89"/>
        <v>LC</v>
      </c>
    </row>
    <row r="2776" spans="23:24" x14ac:dyDescent="0.25">
      <c r="W2776" t="e">
        <f t="shared" si="88"/>
        <v>#VALUE!</v>
      </c>
      <c r="X2776" t="str">
        <f t="shared" si="89"/>
        <v>LC</v>
      </c>
    </row>
    <row r="2777" spans="23:24" x14ac:dyDescent="0.25">
      <c r="W2777" t="e">
        <f t="shared" si="88"/>
        <v>#VALUE!</v>
      </c>
      <c r="X2777" t="str">
        <f t="shared" si="89"/>
        <v>LC</v>
      </c>
    </row>
    <row r="2778" spans="23:24" x14ac:dyDescent="0.25">
      <c r="W2778" t="e">
        <f t="shared" si="88"/>
        <v>#VALUE!</v>
      </c>
      <c r="X2778" t="str">
        <f t="shared" si="89"/>
        <v>LC</v>
      </c>
    </row>
    <row r="2779" spans="23:24" x14ac:dyDescent="0.25">
      <c r="W2779" t="e">
        <f t="shared" si="88"/>
        <v>#VALUE!</v>
      </c>
      <c r="X2779" t="str">
        <f t="shared" si="89"/>
        <v>LC</v>
      </c>
    </row>
    <row r="2780" spans="23:24" x14ac:dyDescent="0.25">
      <c r="W2780" t="e">
        <f t="shared" si="88"/>
        <v>#VALUE!</v>
      </c>
      <c r="X2780" t="str">
        <f t="shared" si="89"/>
        <v>LC</v>
      </c>
    </row>
    <row r="2781" spans="23:24" x14ac:dyDescent="0.25">
      <c r="W2781" t="e">
        <f t="shared" si="88"/>
        <v>#VALUE!</v>
      </c>
      <c r="X2781" t="str">
        <f t="shared" si="89"/>
        <v>LC</v>
      </c>
    </row>
    <row r="2782" spans="23:24" x14ac:dyDescent="0.25">
      <c r="W2782" t="e">
        <f t="shared" si="88"/>
        <v>#VALUE!</v>
      </c>
      <c r="X2782" t="str">
        <f t="shared" si="89"/>
        <v>LC</v>
      </c>
    </row>
    <row r="2783" spans="23:24" x14ac:dyDescent="0.25">
      <c r="W2783" t="e">
        <f t="shared" si="88"/>
        <v>#VALUE!</v>
      </c>
      <c r="X2783" t="str">
        <f t="shared" si="89"/>
        <v>LC</v>
      </c>
    </row>
    <row r="2784" spans="23:24" x14ac:dyDescent="0.25">
      <c r="W2784" t="e">
        <f t="shared" si="88"/>
        <v>#VALUE!</v>
      </c>
      <c r="X2784" t="str">
        <f t="shared" si="89"/>
        <v>LC</v>
      </c>
    </row>
    <row r="2785" spans="23:24" x14ac:dyDescent="0.25">
      <c r="W2785" t="e">
        <f t="shared" si="88"/>
        <v>#VALUE!</v>
      </c>
      <c r="X2785" t="str">
        <f t="shared" si="89"/>
        <v>LC</v>
      </c>
    </row>
    <row r="2786" spans="23:24" x14ac:dyDescent="0.25">
      <c r="W2786" t="e">
        <f t="shared" si="88"/>
        <v>#VALUE!</v>
      </c>
      <c r="X2786" t="str">
        <f t="shared" si="89"/>
        <v>LC</v>
      </c>
    </row>
    <row r="2787" spans="23:24" x14ac:dyDescent="0.25">
      <c r="W2787" t="e">
        <f t="shared" si="88"/>
        <v>#VALUE!</v>
      </c>
      <c r="X2787" t="str">
        <f t="shared" si="89"/>
        <v>LC</v>
      </c>
    </row>
    <row r="2788" spans="23:24" x14ac:dyDescent="0.25">
      <c r="W2788" t="e">
        <f t="shared" si="88"/>
        <v>#VALUE!</v>
      </c>
      <c r="X2788" t="str">
        <f t="shared" si="89"/>
        <v>LC</v>
      </c>
    </row>
    <row r="2789" spans="23:24" x14ac:dyDescent="0.25">
      <c r="W2789" t="e">
        <f t="shared" si="88"/>
        <v>#VALUE!</v>
      </c>
      <c r="X2789" t="str">
        <f t="shared" si="89"/>
        <v>LC</v>
      </c>
    </row>
    <row r="2790" spans="23:24" x14ac:dyDescent="0.25">
      <c r="W2790" t="e">
        <f t="shared" si="88"/>
        <v>#VALUE!</v>
      </c>
      <c r="X2790" t="str">
        <f t="shared" si="89"/>
        <v>LC</v>
      </c>
    </row>
    <row r="2791" spans="23:24" x14ac:dyDescent="0.25">
      <c r="W2791" t="e">
        <f t="shared" si="88"/>
        <v>#VALUE!</v>
      </c>
      <c r="X2791" t="str">
        <f t="shared" si="89"/>
        <v>LC</v>
      </c>
    </row>
    <row r="2792" spans="23:24" x14ac:dyDescent="0.25">
      <c r="W2792" t="e">
        <f t="shared" si="88"/>
        <v>#VALUE!</v>
      </c>
      <c r="X2792" t="str">
        <f t="shared" si="89"/>
        <v>LC</v>
      </c>
    </row>
    <row r="2793" spans="23:24" x14ac:dyDescent="0.25">
      <c r="W2793" t="e">
        <f t="shared" si="88"/>
        <v>#VALUE!</v>
      </c>
      <c r="X2793" t="str">
        <f t="shared" si="89"/>
        <v>LC</v>
      </c>
    </row>
    <row r="2794" spans="23:24" x14ac:dyDescent="0.25">
      <c r="W2794" t="e">
        <f t="shared" si="88"/>
        <v>#VALUE!</v>
      </c>
      <c r="X2794" t="str">
        <f t="shared" si="89"/>
        <v>LC</v>
      </c>
    </row>
    <row r="2795" spans="23:24" x14ac:dyDescent="0.25">
      <c r="W2795" t="e">
        <f t="shared" si="88"/>
        <v>#VALUE!</v>
      </c>
      <c r="X2795" t="str">
        <f t="shared" si="89"/>
        <v>LC</v>
      </c>
    </row>
    <row r="2796" spans="23:24" x14ac:dyDescent="0.25">
      <c r="W2796" t="e">
        <f t="shared" si="88"/>
        <v>#VALUE!</v>
      </c>
      <c r="X2796" t="str">
        <f t="shared" si="89"/>
        <v>LC</v>
      </c>
    </row>
    <row r="2797" spans="23:24" x14ac:dyDescent="0.25">
      <c r="W2797" t="e">
        <f t="shared" si="88"/>
        <v>#VALUE!</v>
      </c>
      <c r="X2797" t="str">
        <f t="shared" si="89"/>
        <v>LC</v>
      </c>
    </row>
    <row r="2798" spans="23:24" x14ac:dyDescent="0.25">
      <c r="W2798" t="e">
        <f t="shared" si="88"/>
        <v>#VALUE!</v>
      </c>
      <c r="X2798" t="str">
        <f t="shared" si="89"/>
        <v>LC</v>
      </c>
    </row>
    <row r="2799" spans="23:24" x14ac:dyDescent="0.25">
      <c r="W2799" t="e">
        <f t="shared" si="88"/>
        <v>#VALUE!</v>
      </c>
      <c r="X2799" t="str">
        <f t="shared" si="89"/>
        <v>LC</v>
      </c>
    </row>
    <row r="2800" spans="23:24" x14ac:dyDescent="0.25">
      <c r="W2800" t="e">
        <f t="shared" si="88"/>
        <v>#VALUE!</v>
      </c>
      <c r="X2800" t="str">
        <f t="shared" si="89"/>
        <v>LC</v>
      </c>
    </row>
    <row r="2801" spans="23:24" x14ac:dyDescent="0.25">
      <c r="W2801" t="e">
        <f t="shared" si="88"/>
        <v>#VALUE!</v>
      </c>
      <c r="X2801" t="str">
        <f t="shared" si="89"/>
        <v>LC</v>
      </c>
    </row>
    <row r="2802" spans="23:24" x14ac:dyDescent="0.25">
      <c r="W2802" t="e">
        <f t="shared" si="88"/>
        <v>#VALUE!</v>
      </c>
      <c r="X2802" t="str">
        <f t="shared" si="89"/>
        <v>LC</v>
      </c>
    </row>
    <row r="2803" spans="23:24" x14ac:dyDescent="0.25">
      <c r="W2803" t="e">
        <f t="shared" si="88"/>
        <v>#VALUE!</v>
      </c>
      <c r="X2803" t="str">
        <f t="shared" si="89"/>
        <v>LC</v>
      </c>
    </row>
    <row r="2804" spans="23:24" x14ac:dyDescent="0.25">
      <c r="W2804" t="e">
        <f t="shared" si="88"/>
        <v>#VALUE!</v>
      </c>
      <c r="X2804" t="str">
        <f t="shared" si="89"/>
        <v>LC</v>
      </c>
    </row>
    <row r="2805" spans="23:24" x14ac:dyDescent="0.25">
      <c r="W2805" t="e">
        <f t="shared" si="88"/>
        <v>#VALUE!</v>
      </c>
      <c r="X2805" t="str">
        <f t="shared" si="89"/>
        <v>LC</v>
      </c>
    </row>
    <row r="2806" spans="23:24" x14ac:dyDescent="0.25">
      <c r="W2806" t="e">
        <f t="shared" si="88"/>
        <v>#VALUE!</v>
      </c>
      <c r="X2806" t="str">
        <f t="shared" si="89"/>
        <v>LC</v>
      </c>
    </row>
    <row r="2807" spans="23:24" x14ac:dyDescent="0.25">
      <c r="W2807" t="e">
        <f t="shared" si="88"/>
        <v>#VALUE!</v>
      </c>
      <c r="X2807" t="str">
        <f t="shared" si="89"/>
        <v>LC</v>
      </c>
    </row>
    <row r="2808" spans="23:24" x14ac:dyDescent="0.25">
      <c r="W2808" t="e">
        <f t="shared" si="88"/>
        <v>#VALUE!</v>
      </c>
      <c r="X2808" t="str">
        <f t="shared" si="89"/>
        <v>LC</v>
      </c>
    </row>
    <row r="2809" spans="23:24" x14ac:dyDescent="0.25">
      <c r="W2809" t="e">
        <f t="shared" si="88"/>
        <v>#VALUE!</v>
      </c>
      <c r="X2809" t="str">
        <f t="shared" si="89"/>
        <v>LC</v>
      </c>
    </row>
    <row r="2810" spans="23:24" x14ac:dyDescent="0.25">
      <c r="W2810" t="e">
        <f t="shared" si="88"/>
        <v>#VALUE!</v>
      </c>
      <c r="X2810" t="str">
        <f t="shared" si="89"/>
        <v>LC</v>
      </c>
    </row>
    <row r="2811" spans="23:24" x14ac:dyDescent="0.25">
      <c r="W2811" t="e">
        <f t="shared" si="88"/>
        <v>#VALUE!</v>
      </c>
      <c r="X2811" t="str">
        <f t="shared" si="89"/>
        <v>LC</v>
      </c>
    </row>
    <row r="2812" spans="23:24" x14ac:dyDescent="0.25">
      <c r="W2812" t="e">
        <f t="shared" si="88"/>
        <v>#VALUE!</v>
      </c>
      <c r="X2812" t="str">
        <f t="shared" si="89"/>
        <v>LC</v>
      </c>
    </row>
    <row r="2813" spans="23:24" x14ac:dyDescent="0.25">
      <c r="W2813" t="e">
        <f t="shared" si="88"/>
        <v>#VALUE!</v>
      </c>
      <c r="X2813" t="str">
        <f t="shared" si="89"/>
        <v>LC</v>
      </c>
    </row>
    <row r="2814" spans="23:24" x14ac:dyDescent="0.25">
      <c r="W2814" t="e">
        <f t="shared" si="88"/>
        <v>#VALUE!</v>
      </c>
      <c r="X2814" t="str">
        <f t="shared" si="89"/>
        <v>LC</v>
      </c>
    </row>
    <row r="2815" spans="23:24" x14ac:dyDescent="0.25">
      <c r="W2815" t="e">
        <f t="shared" si="88"/>
        <v>#VALUE!</v>
      </c>
      <c r="X2815" t="str">
        <f t="shared" si="89"/>
        <v>LC</v>
      </c>
    </row>
    <row r="2816" spans="23:24" x14ac:dyDescent="0.25">
      <c r="W2816" t="e">
        <f t="shared" si="88"/>
        <v>#VALUE!</v>
      </c>
      <c r="X2816" t="str">
        <f t="shared" si="89"/>
        <v>LC</v>
      </c>
    </row>
    <row r="2817" spans="23:24" x14ac:dyDescent="0.25">
      <c r="W2817" t="e">
        <f t="shared" si="88"/>
        <v>#VALUE!</v>
      </c>
      <c r="X2817" t="str">
        <f t="shared" si="89"/>
        <v>LC</v>
      </c>
    </row>
    <row r="2818" spans="23:24" x14ac:dyDescent="0.25">
      <c r="W2818" t="e">
        <f t="shared" si="88"/>
        <v>#VALUE!</v>
      </c>
      <c r="X2818" t="str">
        <f t="shared" si="89"/>
        <v>LC</v>
      </c>
    </row>
    <row r="2819" spans="23:24" x14ac:dyDescent="0.25">
      <c r="W2819" t="e">
        <f t="shared" si="88"/>
        <v>#VALUE!</v>
      </c>
      <c r="X2819" t="str">
        <f t="shared" si="89"/>
        <v>LC</v>
      </c>
    </row>
    <row r="2820" spans="23:24" x14ac:dyDescent="0.25">
      <c r="W2820" t="e">
        <f t="shared" si="88"/>
        <v>#VALUE!</v>
      </c>
      <c r="X2820" t="str">
        <f t="shared" si="89"/>
        <v>LC</v>
      </c>
    </row>
    <row r="2821" spans="23:24" x14ac:dyDescent="0.25">
      <c r="W2821" t="e">
        <f t="shared" si="88"/>
        <v>#VALUE!</v>
      </c>
      <c r="X2821" t="str">
        <f t="shared" si="89"/>
        <v>LC</v>
      </c>
    </row>
    <row r="2822" spans="23:24" x14ac:dyDescent="0.25">
      <c r="W2822" t="e">
        <f t="shared" si="88"/>
        <v>#VALUE!</v>
      </c>
      <c r="X2822" t="str">
        <f t="shared" si="89"/>
        <v>LC</v>
      </c>
    </row>
    <row r="2823" spans="23:24" x14ac:dyDescent="0.25">
      <c r="W2823" t="e">
        <f t="shared" si="88"/>
        <v>#VALUE!</v>
      </c>
      <c r="X2823" t="str">
        <f t="shared" si="89"/>
        <v>LC</v>
      </c>
    </row>
    <row r="2824" spans="23:24" x14ac:dyDescent="0.25">
      <c r="W2824" t="e">
        <f t="shared" si="88"/>
        <v>#VALUE!</v>
      </c>
      <c r="X2824" t="str">
        <f t="shared" si="89"/>
        <v>LC</v>
      </c>
    </row>
    <row r="2825" spans="23:24" x14ac:dyDescent="0.25">
      <c r="W2825" t="e">
        <f t="shared" si="88"/>
        <v>#VALUE!</v>
      </c>
      <c r="X2825" t="str">
        <f t="shared" si="89"/>
        <v>LC</v>
      </c>
    </row>
    <row r="2826" spans="23:24" x14ac:dyDescent="0.25">
      <c r="W2826" t="e">
        <f t="shared" si="88"/>
        <v>#VALUE!</v>
      </c>
      <c r="X2826" t="str">
        <f t="shared" si="89"/>
        <v>LC</v>
      </c>
    </row>
    <row r="2827" spans="23:24" x14ac:dyDescent="0.25">
      <c r="W2827" t="e">
        <f t="shared" si="88"/>
        <v>#VALUE!</v>
      </c>
      <c r="X2827" t="str">
        <f t="shared" si="89"/>
        <v>LC</v>
      </c>
    </row>
    <row r="2828" spans="23:24" x14ac:dyDescent="0.25">
      <c r="W2828" t="e">
        <f t="shared" si="88"/>
        <v>#VALUE!</v>
      </c>
      <c r="X2828" t="str">
        <f t="shared" si="89"/>
        <v>LC</v>
      </c>
    </row>
    <row r="2829" spans="23:24" x14ac:dyDescent="0.25">
      <c r="W2829" t="e">
        <f t="shared" si="88"/>
        <v>#VALUE!</v>
      </c>
      <c r="X2829" t="str">
        <f t="shared" si="89"/>
        <v>LC</v>
      </c>
    </row>
    <row r="2830" spans="23:24" x14ac:dyDescent="0.25">
      <c r="W2830" t="e">
        <f t="shared" ref="W2830:W2893" si="90">MONTH(DATEVALUE(F2830&amp;"1"))</f>
        <v>#VALUE!</v>
      </c>
      <c r="X2830" t="str">
        <f t="shared" ref="X2830:X2893" si="91">IF(J2830="put", "SP","LC")</f>
        <v>LC</v>
      </c>
    </row>
    <row r="2831" spans="23:24" x14ac:dyDescent="0.25">
      <c r="W2831" t="e">
        <f t="shared" si="90"/>
        <v>#VALUE!</v>
      </c>
      <c r="X2831" t="str">
        <f t="shared" si="91"/>
        <v>LC</v>
      </c>
    </row>
    <row r="2832" spans="23:24" x14ac:dyDescent="0.25">
      <c r="W2832" t="e">
        <f t="shared" si="90"/>
        <v>#VALUE!</v>
      </c>
      <c r="X2832" t="str">
        <f t="shared" si="91"/>
        <v>LC</v>
      </c>
    </row>
    <row r="2833" spans="23:24" x14ac:dyDescent="0.25">
      <c r="W2833" t="e">
        <f t="shared" si="90"/>
        <v>#VALUE!</v>
      </c>
      <c r="X2833" t="str">
        <f t="shared" si="91"/>
        <v>LC</v>
      </c>
    </row>
    <row r="2834" spans="23:24" x14ac:dyDescent="0.25">
      <c r="W2834" t="e">
        <f t="shared" si="90"/>
        <v>#VALUE!</v>
      </c>
      <c r="X2834" t="str">
        <f t="shared" si="91"/>
        <v>LC</v>
      </c>
    </row>
    <row r="2835" spans="23:24" x14ac:dyDescent="0.25">
      <c r="W2835" t="e">
        <f t="shared" si="90"/>
        <v>#VALUE!</v>
      </c>
      <c r="X2835" t="str">
        <f t="shared" si="91"/>
        <v>LC</v>
      </c>
    </row>
    <row r="2836" spans="23:24" x14ac:dyDescent="0.25">
      <c r="W2836" t="e">
        <f t="shared" si="90"/>
        <v>#VALUE!</v>
      </c>
      <c r="X2836" t="str">
        <f t="shared" si="91"/>
        <v>LC</v>
      </c>
    </row>
    <row r="2837" spans="23:24" x14ac:dyDescent="0.25">
      <c r="W2837" t="e">
        <f t="shared" si="90"/>
        <v>#VALUE!</v>
      </c>
      <c r="X2837" t="str">
        <f t="shared" si="91"/>
        <v>LC</v>
      </c>
    </row>
    <row r="2838" spans="23:24" x14ac:dyDescent="0.25">
      <c r="W2838" t="e">
        <f t="shared" si="90"/>
        <v>#VALUE!</v>
      </c>
      <c r="X2838" t="str">
        <f t="shared" si="91"/>
        <v>LC</v>
      </c>
    </row>
    <row r="2839" spans="23:24" x14ac:dyDescent="0.25">
      <c r="W2839" t="e">
        <f t="shared" si="90"/>
        <v>#VALUE!</v>
      </c>
      <c r="X2839" t="str">
        <f t="shared" si="91"/>
        <v>LC</v>
      </c>
    </row>
    <row r="2840" spans="23:24" x14ac:dyDescent="0.25">
      <c r="W2840" t="e">
        <f t="shared" si="90"/>
        <v>#VALUE!</v>
      </c>
      <c r="X2840" t="str">
        <f t="shared" si="91"/>
        <v>LC</v>
      </c>
    </row>
    <row r="2841" spans="23:24" x14ac:dyDescent="0.25">
      <c r="W2841" t="e">
        <f t="shared" si="90"/>
        <v>#VALUE!</v>
      </c>
      <c r="X2841" t="str">
        <f t="shared" si="91"/>
        <v>LC</v>
      </c>
    </row>
    <row r="2842" spans="23:24" x14ac:dyDescent="0.25">
      <c r="W2842" t="e">
        <f t="shared" si="90"/>
        <v>#VALUE!</v>
      </c>
      <c r="X2842" t="str">
        <f t="shared" si="91"/>
        <v>LC</v>
      </c>
    </row>
    <row r="2843" spans="23:24" x14ac:dyDescent="0.25">
      <c r="W2843" t="e">
        <f t="shared" si="90"/>
        <v>#VALUE!</v>
      </c>
      <c r="X2843" t="str">
        <f t="shared" si="91"/>
        <v>LC</v>
      </c>
    </row>
    <row r="2844" spans="23:24" x14ac:dyDescent="0.25">
      <c r="W2844" t="e">
        <f t="shared" si="90"/>
        <v>#VALUE!</v>
      </c>
      <c r="X2844" t="str">
        <f t="shared" si="91"/>
        <v>LC</v>
      </c>
    </row>
    <row r="2845" spans="23:24" x14ac:dyDescent="0.25">
      <c r="W2845" t="e">
        <f t="shared" si="90"/>
        <v>#VALUE!</v>
      </c>
      <c r="X2845" t="str">
        <f t="shared" si="91"/>
        <v>LC</v>
      </c>
    </row>
    <row r="2846" spans="23:24" x14ac:dyDescent="0.25">
      <c r="W2846" t="e">
        <f t="shared" si="90"/>
        <v>#VALUE!</v>
      </c>
      <c r="X2846" t="str">
        <f t="shared" si="91"/>
        <v>LC</v>
      </c>
    </row>
    <row r="2847" spans="23:24" x14ac:dyDescent="0.25">
      <c r="W2847" t="e">
        <f t="shared" si="90"/>
        <v>#VALUE!</v>
      </c>
      <c r="X2847" t="str">
        <f t="shared" si="91"/>
        <v>LC</v>
      </c>
    </row>
    <row r="2848" spans="23:24" x14ac:dyDescent="0.25">
      <c r="W2848" t="e">
        <f t="shared" si="90"/>
        <v>#VALUE!</v>
      </c>
      <c r="X2848" t="str">
        <f t="shared" si="91"/>
        <v>LC</v>
      </c>
    </row>
    <row r="2849" spans="23:24" x14ac:dyDescent="0.25">
      <c r="W2849" t="e">
        <f t="shared" si="90"/>
        <v>#VALUE!</v>
      </c>
      <c r="X2849" t="str">
        <f t="shared" si="91"/>
        <v>LC</v>
      </c>
    </row>
    <row r="2850" spans="23:24" x14ac:dyDescent="0.25">
      <c r="W2850" t="e">
        <f t="shared" si="90"/>
        <v>#VALUE!</v>
      </c>
      <c r="X2850" t="str">
        <f t="shared" si="91"/>
        <v>LC</v>
      </c>
    </row>
    <row r="2851" spans="23:24" x14ac:dyDescent="0.25">
      <c r="W2851" t="e">
        <f t="shared" si="90"/>
        <v>#VALUE!</v>
      </c>
      <c r="X2851" t="str">
        <f t="shared" si="91"/>
        <v>LC</v>
      </c>
    </row>
    <row r="2852" spans="23:24" x14ac:dyDescent="0.25">
      <c r="W2852" t="e">
        <f t="shared" si="90"/>
        <v>#VALUE!</v>
      </c>
      <c r="X2852" t="str">
        <f t="shared" si="91"/>
        <v>LC</v>
      </c>
    </row>
    <row r="2853" spans="23:24" x14ac:dyDescent="0.25">
      <c r="W2853" t="e">
        <f t="shared" si="90"/>
        <v>#VALUE!</v>
      </c>
      <c r="X2853" t="str">
        <f t="shared" si="91"/>
        <v>LC</v>
      </c>
    </row>
    <row r="2854" spans="23:24" x14ac:dyDescent="0.25">
      <c r="W2854" t="e">
        <f t="shared" si="90"/>
        <v>#VALUE!</v>
      </c>
      <c r="X2854" t="str">
        <f t="shared" si="91"/>
        <v>LC</v>
      </c>
    </row>
    <row r="2855" spans="23:24" x14ac:dyDescent="0.25">
      <c r="W2855" t="e">
        <f t="shared" si="90"/>
        <v>#VALUE!</v>
      </c>
      <c r="X2855" t="str">
        <f t="shared" si="91"/>
        <v>LC</v>
      </c>
    </row>
    <row r="2856" spans="23:24" x14ac:dyDescent="0.25">
      <c r="W2856" t="e">
        <f t="shared" si="90"/>
        <v>#VALUE!</v>
      </c>
      <c r="X2856" t="str">
        <f t="shared" si="91"/>
        <v>LC</v>
      </c>
    </row>
    <row r="2857" spans="23:24" x14ac:dyDescent="0.25">
      <c r="W2857" t="e">
        <f t="shared" si="90"/>
        <v>#VALUE!</v>
      </c>
      <c r="X2857" t="str">
        <f t="shared" si="91"/>
        <v>LC</v>
      </c>
    </row>
    <row r="2858" spans="23:24" x14ac:dyDescent="0.25">
      <c r="W2858" t="e">
        <f t="shared" si="90"/>
        <v>#VALUE!</v>
      </c>
      <c r="X2858" t="str">
        <f t="shared" si="91"/>
        <v>LC</v>
      </c>
    </row>
    <row r="2859" spans="23:24" x14ac:dyDescent="0.25">
      <c r="W2859" t="e">
        <f t="shared" si="90"/>
        <v>#VALUE!</v>
      </c>
      <c r="X2859" t="str">
        <f t="shared" si="91"/>
        <v>LC</v>
      </c>
    </row>
    <row r="2860" spans="23:24" x14ac:dyDescent="0.25">
      <c r="W2860" t="e">
        <f t="shared" si="90"/>
        <v>#VALUE!</v>
      </c>
      <c r="X2860" t="str">
        <f t="shared" si="91"/>
        <v>LC</v>
      </c>
    </row>
    <row r="2861" spans="23:24" x14ac:dyDescent="0.25">
      <c r="W2861" t="e">
        <f t="shared" si="90"/>
        <v>#VALUE!</v>
      </c>
      <c r="X2861" t="str">
        <f t="shared" si="91"/>
        <v>LC</v>
      </c>
    </row>
    <row r="2862" spans="23:24" x14ac:dyDescent="0.25">
      <c r="W2862" t="e">
        <f t="shared" si="90"/>
        <v>#VALUE!</v>
      </c>
      <c r="X2862" t="str">
        <f t="shared" si="91"/>
        <v>LC</v>
      </c>
    </row>
    <row r="2863" spans="23:24" x14ac:dyDescent="0.25">
      <c r="W2863" t="e">
        <f t="shared" si="90"/>
        <v>#VALUE!</v>
      </c>
      <c r="X2863" t="str">
        <f t="shared" si="91"/>
        <v>LC</v>
      </c>
    </row>
    <row r="2864" spans="23:24" x14ac:dyDescent="0.25">
      <c r="W2864" t="e">
        <f t="shared" si="90"/>
        <v>#VALUE!</v>
      </c>
      <c r="X2864" t="str">
        <f t="shared" si="91"/>
        <v>LC</v>
      </c>
    </row>
    <row r="2865" spans="23:24" x14ac:dyDescent="0.25">
      <c r="W2865" t="e">
        <f t="shared" si="90"/>
        <v>#VALUE!</v>
      </c>
      <c r="X2865" t="str">
        <f t="shared" si="91"/>
        <v>LC</v>
      </c>
    </row>
    <row r="2866" spans="23:24" x14ac:dyDescent="0.25">
      <c r="W2866" t="e">
        <f t="shared" si="90"/>
        <v>#VALUE!</v>
      </c>
      <c r="X2866" t="str">
        <f t="shared" si="91"/>
        <v>LC</v>
      </c>
    </row>
    <row r="2867" spans="23:24" x14ac:dyDescent="0.25">
      <c r="W2867" t="e">
        <f t="shared" si="90"/>
        <v>#VALUE!</v>
      </c>
      <c r="X2867" t="str">
        <f t="shared" si="91"/>
        <v>LC</v>
      </c>
    </row>
    <row r="2868" spans="23:24" x14ac:dyDescent="0.25">
      <c r="W2868" t="e">
        <f t="shared" si="90"/>
        <v>#VALUE!</v>
      </c>
      <c r="X2868" t="str">
        <f t="shared" si="91"/>
        <v>LC</v>
      </c>
    </row>
    <row r="2869" spans="23:24" x14ac:dyDescent="0.25">
      <c r="W2869" t="e">
        <f t="shared" si="90"/>
        <v>#VALUE!</v>
      </c>
      <c r="X2869" t="str">
        <f t="shared" si="91"/>
        <v>LC</v>
      </c>
    </row>
    <row r="2870" spans="23:24" x14ac:dyDescent="0.25">
      <c r="W2870" t="e">
        <f t="shared" si="90"/>
        <v>#VALUE!</v>
      </c>
      <c r="X2870" t="str">
        <f t="shared" si="91"/>
        <v>LC</v>
      </c>
    </row>
    <row r="2871" spans="23:24" x14ac:dyDescent="0.25">
      <c r="W2871" t="e">
        <f t="shared" si="90"/>
        <v>#VALUE!</v>
      </c>
      <c r="X2871" t="str">
        <f t="shared" si="91"/>
        <v>LC</v>
      </c>
    </row>
    <row r="2872" spans="23:24" x14ac:dyDescent="0.25">
      <c r="W2872" t="e">
        <f t="shared" si="90"/>
        <v>#VALUE!</v>
      </c>
      <c r="X2872" t="str">
        <f t="shared" si="91"/>
        <v>LC</v>
      </c>
    </row>
    <row r="2873" spans="23:24" x14ac:dyDescent="0.25">
      <c r="W2873" t="e">
        <f t="shared" si="90"/>
        <v>#VALUE!</v>
      </c>
      <c r="X2873" t="str">
        <f t="shared" si="91"/>
        <v>LC</v>
      </c>
    </row>
    <row r="2874" spans="23:24" x14ac:dyDescent="0.25">
      <c r="W2874" t="e">
        <f t="shared" si="90"/>
        <v>#VALUE!</v>
      </c>
      <c r="X2874" t="str">
        <f t="shared" si="91"/>
        <v>LC</v>
      </c>
    </row>
    <row r="2875" spans="23:24" x14ac:dyDescent="0.25">
      <c r="W2875" t="e">
        <f t="shared" si="90"/>
        <v>#VALUE!</v>
      </c>
      <c r="X2875" t="str">
        <f t="shared" si="91"/>
        <v>LC</v>
      </c>
    </row>
    <row r="2876" spans="23:24" x14ac:dyDescent="0.25">
      <c r="W2876" t="e">
        <f t="shared" si="90"/>
        <v>#VALUE!</v>
      </c>
      <c r="X2876" t="str">
        <f t="shared" si="91"/>
        <v>LC</v>
      </c>
    </row>
    <row r="2877" spans="23:24" x14ac:dyDescent="0.25">
      <c r="W2877" t="e">
        <f t="shared" si="90"/>
        <v>#VALUE!</v>
      </c>
      <c r="X2877" t="str">
        <f t="shared" si="91"/>
        <v>LC</v>
      </c>
    </row>
    <row r="2878" spans="23:24" x14ac:dyDescent="0.25">
      <c r="W2878" t="e">
        <f t="shared" si="90"/>
        <v>#VALUE!</v>
      </c>
      <c r="X2878" t="str">
        <f t="shared" si="91"/>
        <v>LC</v>
      </c>
    </row>
    <row r="2879" spans="23:24" x14ac:dyDescent="0.25">
      <c r="W2879" t="e">
        <f t="shared" si="90"/>
        <v>#VALUE!</v>
      </c>
      <c r="X2879" t="str">
        <f t="shared" si="91"/>
        <v>LC</v>
      </c>
    </row>
    <row r="2880" spans="23:24" x14ac:dyDescent="0.25">
      <c r="W2880" t="e">
        <f t="shared" si="90"/>
        <v>#VALUE!</v>
      </c>
      <c r="X2880" t="str">
        <f t="shared" si="91"/>
        <v>LC</v>
      </c>
    </row>
    <row r="2881" spans="23:24" x14ac:dyDescent="0.25">
      <c r="W2881" t="e">
        <f t="shared" si="90"/>
        <v>#VALUE!</v>
      </c>
      <c r="X2881" t="str">
        <f t="shared" si="91"/>
        <v>LC</v>
      </c>
    </row>
    <row r="2882" spans="23:24" x14ac:dyDescent="0.25">
      <c r="W2882" t="e">
        <f t="shared" si="90"/>
        <v>#VALUE!</v>
      </c>
      <c r="X2882" t="str">
        <f t="shared" si="91"/>
        <v>LC</v>
      </c>
    </row>
    <row r="2883" spans="23:24" x14ac:dyDescent="0.25">
      <c r="W2883" t="e">
        <f t="shared" si="90"/>
        <v>#VALUE!</v>
      </c>
      <c r="X2883" t="str">
        <f t="shared" si="91"/>
        <v>LC</v>
      </c>
    </row>
    <row r="2884" spans="23:24" x14ac:dyDescent="0.25">
      <c r="W2884" t="e">
        <f t="shared" si="90"/>
        <v>#VALUE!</v>
      </c>
      <c r="X2884" t="str">
        <f t="shared" si="91"/>
        <v>LC</v>
      </c>
    </row>
    <row r="2885" spans="23:24" x14ac:dyDescent="0.25">
      <c r="W2885" t="e">
        <f t="shared" si="90"/>
        <v>#VALUE!</v>
      </c>
      <c r="X2885" t="str">
        <f t="shared" si="91"/>
        <v>LC</v>
      </c>
    </row>
    <row r="2886" spans="23:24" x14ac:dyDescent="0.25">
      <c r="W2886" t="e">
        <f t="shared" si="90"/>
        <v>#VALUE!</v>
      </c>
      <c r="X2886" t="str">
        <f t="shared" si="91"/>
        <v>LC</v>
      </c>
    </row>
    <row r="2887" spans="23:24" x14ac:dyDescent="0.25">
      <c r="W2887" t="e">
        <f t="shared" si="90"/>
        <v>#VALUE!</v>
      </c>
      <c r="X2887" t="str">
        <f t="shared" si="91"/>
        <v>LC</v>
      </c>
    </row>
    <row r="2888" spans="23:24" x14ac:dyDescent="0.25">
      <c r="W2888" t="e">
        <f t="shared" si="90"/>
        <v>#VALUE!</v>
      </c>
      <c r="X2888" t="str">
        <f t="shared" si="91"/>
        <v>LC</v>
      </c>
    </row>
    <row r="2889" spans="23:24" x14ac:dyDescent="0.25">
      <c r="W2889" t="e">
        <f t="shared" si="90"/>
        <v>#VALUE!</v>
      </c>
      <c r="X2889" t="str">
        <f t="shared" si="91"/>
        <v>LC</v>
      </c>
    </row>
    <row r="2890" spans="23:24" x14ac:dyDescent="0.25">
      <c r="W2890" t="e">
        <f t="shared" si="90"/>
        <v>#VALUE!</v>
      </c>
      <c r="X2890" t="str">
        <f t="shared" si="91"/>
        <v>LC</v>
      </c>
    </row>
    <row r="2891" spans="23:24" x14ac:dyDescent="0.25">
      <c r="W2891" t="e">
        <f t="shared" si="90"/>
        <v>#VALUE!</v>
      </c>
      <c r="X2891" t="str">
        <f t="shared" si="91"/>
        <v>LC</v>
      </c>
    </row>
    <row r="2892" spans="23:24" x14ac:dyDescent="0.25">
      <c r="W2892" t="e">
        <f t="shared" si="90"/>
        <v>#VALUE!</v>
      </c>
      <c r="X2892" t="str">
        <f t="shared" si="91"/>
        <v>LC</v>
      </c>
    </row>
    <row r="2893" spans="23:24" x14ac:dyDescent="0.25">
      <c r="W2893" t="e">
        <f t="shared" si="90"/>
        <v>#VALUE!</v>
      </c>
      <c r="X2893" t="str">
        <f t="shared" si="91"/>
        <v>LC</v>
      </c>
    </row>
    <row r="2894" spans="23:24" x14ac:dyDescent="0.25">
      <c r="W2894" t="e">
        <f t="shared" ref="W2894:W2957" si="92">MONTH(DATEVALUE(F2894&amp;"1"))</f>
        <v>#VALUE!</v>
      </c>
      <c r="X2894" t="str">
        <f t="shared" ref="X2894:X2957" si="93">IF(J2894="put", "SP","LC")</f>
        <v>LC</v>
      </c>
    </row>
    <row r="2895" spans="23:24" x14ac:dyDescent="0.25">
      <c r="W2895" t="e">
        <f t="shared" si="92"/>
        <v>#VALUE!</v>
      </c>
      <c r="X2895" t="str">
        <f t="shared" si="93"/>
        <v>LC</v>
      </c>
    </row>
    <row r="2896" spans="23:24" x14ac:dyDescent="0.25">
      <c r="W2896" t="e">
        <f t="shared" si="92"/>
        <v>#VALUE!</v>
      </c>
      <c r="X2896" t="str">
        <f t="shared" si="93"/>
        <v>LC</v>
      </c>
    </row>
    <row r="2897" spans="23:24" x14ac:dyDescent="0.25">
      <c r="W2897" t="e">
        <f t="shared" si="92"/>
        <v>#VALUE!</v>
      </c>
      <c r="X2897" t="str">
        <f t="shared" si="93"/>
        <v>LC</v>
      </c>
    </row>
    <row r="2898" spans="23:24" x14ac:dyDescent="0.25">
      <c r="W2898" t="e">
        <f t="shared" si="92"/>
        <v>#VALUE!</v>
      </c>
      <c r="X2898" t="str">
        <f t="shared" si="93"/>
        <v>LC</v>
      </c>
    </row>
    <row r="2899" spans="23:24" x14ac:dyDescent="0.25">
      <c r="W2899" t="e">
        <f t="shared" si="92"/>
        <v>#VALUE!</v>
      </c>
      <c r="X2899" t="str">
        <f t="shared" si="93"/>
        <v>LC</v>
      </c>
    </row>
    <row r="2900" spans="23:24" x14ac:dyDescent="0.25">
      <c r="W2900" t="e">
        <f t="shared" si="92"/>
        <v>#VALUE!</v>
      </c>
      <c r="X2900" t="str">
        <f t="shared" si="93"/>
        <v>LC</v>
      </c>
    </row>
    <row r="2901" spans="23:24" x14ac:dyDescent="0.25">
      <c r="W2901" t="e">
        <f t="shared" si="92"/>
        <v>#VALUE!</v>
      </c>
      <c r="X2901" t="str">
        <f t="shared" si="93"/>
        <v>LC</v>
      </c>
    </row>
    <row r="2902" spans="23:24" x14ac:dyDescent="0.25">
      <c r="W2902" t="e">
        <f t="shared" si="92"/>
        <v>#VALUE!</v>
      </c>
      <c r="X2902" t="str">
        <f t="shared" si="93"/>
        <v>LC</v>
      </c>
    </row>
    <row r="2903" spans="23:24" x14ac:dyDescent="0.25">
      <c r="W2903" t="e">
        <f t="shared" si="92"/>
        <v>#VALUE!</v>
      </c>
      <c r="X2903" t="str">
        <f t="shared" si="93"/>
        <v>LC</v>
      </c>
    </row>
    <row r="2904" spans="23:24" x14ac:dyDescent="0.25">
      <c r="W2904" t="e">
        <f t="shared" si="92"/>
        <v>#VALUE!</v>
      </c>
      <c r="X2904" t="str">
        <f t="shared" si="93"/>
        <v>LC</v>
      </c>
    </row>
    <row r="2905" spans="23:24" x14ac:dyDescent="0.25">
      <c r="W2905" t="e">
        <f t="shared" si="92"/>
        <v>#VALUE!</v>
      </c>
      <c r="X2905" t="str">
        <f t="shared" si="93"/>
        <v>LC</v>
      </c>
    </row>
    <row r="2906" spans="23:24" x14ac:dyDescent="0.25">
      <c r="W2906" t="e">
        <f t="shared" si="92"/>
        <v>#VALUE!</v>
      </c>
      <c r="X2906" t="str">
        <f t="shared" si="93"/>
        <v>LC</v>
      </c>
    </row>
    <row r="2907" spans="23:24" x14ac:dyDescent="0.25">
      <c r="W2907" t="e">
        <f t="shared" si="92"/>
        <v>#VALUE!</v>
      </c>
      <c r="X2907" t="str">
        <f t="shared" si="93"/>
        <v>LC</v>
      </c>
    </row>
    <row r="2908" spans="23:24" x14ac:dyDescent="0.25">
      <c r="W2908" t="e">
        <f t="shared" si="92"/>
        <v>#VALUE!</v>
      </c>
      <c r="X2908" t="str">
        <f t="shared" si="93"/>
        <v>LC</v>
      </c>
    </row>
    <row r="2909" spans="23:24" x14ac:dyDescent="0.25">
      <c r="W2909" t="e">
        <f t="shared" si="92"/>
        <v>#VALUE!</v>
      </c>
      <c r="X2909" t="str">
        <f t="shared" si="93"/>
        <v>LC</v>
      </c>
    </row>
    <row r="2910" spans="23:24" x14ac:dyDescent="0.25">
      <c r="W2910" t="e">
        <f t="shared" si="92"/>
        <v>#VALUE!</v>
      </c>
      <c r="X2910" t="str">
        <f t="shared" si="93"/>
        <v>LC</v>
      </c>
    </row>
    <row r="2911" spans="23:24" x14ac:dyDescent="0.25">
      <c r="W2911" t="e">
        <f t="shared" si="92"/>
        <v>#VALUE!</v>
      </c>
      <c r="X2911" t="str">
        <f t="shared" si="93"/>
        <v>LC</v>
      </c>
    </row>
    <row r="2912" spans="23:24" x14ac:dyDescent="0.25">
      <c r="W2912" t="e">
        <f t="shared" si="92"/>
        <v>#VALUE!</v>
      </c>
      <c r="X2912" t="str">
        <f t="shared" si="93"/>
        <v>LC</v>
      </c>
    </row>
    <row r="2913" spans="23:24" x14ac:dyDescent="0.25">
      <c r="W2913" t="e">
        <f t="shared" si="92"/>
        <v>#VALUE!</v>
      </c>
      <c r="X2913" t="str">
        <f t="shared" si="93"/>
        <v>LC</v>
      </c>
    </row>
    <row r="2914" spans="23:24" x14ac:dyDescent="0.25">
      <c r="W2914" t="e">
        <f t="shared" si="92"/>
        <v>#VALUE!</v>
      </c>
      <c r="X2914" t="str">
        <f t="shared" si="93"/>
        <v>LC</v>
      </c>
    </row>
    <row r="2915" spans="23:24" x14ac:dyDescent="0.25">
      <c r="W2915" t="e">
        <f t="shared" si="92"/>
        <v>#VALUE!</v>
      </c>
      <c r="X2915" t="str">
        <f t="shared" si="93"/>
        <v>LC</v>
      </c>
    </row>
    <row r="2916" spans="23:24" x14ac:dyDescent="0.25">
      <c r="W2916" t="e">
        <f t="shared" si="92"/>
        <v>#VALUE!</v>
      </c>
      <c r="X2916" t="str">
        <f t="shared" si="93"/>
        <v>LC</v>
      </c>
    </row>
    <row r="2917" spans="23:24" x14ac:dyDescent="0.25">
      <c r="W2917" t="e">
        <f t="shared" si="92"/>
        <v>#VALUE!</v>
      </c>
      <c r="X2917" t="str">
        <f t="shared" si="93"/>
        <v>LC</v>
      </c>
    </row>
    <row r="2918" spans="23:24" x14ac:dyDescent="0.25">
      <c r="W2918" t="e">
        <f t="shared" si="92"/>
        <v>#VALUE!</v>
      </c>
      <c r="X2918" t="str">
        <f t="shared" si="93"/>
        <v>LC</v>
      </c>
    </row>
    <row r="2919" spans="23:24" x14ac:dyDescent="0.25">
      <c r="W2919" t="e">
        <f t="shared" si="92"/>
        <v>#VALUE!</v>
      </c>
      <c r="X2919" t="str">
        <f t="shared" si="93"/>
        <v>LC</v>
      </c>
    </row>
    <row r="2920" spans="23:24" x14ac:dyDescent="0.25">
      <c r="W2920" t="e">
        <f t="shared" si="92"/>
        <v>#VALUE!</v>
      </c>
      <c r="X2920" t="str">
        <f t="shared" si="93"/>
        <v>LC</v>
      </c>
    </row>
    <row r="2921" spans="23:24" x14ac:dyDescent="0.25">
      <c r="W2921" t="e">
        <f t="shared" si="92"/>
        <v>#VALUE!</v>
      </c>
      <c r="X2921" t="str">
        <f t="shared" si="93"/>
        <v>LC</v>
      </c>
    </row>
    <row r="2922" spans="23:24" x14ac:dyDescent="0.25">
      <c r="W2922" t="e">
        <f t="shared" si="92"/>
        <v>#VALUE!</v>
      </c>
      <c r="X2922" t="str">
        <f t="shared" si="93"/>
        <v>LC</v>
      </c>
    </row>
    <row r="2923" spans="23:24" x14ac:dyDescent="0.25">
      <c r="W2923" t="e">
        <f t="shared" si="92"/>
        <v>#VALUE!</v>
      </c>
      <c r="X2923" t="str">
        <f t="shared" si="93"/>
        <v>LC</v>
      </c>
    </row>
    <row r="2924" spans="23:24" x14ac:dyDescent="0.25">
      <c r="W2924" t="e">
        <f t="shared" si="92"/>
        <v>#VALUE!</v>
      </c>
      <c r="X2924" t="str">
        <f t="shared" si="93"/>
        <v>LC</v>
      </c>
    </row>
    <row r="2925" spans="23:24" x14ac:dyDescent="0.25">
      <c r="W2925" t="e">
        <f t="shared" si="92"/>
        <v>#VALUE!</v>
      </c>
      <c r="X2925" t="str">
        <f t="shared" si="93"/>
        <v>LC</v>
      </c>
    </row>
    <row r="2926" spans="23:24" x14ac:dyDescent="0.25">
      <c r="W2926" t="e">
        <f t="shared" si="92"/>
        <v>#VALUE!</v>
      </c>
      <c r="X2926" t="str">
        <f t="shared" si="93"/>
        <v>LC</v>
      </c>
    </row>
    <row r="2927" spans="23:24" x14ac:dyDescent="0.25">
      <c r="W2927" t="e">
        <f t="shared" si="92"/>
        <v>#VALUE!</v>
      </c>
      <c r="X2927" t="str">
        <f t="shared" si="93"/>
        <v>LC</v>
      </c>
    </row>
    <row r="2928" spans="23:24" x14ac:dyDescent="0.25">
      <c r="W2928" t="e">
        <f t="shared" si="92"/>
        <v>#VALUE!</v>
      </c>
      <c r="X2928" t="str">
        <f t="shared" si="93"/>
        <v>LC</v>
      </c>
    </row>
    <row r="2929" spans="23:24" x14ac:dyDescent="0.25">
      <c r="W2929" t="e">
        <f t="shared" si="92"/>
        <v>#VALUE!</v>
      </c>
      <c r="X2929" t="str">
        <f t="shared" si="93"/>
        <v>LC</v>
      </c>
    </row>
    <row r="2930" spans="23:24" x14ac:dyDescent="0.25">
      <c r="W2930" t="e">
        <f t="shared" si="92"/>
        <v>#VALUE!</v>
      </c>
      <c r="X2930" t="str">
        <f t="shared" si="93"/>
        <v>LC</v>
      </c>
    </row>
    <row r="2931" spans="23:24" x14ac:dyDescent="0.25">
      <c r="W2931" t="e">
        <f t="shared" si="92"/>
        <v>#VALUE!</v>
      </c>
      <c r="X2931" t="str">
        <f t="shared" si="93"/>
        <v>LC</v>
      </c>
    </row>
    <row r="2932" spans="23:24" x14ac:dyDescent="0.25">
      <c r="W2932" t="e">
        <f t="shared" si="92"/>
        <v>#VALUE!</v>
      </c>
      <c r="X2932" t="str">
        <f t="shared" si="93"/>
        <v>LC</v>
      </c>
    </row>
    <row r="2933" spans="23:24" x14ac:dyDescent="0.25">
      <c r="W2933" t="e">
        <f t="shared" si="92"/>
        <v>#VALUE!</v>
      </c>
      <c r="X2933" t="str">
        <f t="shared" si="93"/>
        <v>LC</v>
      </c>
    </row>
    <row r="2934" spans="23:24" x14ac:dyDescent="0.25">
      <c r="W2934" t="e">
        <f t="shared" si="92"/>
        <v>#VALUE!</v>
      </c>
      <c r="X2934" t="str">
        <f t="shared" si="93"/>
        <v>LC</v>
      </c>
    </row>
    <row r="2935" spans="23:24" x14ac:dyDescent="0.25">
      <c r="W2935" t="e">
        <f t="shared" si="92"/>
        <v>#VALUE!</v>
      </c>
      <c r="X2935" t="str">
        <f t="shared" si="93"/>
        <v>LC</v>
      </c>
    </row>
    <row r="2936" spans="23:24" x14ac:dyDescent="0.25">
      <c r="W2936" t="e">
        <f t="shared" si="92"/>
        <v>#VALUE!</v>
      </c>
      <c r="X2936" t="str">
        <f t="shared" si="93"/>
        <v>LC</v>
      </c>
    </row>
    <row r="2937" spans="23:24" x14ac:dyDescent="0.25">
      <c r="W2937" t="e">
        <f t="shared" si="92"/>
        <v>#VALUE!</v>
      </c>
      <c r="X2937" t="str">
        <f t="shared" si="93"/>
        <v>LC</v>
      </c>
    </row>
    <row r="2938" spans="23:24" x14ac:dyDescent="0.25">
      <c r="W2938" t="e">
        <f t="shared" si="92"/>
        <v>#VALUE!</v>
      </c>
      <c r="X2938" t="str">
        <f t="shared" si="93"/>
        <v>LC</v>
      </c>
    </row>
    <row r="2939" spans="23:24" x14ac:dyDescent="0.25">
      <c r="W2939" t="e">
        <f t="shared" si="92"/>
        <v>#VALUE!</v>
      </c>
      <c r="X2939" t="str">
        <f t="shared" si="93"/>
        <v>LC</v>
      </c>
    </row>
    <row r="2940" spans="23:24" x14ac:dyDescent="0.25">
      <c r="W2940" t="e">
        <f t="shared" si="92"/>
        <v>#VALUE!</v>
      </c>
      <c r="X2940" t="str">
        <f t="shared" si="93"/>
        <v>LC</v>
      </c>
    </row>
    <row r="2941" spans="23:24" x14ac:dyDescent="0.25">
      <c r="W2941" t="e">
        <f t="shared" si="92"/>
        <v>#VALUE!</v>
      </c>
      <c r="X2941" t="str">
        <f t="shared" si="93"/>
        <v>LC</v>
      </c>
    </row>
    <row r="2942" spans="23:24" x14ac:dyDescent="0.25">
      <c r="W2942" t="e">
        <f t="shared" si="92"/>
        <v>#VALUE!</v>
      </c>
      <c r="X2942" t="str">
        <f t="shared" si="93"/>
        <v>LC</v>
      </c>
    </row>
    <row r="2943" spans="23:24" x14ac:dyDescent="0.25">
      <c r="W2943" t="e">
        <f t="shared" si="92"/>
        <v>#VALUE!</v>
      </c>
      <c r="X2943" t="str">
        <f t="shared" si="93"/>
        <v>LC</v>
      </c>
    </row>
    <row r="2944" spans="23:24" x14ac:dyDescent="0.25">
      <c r="W2944" t="e">
        <f t="shared" si="92"/>
        <v>#VALUE!</v>
      </c>
      <c r="X2944" t="str">
        <f t="shared" si="93"/>
        <v>LC</v>
      </c>
    </row>
    <row r="2945" spans="23:24" x14ac:dyDescent="0.25">
      <c r="W2945" t="e">
        <f t="shared" si="92"/>
        <v>#VALUE!</v>
      </c>
      <c r="X2945" t="str">
        <f t="shared" si="93"/>
        <v>LC</v>
      </c>
    </row>
    <row r="2946" spans="23:24" x14ac:dyDescent="0.25">
      <c r="W2946" t="e">
        <f t="shared" si="92"/>
        <v>#VALUE!</v>
      </c>
      <c r="X2946" t="str">
        <f t="shared" si="93"/>
        <v>LC</v>
      </c>
    </row>
    <row r="2947" spans="23:24" x14ac:dyDescent="0.25">
      <c r="W2947" t="e">
        <f t="shared" si="92"/>
        <v>#VALUE!</v>
      </c>
      <c r="X2947" t="str">
        <f t="shared" si="93"/>
        <v>LC</v>
      </c>
    </row>
    <row r="2948" spans="23:24" x14ac:dyDescent="0.25">
      <c r="W2948" t="e">
        <f t="shared" si="92"/>
        <v>#VALUE!</v>
      </c>
      <c r="X2948" t="str">
        <f t="shared" si="93"/>
        <v>LC</v>
      </c>
    </row>
    <row r="2949" spans="23:24" x14ac:dyDescent="0.25">
      <c r="W2949" t="e">
        <f t="shared" si="92"/>
        <v>#VALUE!</v>
      </c>
      <c r="X2949" t="str">
        <f t="shared" si="93"/>
        <v>LC</v>
      </c>
    </row>
    <row r="2950" spans="23:24" x14ac:dyDescent="0.25">
      <c r="W2950" t="e">
        <f t="shared" si="92"/>
        <v>#VALUE!</v>
      </c>
      <c r="X2950" t="str">
        <f t="shared" si="93"/>
        <v>LC</v>
      </c>
    </row>
    <row r="2951" spans="23:24" x14ac:dyDescent="0.25">
      <c r="W2951" t="e">
        <f t="shared" si="92"/>
        <v>#VALUE!</v>
      </c>
      <c r="X2951" t="str">
        <f t="shared" si="93"/>
        <v>LC</v>
      </c>
    </row>
    <row r="2952" spans="23:24" x14ac:dyDescent="0.25">
      <c r="W2952" t="e">
        <f t="shared" si="92"/>
        <v>#VALUE!</v>
      </c>
      <c r="X2952" t="str">
        <f t="shared" si="93"/>
        <v>LC</v>
      </c>
    </row>
    <row r="2953" spans="23:24" x14ac:dyDescent="0.25">
      <c r="W2953" t="e">
        <f t="shared" si="92"/>
        <v>#VALUE!</v>
      </c>
      <c r="X2953" t="str">
        <f t="shared" si="93"/>
        <v>LC</v>
      </c>
    </row>
    <row r="2954" spans="23:24" x14ac:dyDescent="0.25">
      <c r="W2954" t="e">
        <f t="shared" si="92"/>
        <v>#VALUE!</v>
      </c>
      <c r="X2954" t="str">
        <f t="shared" si="93"/>
        <v>LC</v>
      </c>
    </row>
    <row r="2955" spans="23:24" x14ac:dyDescent="0.25">
      <c r="W2955" t="e">
        <f t="shared" si="92"/>
        <v>#VALUE!</v>
      </c>
      <c r="X2955" t="str">
        <f t="shared" si="93"/>
        <v>LC</v>
      </c>
    </row>
    <row r="2956" spans="23:24" x14ac:dyDescent="0.25">
      <c r="W2956" t="e">
        <f t="shared" si="92"/>
        <v>#VALUE!</v>
      </c>
      <c r="X2956" t="str">
        <f t="shared" si="93"/>
        <v>LC</v>
      </c>
    </row>
    <row r="2957" spans="23:24" x14ac:dyDescent="0.25">
      <c r="W2957" t="e">
        <f t="shared" si="92"/>
        <v>#VALUE!</v>
      </c>
      <c r="X2957" t="str">
        <f t="shared" si="93"/>
        <v>LC</v>
      </c>
    </row>
    <row r="2958" spans="23:24" x14ac:dyDescent="0.25">
      <c r="W2958" t="e">
        <f t="shared" ref="W2958:W3021" si="94">MONTH(DATEVALUE(F2958&amp;"1"))</f>
        <v>#VALUE!</v>
      </c>
      <c r="X2958" t="str">
        <f t="shared" ref="X2958:X3021" si="95">IF(J2958="put", "SP","LC")</f>
        <v>LC</v>
      </c>
    </row>
    <row r="2959" spans="23:24" x14ac:dyDescent="0.25">
      <c r="W2959" t="e">
        <f t="shared" si="94"/>
        <v>#VALUE!</v>
      </c>
      <c r="X2959" t="str">
        <f t="shared" si="95"/>
        <v>LC</v>
      </c>
    </row>
    <row r="2960" spans="23:24" x14ac:dyDescent="0.25">
      <c r="W2960" t="e">
        <f t="shared" si="94"/>
        <v>#VALUE!</v>
      </c>
      <c r="X2960" t="str">
        <f t="shared" si="95"/>
        <v>LC</v>
      </c>
    </row>
    <row r="2961" spans="23:24" x14ac:dyDescent="0.25">
      <c r="W2961" t="e">
        <f t="shared" si="94"/>
        <v>#VALUE!</v>
      </c>
      <c r="X2961" t="str">
        <f t="shared" si="95"/>
        <v>LC</v>
      </c>
    </row>
    <row r="2962" spans="23:24" x14ac:dyDescent="0.25">
      <c r="W2962" t="e">
        <f t="shared" si="94"/>
        <v>#VALUE!</v>
      </c>
      <c r="X2962" t="str">
        <f t="shared" si="95"/>
        <v>LC</v>
      </c>
    </row>
    <row r="2963" spans="23:24" x14ac:dyDescent="0.25">
      <c r="W2963" t="e">
        <f t="shared" si="94"/>
        <v>#VALUE!</v>
      </c>
      <c r="X2963" t="str">
        <f t="shared" si="95"/>
        <v>LC</v>
      </c>
    </row>
    <row r="2964" spans="23:24" x14ac:dyDescent="0.25">
      <c r="W2964" t="e">
        <f t="shared" si="94"/>
        <v>#VALUE!</v>
      </c>
      <c r="X2964" t="str">
        <f t="shared" si="95"/>
        <v>LC</v>
      </c>
    </row>
    <row r="2965" spans="23:24" x14ac:dyDescent="0.25">
      <c r="W2965" t="e">
        <f t="shared" si="94"/>
        <v>#VALUE!</v>
      </c>
      <c r="X2965" t="str">
        <f t="shared" si="95"/>
        <v>LC</v>
      </c>
    </row>
    <row r="2966" spans="23:24" x14ac:dyDescent="0.25">
      <c r="W2966" t="e">
        <f t="shared" si="94"/>
        <v>#VALUE!</v>
      </c>
      <c r="X2966" t="str">
        <f t="shared" si="95"/>
        <v>LC</v>
      </c>
    </row>
    <row r="2967" spans="23:24" x14ac:dyDescent="0.25">
      <c r="W2967" t="e">
        <f t="shared" si="94"/>
        <v>#VALUE!</v>
      </c>
      <c r="X2967" t="str">
        <f t="shared" si="95"/>
        <v>LC</v>
      </c>
    </row>
    <row r="2968" spans="23:24" x14ac:dyDescent="0.25">
      <c r="W2968" t="e">
        <f t="shared" si="94"/>
        <v>#VALUE!</v>
      </c>
      <c r="X2968" t="str">
        <f t="shared" si="95"/>
        <v>LC</v>
      </c>
    </row>
    <row r="2969" spans="23:24" x14ac:dyDescent="0.25">
      <c r="W2969" t="e">
        <f t="shared" si="94"/>
        <v>#VALUE!</v>
      </c>
      <c r="X2969" t="str">
        <f t="shared" si="95"/>
        <v>LC</v>
      </c>
    </row>
    <row r="2970" spans="23:24" x14ac:dyDescent="0.25">
      <c r="W2970" t="e">
        <f t="shared" si="94"/>
        <v>#VALUE!</v>
      </c>
      <c r="X2970" t="str">
        <f t="shared" si="95"/>
        <v>LC</v>
      </c>
    </row>
    <row r="2971" spans="23:24" x14ac:dyDescent="0.25">
      <c r="W2971" t="e">
        <f t="shared" si="94"/>
        <v>#VALUE!</v>
      </c>
      <c r="X2971" t="str">
        <f t="shared" si="95"/>
        <v>LC</v>
      </c>
    </row>
    <row r="2972" spans="23:24" x14ac:dyDescent="0.25">
      <c r="W2972" t="e">
        <f t="shared" si="94"/>
        <v>#VALUE!</v>
      </c>
      <c r="X2972" t="str">
        <f t="shared" si="95"/>
        <v>LC</v>
      </c>
    </row>
    <row r="2973" spans="23:24" x14ac:dyDescent="0.25">
      <c r="W2973" t="e">
        <f t="shared" si="94"/>
        <v>#VALUE!</v>
      </c>
      <c r="X2973" t="str">
        <f t="shared" si="95"/>
        <v>LC</v>
      </c>
    </row>
    <row r="2974" spans="23:24" x14ac:dyDescent="0.25">
      <c r="W2974" t="e">
        <f t="shared" si="94"/>
        <v>#VALUE!</v>
      </c>
      <c r="X2974" t="str">
        <f t="shared" si="95"/>
        <v>LC</v>
      </c>
    </row>
    <row r="2975" spans="23:24" x14ac:dyDescent="0.25">
      <c r="W2975" t="e">
        <f t="shared" si="94"/>
        <v>#VALUE!</v>
      </c>
      <c r="X2975" t="str">
        <f t="shared" si="95"/>
        <v>LC</v>
      </c>
    </row>
    <row r="2976" spans="23:24" x14ac:dyDescent="0.25">
      <c r="W2976" t="e">
        <f t="shared" si="94"/>
        <v>#VALUE!</v>
      </c>
      <c r="X2976" t="str">
        <f t="shared" si="95"/>
        <v>LC</v>
      </c>
    </row>
    <row r="2977" spans="23:24" x14ac:dyDescent="0.25">
      <c r="W2977" t="e">
        <f t="shared" si="94"/>
        <v>#VALUE!</v>
      </c>
      <c r="X2977" t="str">
        <f t="shared" si="95"/>
        <v>LC</v>
      </c>
    </row>
    <row r="2978" spans="23:24" x14ac:dyDescent="0.25">
      <c r="W2978" t="e">
        <f t="shared" si="94"/>
        <v>#VALUE!</v>
      </c>
      <c r="X2978" t="str">
        <f t="shared" si="95"/>
        <v>LC</v>
      </c>
    </row>
    <row r="2979" spans="23:24" x14ac:dyDescent="0.25">
      <c r="W2979" t="e">
        <f t="shared" si="94"/>
        <v>#VALUE!</v>
      </c>
      <c r="X2979" t="str">
        <f t="shared" si="95"/>
        <v>LC</v>
      </c>
    </row>
    <row r="2980" spans="23:24" x14ac:dyDescent="0.25">
      <c r="W2980" t="e">
        <f t="shared" si="94"/>
        <v>#VALUE!</v>
      </c>
      <c r="X2980" t="str">
        <f t="shared" si="95"/>
        <v>LC</v>
      </c>
    </row>
    <row r="2981" spans="23:24" x14ac:dyDescent="0.25">
      <c r="W2981" t="e">
        <f t="shared" si="94"/>
        <v>#VALUE!</v>
      </c>
      <c r="X2981" t="str">
        <f t="shared" si="95"/>
        <v>LC</v>
      </c>
    </row>
    <row r="2982" spans="23:24" x14ac:dyDescent="0.25">
      <c r="W2982" t="e">
        <f t="shared" si="94"/>
        <v>#VALUE!</v>
      </c>
      <c r="X2982" t="str">
        <f t="shared" si="95"/>
        <v>LC</v>
      </c>
    </row>
    <row r="2983" spans="23:24" x14ac:dyDescent="0.25">
      <c r="W2983" t="e">
        <f t="shared" si="94"/>
        <v>#VALUE!</v>
      </c>
      <c r="X2983" t="str">
        <f t="shared" si="95"/>
        <v>LC</v>
      </c>
    </row>
    <row r="2984" spans="23:24" x14ac:dyDescent="0.25">
      <c r="W2984" t="e">
        <f t="shared" si="94"/>
        <v>#VALUE!</v>
      </c>
      <c r="X2984" t="str">
        <f t="shared" si="95"/>
        <v>LC</v>
      </c>
    </row>
    <row r="2985" spans="23:24" x14ac:dyDescent="0.25">
      <c r="W2985" t="e">
        <f t="shared" si="94"/>
        <v>#VALUE!</v>
      </c>
      <c r="X2985" t="str">
        <f t="shared" si="95"/>
        <v>LC</v>
      </c>
    </row>
    <row r="2986" spans="23:24" x14ac:dyDescent="0.25">
      <c r="W2986" t="e">
        <f t="shared" si="94"/>
        <v>#VALUE!</v>
      </c>
      <c r="X2986" t="str">
        <f t="shared" si="95"/>
        <v>LC</v>
      </c>
    </row>
    <row r="2987" spans="23:24" x14ac:dyDescent="0.25">
      <c r="W2987" t="e">
        <f t="shared" si="94"/>
        <v>#VALUE!</v>
      </c>
      <c r="X2987" t="str">
        <f t="shared" si="95"/>
        <v>LC</v>
      </c>
    </row>
    <row r="2988" spans="23:24" x14ac:dyDescent="0.25">
      <c r="W2988" t="e">
        <f t="shared" si="94"/>
        <v>#VALUE!</v>
      </c>
      <c r="X2988" t="str">
        <f t="shared" si="95"/>
        <v>LC</v>
      </c>
    </row>
    <row r="2989" spans="23:24" x14ac:dyDescent="0.25">
      <c r="W2989" t="e">
        <f t="shared" si="94"/>
        <v>#VALUE!</v>
      </c>
      <c r="X2989" t="str">
        <f t="shared" si="95"/>
        <v>LC</v>
      </c>
    </row>
    <row r="2990" spans="23:24" x14ac:dyDescent="0.25">
      <c r="W2990" t="e">
        <f t="shared" si="94"/>
        <v>#VALUE!</v>
      </c>
      <c r="X2990" t="str">
        <f t="shared" si="95"/>
        <v>LC</v>
      </c>
    </row>
    <row r="2991" spans="23:24" x14ac:dyDescent="0.25">
      <c r="W2991" t="e">
        <f t="shared" si="94"/>
        <v>#VALUE!</v>
      </c>
      <c r="X2991" t="str">
        <f t="shared" si="95"/>
        <v>LC</v>
      </c>
    </row>
    <row r="2992" spans="23:24" x14ac:dyDescent="0.25">
      <c r="W2992" t="e">
        <f t="shared" si="94"/>
        <v>#VALUE!</v>
      </c>
      <c r="X2992" t="str">
        <f t="shared" si="95"/>
        <v>LC</v>
      </c>
    </row>
    <row r="2993" spans="23:24" x14ac:dyDescent="0.25">
      <c r="W2993" t="e">
        <f t="shared" si="94"/>
        <v>#VALUE!</v>
      </c>
      <c r="X2993" t="str">
        <f t="shared" si="95"/>
        <v>LC</v>
      </c>
    </row>
    <row r="2994" spans="23:24" x14ac:dyDescent="0.25">
      <c r="W2994" t="e">
        <f t="shared" si="94"/>
        <v>#VALUE!</v>
      </c>
      <c r="X2994" t="str">
        <f t="shared" si="95"/>
        <v>LC</v>
      </c>
    </row>
    <row r="2995" spans="23:24" x14ac:dyDescent="0.25">
      <c r="W2995" t="e">
        <f t="shared" si="94"/>
        <v>#VALUE!</v>
      </c>
      <c r="X2995" t="str">
        <f t="shared" si="95"/>
        <v>LC</v>
      </c>
    </row>
    <row r="2996" spans="23:24" x14ac:dyDescent="0.25">
      <c r="W2996" t="e">
        <f t="shared" si="94"/>
        <v>#VALUE!</v>
      </c>
      <c r="X2996" t="str">
        <f t="shared" si="95"/>
        <v>LC</v>
      </c>
    </row>
    <row r="2997" spans="23:24" x14ac:dyDescent="0.25">
      <c r="W2997" t="e">
        <f t="shared" si="94"/>
        <v>#VALUE!</v>
      </c>
      <c r="X2997" t="str">
        <f t="shared" si="95"/>
        <v>LC</v>
      </c>
    </row>
    <row r="2998" spans="23:24" x14ac:dyDescent="0.25">
      <c r="W2998" t="e">
        <f t="shared" si="94"/>
        <v>#VALUE!</v>
      </c>
      <c r="X2998" t="str">
        <f t="shared" si="95"/>
        <v>LC</v>
      </c>
    </row>
    <row r="2999" spans="23:24" x14ac:dyDescent="0.25">
      <c r="W2999" t="e">
        <f t="shared" si="94"/>
        <v>#VALUE!</v>
      </c>
      <c r="X2999" t="str">
        <f t="shared" si="95"/>
        <v>LC</v>
      </c>
    </row>
    <row r="3000" spans="23:24" x14ac:dyDescent="0.25">
      <c r="W3000" t="e">
        <f t="shared" si="94"/>
        <v>#VALUE!</v>
      </c>
      <c r="X3000" t="str">
        <f t="shared" si="95"/>
        <v>LC</v>
      </c>
    </row>
    <row r="3001" spans="23:24" x14ac:dyDescent="0.25">
      <c r="W3001" t="e">
        <f t="shared" si="94"/>
        <v>#VALUE!</v>
      </c>
      <c r="X3001" t="str">
        <f t="shared" si="95"/>
        <v>LC</v>
      </c>
    </row>
    <row r="3002" spans="23:24" x14ac:dyDescent="0.25">
      <c r="W3002" t="e">
        <f t="shared" si="94"/>
        <v>#VALUE!</v>
      </c>
      <c r="X3002" t="str">
        <f t="shared" si="95"/>
        <v>LC</v>
      </c>
    </row>
    <row r="3003" spans="23:24" x14ac:dyDescent="0.25">
      <c r="W3003" t="e">
        <f t="shared" si="94"/>
        <v>#VALUE!</v>
      </c>
      <c r="X3003" t="str">
        <f t="shared" si="95"/>
        <v>LC</v>
      </c>
    </row>
    <row r="3004" spans="23:24" x14ac:dyDescent="0.25">
      <c r="W3004" t="e">
        <f t="shared" si="94"/>
        <v>#VALUE!</v>
      </c>
      <c r="X3004" t="str">
        <f t="shared" si="95"/>
        <v>LC</v>
      </c>
    </row>
    <row r="3005" spans="23:24" x14ac:dyDescent="0.25">
      <c r="W3005" t="e">
        <f t="shared" si="94"/>
        <v>#VALUE!</v>
      </c>
      <c r="X3005" t="str">
        <f t="shared" si="95"/>
        <v>LC</v>
      </c>
    </row>
    <row r="3006" spans="23:24" x14ac:dyDescent="0.25">
      <c r="W3006" t="e">
        <f t="shared" si="94"/>
        <v>#VALUE!</v>
      </c>
      <c r="X3006" t="str">
        <f t="shared" si="95"/>
        <v>LC</v>
      </c>
    </row>
    <row r="3007" spans="23:24" x14ac:dyDescent="0.25">
      <c r="W3007" t="e">
        <f t="shared" si="94"/>
        <v>#VALUE!</v>
      </c>
      <c r="X3007" t="str">
        <f t="shared" si="95"/>
        <v>LC</v>
      </c>
    </row>
    <row r="3008" spans="23:24" x14ac:dyDescent="0.25">
      <c r="W3008" t="e">
        <f t="shared" si="94"/>
        <v>#VALUE!</v>
      </c>
      <c r="X3008" t="str">
        <f t="shared" si="95"/>
        <v>LC</v>
      </c>
    </row>
    <row r="3009" spans="23:24" x14ac:dyDescent="0.25">
      <c r="W3009" t="e">
        <f t="shared" si="94"/>
        <v>#VALUE!</v>
      </c>
      <c r="X3009" t="str">
        <f t="shared" si="95"/>
        <v>LC</v>
      </c>
    </row>
    <row r="3010" spans="23:24" x14ac:dyDescent="0.25">
      <c r="W3010" t="e">
        <f t="shared" si="94"/>
        <v>#VALUE!</v>
      </c>
      <c r="X3010" t="str">
        <f t="shared" si="95"/>
        <v>LC</v>
      </c>
    </row>
    <row r="3011" spans="23:24" x14ac:dyDescent="0.25">
      <c r="W3011" t="e">
        <f t="shared" si="94"/>
        <v>#VALUE!</v>
      </c>
      <c r="X3011" t="str">
        <f t="shared" si="95"/>
        <v>LC</v>
      </c>
    </row>
    <row r="3012" spans="23:24" x14ac:dyDescent="0.25">
      <c r="W3012" t="e">
        <f t="shared" si="94"/>
        <v>#VALUE!</v>
      </c>
      <c r="X3012" t="str">
        <f t="shared" si="95"/>
        <v>LC</v>
      </c>
    </row>
    <row r="3013" spans="23:24" x14ac:dyDescent="0.25">
      <c r="W3013" t="e">
        <f t="shared" si="94"/>
        <v>#VALUE!</v>
      </c>
      <c r="X3013" t="str">
        <f t="shared" si="95"/>
        <v>LC</v>
      </c>
    </row>
    <row r="3014" spans="23:24" x14ac:dyDescent="0.25">
      <c r="W3014" t="e">
        <f t="shared" si="94"/>
        <v>#VALUE!</v>
      </c>
      <c r="X3014" t="str">
        <f t="shared" si="95"/>
        <v>LC</v>
      </c>
    </row>
    <row r="3015" spans="23:24" x14ac:dyDescent="0.25">
      <c r="W3015" t="e">
        <f t="shared" si="94"/>
        <v>#VALUE!</v>
      </c>
      <c r="X3015" t="str">
        <f t="shared" si="95"/>
        <v>LC</v>
      </c>
    </row>
    <row r="3016" spans="23:24" x14ac:dyDescent="0.25">
      <c r="W3016" t="e">
        <f t="shared" si="94"/>
        <v>#VALUE!</v>
      </c>
      <c r="X3016" t="str">
        <f t="shared" si="95"/>
        <v>LC</v>
      </c>
    </row>
    <row r="3017" spans="23:24" x14ac:dyDescent="0.25">
      <c r="W3017" t="e">
        <f t="shared" si="94"/>
        <v>#VALUE!</v>
      </c>
      <c r="X3017" t="str">
        <f t="shared" si="95"/>
        <v>LC</v>
      </c>
    </row>
    <row r="3018" spans="23:24" x14ac:dyDescent="0.25">
      <c r="W3018" t="e">
        <f t="shared" si="94"/>
        <v>#VALUE!</v>
      </c>
      <c r="X3018" t="str">
        <f t="shared" si="95"/>
        <v>LC</v>
      </c>
    </row>
    <row r="3019" spans="23:24" x14ac:dyDescent="0.25">
      <c r="W3019" t="e">
        <f t="shared" si="94"/>
        <v>#VALUE!</v>
      </c>
      <c r="X3019" t="str">
        <f t="shared" si="95"/>
        <v>LC</v>
      </c>
    </row>
    <row r="3020" spans="23:24" x14ac:dyDescent="0.25">
      <c r="W3020" t="e">
        <f t="shared" si="94"/>
        <v>#VALUE!</v>
      </c>
      <c r="X3020" t="str">
        <f t="shared" si="95"/>
        <v>LC</v>
      </c>
    </row>
    <row r="3021" spans="23:24" x14ac:dyDescent="0.25">
      <c r="W3021" t="e">
        <f t="shared" si="94"/>
        <v>#VALUE!</v>
      </c>
      <c r="X3021" t="str">
        <f t="shared" si="95"/>
        <v>LC</v>
      </c>
    </row>
    <row r="3022" spans="23:24" x14ac:dyDescent="0.25">
      <c r="W3022" t="e">
        <f t="shared" ref="W3022:W3085" si="96">MONTH(DATEVALUE(F3022&amp;"1"))</f>
        <v>#VALUE!</v>
      </c>
      <c r="X3022" t="str">
        <f t="shared" ref="X3022:X3085" si="97">IF(J3022="put", "SP","LC")</f>
        <v>LC</v>
      </c>
    </row>
    <row r="3023" spans="23:24" x14ac:dyDescent="0.25">
      <c r="W3023" t="e">
        <f t="shared" si="96"/>
        <v>#VALUE!</v>
      </c>
      <c r="X3023" t="str">
        <f t="shared" si="97"/>
        <v>LC</v>
      </c>
    </row>
    <row r="3024" spans="23:24" x14ac:dyDescent="0.25">
      <c r="W3024" t="e">
        <f t="shared" si="96"/>
        <v>#VALUE!</v>
      </c>
      <c r="X3024" t="str">
        <f t="shared" si="97"/>
        <v>LC</v>
      </c>
    </row>
    <row r="3025" spans="23:24" x14ac:dyDescent="0.25">
      <c r="W3025" t="e">
        <f t="shared" si="96"/>
        <v>#VALUE!</v>
      </c>
      <c r="X3025" t="str">
        <f t="shared" si="97"/>
        <v>LC</v>
      </c>
    </row>
    <row r="3026" spans="23:24" x14ac:dyDescent="0.25">
      <c r="W3026" t="e">
        <f t="shared" si="96"/>
        <v>#VALUE!</v>
      </c>
      <c r="X3026" t="str">
        <f t="shared" si="97"/>
        <v>LC</v>
      </c>
    </row>
    <row r="3027" spans="23:24" x14ac:dyDescent="0.25">
      <c r="W3027" t="e">
        <f t="shared" si="96"/>
        <v>#VALUE!</v>
      </c>
      <c r="X3027" t="str">
        <f t="shared" si="97"/>
        <v>LC</v>
      </c>
    </row>
    <row r="3028" spans="23:24" x14ac:dyDescent="0.25">
      <c r="W3028" t="e">
        <f t="shared" si="96"/>
        <v>#VALUE!</v>
      </c>
      <c r="X3028" t="str">
        <f t="shared" si="97"/>
        <v>LC</v>
      </c>
    </row>
    <row r="3029" spans="23:24" x14ac:dyDescent="0.25">
      <c r="W3029" t="e">
        <f t="shared" si="96"/>
        <v>#VALUE!</v>
      </c>
      <c r="X3029" t="str">
        <f t="shared" si="97"/>
        <v>LC</v>
      </c>
    </row>
    <row r="3030" spans="23:24" x14ac:dyDescent="0.25">
      <c r="W3030" t="e">
        <f t="shared" si="96"/>
        <v>#VALUE!</v>
      </c>
      <c r="X3030" t="str">
        <f t="shared" si="97"/>
        <v>LC</v>
      </c>
    </row>
    <row r="3031" spans="23:24" x14ac:dyDescent="0.25">
      <c r="W3031" t="e">
        <f t="shared" si="96"/>
        <v>#VALUE!</v>
      </c>
      <c r="X3031" t="str">
        <f t="shared" si="97"/>
        <v>LC</v>
      </c>
    </row>
    <row r="3032" spans="23:24" x14ac:dyDescent="0.25">
      <c r="W3032" t="e">
        <f t="shared" si="96"/>
        <v>#VALUE!</v>
      </c>
      <c r="X3032" t="str">
        <f t="shared" si="97"/>
        <v>LC</v>
      </c>
    </row>
    <row r="3033" spans="23:24" x14ac:dyDescent="0.25">
      <c r="W3033" t="e">
        <f t="shared" si="96"/>
        <v>#VALUE!</v>
      </c>
      <c r="X3033" t="str">
        <f t="shared" si="97"/>
        <v>LC</v>
      </c>
    </row>
    <row r="3034" spans="23:24" x14ac:dyDescent="0.25">
      <c r="W3034" t="e">
        <f t="shared" si="96"/>
        <v>#VALUE!</v>
      </c>
      <c r="X3034" t="str">
        <f t="shared" si="97"/>
        <v>LC</v>
      </c>
    </row>
    <row r="3035" spans="23:24" x14ac:dyDescent="0.25">
      <c r="W3035" t="e">
        <f t="shared" si="96"/>
        <v>#VALUE!</v>
      </c>
      <c r="X3035" t="str">
        <f t="shared" si="97"/>
        <v>LC</v>
      </c>
    </row>
    <row r="3036" spans="23:24" x14ac:dyDescent="0.25">
      <c r="W3036" t="e">
        <f t="shared" si="96"/>
        <v>#VALUE!</v>
      </c>
      <c r="X3036" t="str">
        <f t="shared" si="97"/>
        <v>LC</v>
      </c>
    </row>
    <row r="3037" spans="23:24" x14ac:dyDescent="0.25">
      <c r="W3037" t="e">
        <f t="shared" si="96"/>
        <v>#VALUE!</v>
      </c>
      <c r="X3037" t="str">
        <f t="shared" si="97"/>
        <v>LC</v>
      </c>
    </row>
    <row r="3038" spans="23:24" x14ac:dyDescent="0.25">
      <c r="W3038" t="e">
        <f t="shared" si="96"/>
        <v>#VALUE!</v>
      </c>
      <c r="X3038" t="str">
        <f t="shared" si="97"/>
        <v>LC</v>
      </c>
    </row>
    <row r="3039" spans="23:24" x14ac:dyDescent="0.25">
      <c r="W3039" t="e">
        <f t="shared" si="96"/>
        <v>#VALUE!</v>
      </c>
      <c r="X3039" t="str">
        <f t="shared" si="97"/>
        <v>LC</v>
      </c>
    </row>
    <row r="3040" spans="23:24" x14ac:dyDescent="0.25">
      <c r="W3040" t="e">
        <f t="shared" si="96"/>
        <v>#VALUE!</v>
      </c>
      <c r="X3040" t="str">
        <f t="shared" si="97"/>
        <v>LC</v>
      </c>
    </row>
    <row r="3041" spans="23:24" x14ac:dyDescent="0.25">
      <c r="W3041" t="e">
        <f t="shared" si="96"/>
        <v>#VALUE!</v>
      </c>
      <c r="X3041" t="str">
        <f t="shared" si="97"/>
        <v>LC</v>
      </c>
    </row>
    <row r="3042" spans="23:24" x14ac:dyDescent="0.25">
      <c r="W3042" t="e">
        <f t="shared" si="96"/>
        <v>#VALUE!</v>
      </c>
      <c r="X3042" t="str">
        <f t="shared" si="97"/>
        <v>LC</v>
      </c>
    </row>
    <row r="3043" spans="23:24" x14ac:dyDescent="0.25">
      <c r="W3043" t="e">
        <f t="shared" si="96"/>
        <v>#VALUE!</v>
      </c>
      <c r="X3043" t="str">
        <f t="shared" si="97"/>
        <v>LC</v>
      </c>
    </row>
    <row r="3044" spans="23:24" x14ac:dyDescent="0.25">
      <c r="W3044" t="e">
        <f t="shared" si="96"/>
        <v>#VALUE!</v>
      </c>
      <c r="X3044" t="str">
        <f t="shared" si="97"/>
        <v>LC</v>
      </c>
    </row>
    <row r="3045" spans="23:24" x14ac:dyDescent="0.25">
      <c r="W3045" t="e">
        <f t="shared" si="96"/>
        <v>#VALUE!</v>
      </c>
      <c r="X3045" t="str">
        <f t="shared" si="97"/>
        <v>LC</v>
      </c>
    </row>
    <row r="3046" spans="23:24" x14ac:dyDescent="0.25">
      <c r="W3046" t="e">
        <f t="shared" si="96"/>
        <v>#VALUE!</v>
      </c>
      <c r="X3046" t="str">
        <f t="shared" si="97"/>
        <v>LC</v>
      </c>
    </row>
    <row r="3047" spans="23:24" x14ac:dyDescent="0.25">
      <c r="W3047" t="e">
        <f t="shared" si="96"/>
        <v>#VALUE!</v>
      </c>
      <c r="X3047" t="str">
        <f t="shared" si="97"/>
        <v>LC</v>
      </c>
    </row>
    <row r="3048" spans="23:24" x14ac:dyDescent="0.25">
      <c r="W3048" t="e">
        <f t="shared" si="96"/>
        <v>#VALUE!</v>
      </c>
      <c r="X3048" t="str">
        <f t="shared" si="97"/>
        <v>LC</v>
      </c>
    </row>
    <row r="3049" spans="23:24" x14ac:dyDescent="0.25">
      <c r="W3049" t="e">
        <f t="shared" si="96"/>
        <v>#VALUE!</v>
      </c>
      <c r="X3049" t="str">
        <f t="shared" si="97"/>
        <v>LC</v>
      </c>
    </row>
    <row r="3050" spans="23:24" x14ac:dyDescent="0.25">
      <c r="W3050" t="e">
        <f t="shared" si="96"/>
        <v>#VALUE!</v>
      </c>
      <c r="X3050" t="str">
        <f t="shared" si="97"/>
        <v>LC</v>
      </c>
    </row>
    <row r="3051" spans="23:24" x14ac:dyDescent="0.25">
      <c r="W3051" t="e">
        <f t="shared" si="96"/>
        <v>#VALUE!</v>
      </c>
      <c r="X3051" t="str">
        <f t="shared" si="97"/>
        <v>LC</v>
      </c>
    </row>
    <row r="3052" spans="23:24" x14ac:dyDescent="0.25">
      <c r="W3052" t="e">
        <f t="shared" si="96"/>
        <v>#VALUE!</v>
      </c>
      <c r="X3052" t="str">
        <f t="shared" si="97"/>
        <v>LC</v>
      </c>
    </row>
    <row r="3053" spans="23:24" x14ac:dyDescent="0.25">
      <c r="W3053" t="e">
        <f t="shared" si="96"/>
        <v>#VALUE!</v>
      </c>
      <c r="X3053" t="str">
        <f t="shared" si="97"/>
        <v>LC</v>
      </c>
    </row>
    <row r="3054" spans="23:24" x14ac:dyDescent="0.25">
      <c r="W3054" t="e">
        <f t="shared" si="96"/>
        <v>#VALUE!</v>
      </c>
      <c r="X3054" t="str">
        <f t="shared" si="97"/>
        <v>LC</v>
      </c>
    </row>
    <row r="3055" spans="23:24" x14ac:dyDescent="0.25">
      <c r="W3055" t="e">
        <f t="shared" si="96"/>
        <v>#VALUE!</v>
      </c>
      <c r="X3055" t="str">
        <f t="shared" si="97"/>
        <v>LC</v>
      </c>
    </row>
    <row r="3056" spans="23:24" x14ac:dyDescent="0.25">
      <c r="W3056" t="e">
        <f t="shared" si="96"/>
        <v>#VALUE!</v>
      </c>
      <c r="X3056" t="str">
        <f t="shared" si="97"/>
        <v>LC</v>
      </c>
    </row>
    <row r="3057" spans="23:24" x14ac:dyDescent="0.25">
      <c r="W3057" t="e">
        <f t="shared" si="96"/>
        <v>#VALUE!</v>
      </c>
      <c r="X3057" t="str">
        <f t="shared" si="97"/>
        <v>LC</v>
      </c>
    </row>
    <row r="3058" spans="23:24" x14ac:dyDescent="0.25">
      <c r="W3058" t="e">
        <f t="shared" si="96"/>
        <v>#VALUE!</v>
      </c>
      <c r="X3058" t="str">
        <f t="shared" si="97"/>
        <v>LC</v>
      </c>
    </row>
    <row r="3059" spans="23:24" x14ac:dyDescent="0.25">
      <c r="W3059" t="e">
        <f t="shared" si="96"/>
        <v>#VALUE!</v>
      </c>
      <c r="X3059" t="str">
        <f t="shared" si="97"/>
        <v>LC</v>
      </c>
    </row>
    <row r="3060" spans="23:24" x14ac:dyDescent="0.25">
      <c r="W3060" t="e">
        <f t="shared" si="96"/>
        <v>#VALUE!</v>
      </c>
      <c r="X3060" t="str">
        <f t="shared" si="97"/>
        <v>LC</v>
      </c>
    </row>
    <row r="3061" spans="23:24" x14ac:dyDescent="0.25">
      <c r="W3061" t="e">
        <f t="shared" si="96"/>
        <v>#VALUE!</v>
      </c>
      <c r="X3061" t="str">
        <f t="shared" si="97"/>
        <v>LC</v>
      </c>
    </row>
    <row r="3062" spans="23:24" x14ac:dyDescent="0.25">
      <c r="W3062" t="e">
        <f t="shared" si="96"/>
        <v>#VALUE!</v>
      </c>
      <c r="X3062" t="str">
        <f t="shared" si="97"/>
        <v>LC</v>
      </c>
    </row>
    <row r="3063" spans="23:24" x14ac:dyDescent="0.25">
      <c r="W3063" t="e">
        <f t="shared" si="96"/>
        <v>#VALUE!</v>
      </c>
      <c r="X3063" t="str">
        <f t="shared" si="97"/>
        <v>LC</v>
      </c>
    </row>
    <row r="3064" spans="23:24" x14ac:dyDescent="0.25">
      <c r="W3064" t="e">
        <f t="shared" si="96"/>
        <v>#VALUE!</v>
      </c>
      <c r="X3064" t="str">
        <f t="shared" si="97"/>
        <v>LC</v>
      </c>
    </row>
    <row r="3065" spans="23:24" x14ac:dyDescent="0.25">
      <c r="W3065" t="e">
        <f t="shared" si="96"/>
        <v>#VALUE!</v>
      </c>
      <c r="X3065" t="str">
        <f t="shared" si="97"/>
        <v>LC</v>
      </c>
    </row>
    <row r="3066" spans="23:24" x14ac:dyDescent="0.25">
      <c r="W3066" t="e">
        <f t="shared" si="96"/>
        <v>#VALUE!</v>
      </c>
      <c r="X3066" t="str">
        <f t="shared" si="97"/>
        <v>LC</v>
      </c>
    </row>
    <row r="3067" spans="23:24" x14ac:dyDescent="0.25">
      <c r="W3067" t="e">
        <f t="shared" si="96"/>
        <v>#VALUE!</v>
      </c>
      <c r="X3067" t="str">
        <f t="shared" si="97"/>
        <v>LC</v>
      </c>
    </row>
    <row r="3068" spans="23:24" x14ac:dyDescent="0.25">
      <c r="W3068" t="e">
        <f t="shared" si="96"/>
        <v>#VALUE!</v>
      </c>
      <c r="X3068" t="str">
        <f t="shared" si="97"/>
        <v>LC</v>
      </c>
    </row>
    <row r="3069" spans="23:24" x14ac:dyDescent="0.25">
      <c r="W3069" t="e">
        <f t="shared" si="96"/>
        <v>#VALUE!</v>
      </c>
      <c r="X3069" t="str">
        <f t="shared" si="97"/>
        <v>LC</v>
      </c>
    </row>
    <row r="3070" spans="23:24" x14ac:dyDescent="0.25">
      <c r="W3070" t="e">
        <f t="shared" si="96"/>
        <v>#VALUE!</v>
      </c>
      <c r="X3070" t="str">
        <f t="shared" si="97"/>
        <v>LC</v>
      </c>
    </row>
    <row r="3071" spans="23:24" x14ac:dyDescent="0.25">
      <c r="W3071" t="e">
        <f t="shared" si="96"/>
        <v>#VALUE!</v>
      </c>
      <c r="X3071" t="str">
        <f t="shared" si="97"/>
        <v>LC</v>
      </c>
    </row>
    <row r="3072" spans="23:24" x14ac:dyDescent="0.25">
      <c r="W3072" t="e">
        <f t="shared" si="96"/>
        <v>#VALUE!</v>
      </c>
      <c r="X3072" t="str">
        <f t="shared" si="97"/>
        <v>LC</v>
      </c>
    </row>
    <row r="3073" spans="23:24" x14ac:dyDescent="0.25">
      <c r="W3073" t="e">
        <f t="shared" si="96"/>
        <v>#VALUE!</v>
      </c>
      <c r="X3073" t="str">
        <f t="shared" si="97"/>
        <v>LC</v>
      </c>
    </row>
    <row r="3074" spans="23:24" x14ac:dyDescent="0.25">
      <c r="W3074" t="e">
        <f t="shared" si="96"/>
        <v>#VALUE!</v>
      </c>
      <c r="X3074" t="str">
        <f t="shared" si="97"/>
        <v>LC</v>
      </c>
    </row>
    <row r="3075" spans="23:24" x14ac:dyDescent="0.25">
      <c r="W3075" t="e">
        <f t="shared" si="96"/>
        <v>#VALUE!</v>
      </c>
      <c r="X3075" t="str">
        <f t="shared" si="97"/>
        <v>LC</v>
      </c>
    </row>
    <row r="3076" spans="23:24" x14ac:dyDescent="0.25">
      <c r="W3076" t="e">
        <f t="shared" si="96"/>
        <v>#VALUE!</v>
      </c>
      <c r="X3076" t="str">
        <f t="shared" si="97"/>
        <v>LC</v>
      </c>
    </row>
    <row r="3077" spans="23:24" x14ac:dyDescent="0.25">
      <c r="W3077" t="e">
        <f t="shared" si="96"/>
        <v>#VALUE!</v>
      </c>
      <c r="X3077" t="str">
        <f t="shared" si="97"/>
        <v>LC</v>
      </c>
    </row>
    <row r="3078" spans="23:24" x14ac:dyDescent="0.25">
      <c r="W3078" t="e">
        <f t="shared" si="96"/>
        <v>#VALUE!</v>
      </c>
      <c r="X3078" t="str">
        <f t="shared" si="97"/>
        <v>LC</v>
      </c>
    </row>
    <row r="3079" spans="23:24" x14ac:dyDescent="0.25">
      <c r="W3079" t="e">
        <f t="shared" si="96"/>
        <v>#VALUE!</v>
      </c>
      <c r="X3079" t="str">
        <f t="shared" si="97"/>
        <v>LC</v>
      </c>
    </row>
    <row r="3080" spans="23:24" x14ac:dyDescent="0.25">
      <c r="W3080" t="e">
        <f t="shared" si="96"/>
        <v>#VALUE!</v>
      </c>
      <c r="X3080" t="str">
        <f t="shared" si="97"/>
        <v>LC</v>
      </c>
    </row>
    <row r="3081" spans="23:24" x14ac:dyDescent="0.25">
      <c r="W3081" t="e">
        <f t="shared" si="96"/>
        <v>#VALUE!</v>
      </c>
      <c r="X3081" t="str">
        <f t="shared" si="97"/>
        <v>LC</v>
      </c>
    </row>
    <row r="3082" spans="23:24" x14ac:dyDescent="0.25">
      <c r="W3082" t="e">
        <f t="shared" si="96"/>
        <v>#VALUE!</v>
      </c>
      <c r="X3082" t="str">
        <f t="shared" si="97"/>
        <v>LC</v>
      </c>
    </row>
    <row r="3083" spans="23:24" x14ac:dyDescent="0.25">
      <c r="W3083" t="e">
        <f t="shared" si="96"/>
        <v>#VALUE!</v>
      </c>
      <c r="X3083" t="str">
        <f t="shared" si="97"/>
        <v>LC</v>
      </c>
    </row>
    <row r="3084" spans="23:24" x14ac:dyDescent="0.25">
      <c r="W3084" t="e">
        <f t="shared" si="96"/>
        <v>#VALUE!</v>
      </c>
      <c r="X3084" t="str">
        <f t="shared" si="97"/>
        <v>LC</v>
      </c>
    </row>
    <row r="3085" spans="23:24" x14ac:dyDescent="0.25">
      <c r="W3085" t="e">
        <f t="shared" si="96"/>
        <v>#VALUE!</v>
      </c>
      <c r="X3085" t="str">
        <f t="shared" si="97"/>
        <v>LC</v>
      </c>
    </row>
    <row r="3086" spans="23:24" x14ac:dyDescent="0.25">
      <c r="W3086" t="e">
        <f t="shared" ref="W3086:W3111" si="98">MONTH(DATEVALUE(F3086&amp;"1"))</f>
        <v>#VALUE!</v>
      </c>
      <c r="X3086" t="str">
        <f t="shared" ref="X3086:X3110" si="99">IF(J3086="put", "SP","LC")</f>
        <v>LC</v>
      </c>
    </row>
    <row r="3087" spans="23:24" x14ac:dyDescent="0.25">
      <c r="W3087" t="e">
        <f t="shared" si="98"/>
        <v>#VALUE!</v>
      </c>
      <c r="X3087" t="str">
        <f t="shared" si="99"/>
        <v>LC</v>
      </c>
    </row>
    <row r="3088" spans="23:24" x14ac:dyDescent="0.25">
      <c r="W3088" t="e">
        <f t="shared" si="98"/>
        <v>#VALUE!</v>
      </c>
      <c r="X3088" t="str">
        <f t="shared" si="99"/>
        <v>LC</v>
      </c>
    </row>
    <row r="3089" spans="23:24" x14ac:dyDescent="0.25">
      <c r="W3089" t="e">
        <f t="shared" si="98"/>
        <v>#VALUE!</v>
      </c>
      <c r="X3089" t="str">
        <f t="shared" si="99"/>
        <v>LC</v>
      </c>
    </row>
    <row r="3090" spans="23:24" x14ac:dyDescent="0.25">
      <c r="W3090" t="e">
        <f t="shared" si="98"/>
        <v>#VALUE!</v>
      </c>
      <c r="X3090" t="str">
        <f t="shared" si="99"/>
        <v>LC</v>
      </c>
    </row>
    <row r="3091" spans="23:24" x14ac:dyDescent="0.25">
      <c r="W3091" t="e">
        <f t="shared" si="98"/>
        <v>#VALUE!</v>
      </c>
      <c r="X3091" t="str">
        <f t="shared" si="99"/>
        <v>LC</v>
      </c>
    </row>
    <row r="3092" spans="23:24" x14ac:dyDescent="0.25">
      <c r="W3092" t="e">
        <f t="shared" si="98"/>
        <v>#VALUE!</v>
      </c>
      <c r="X3092" t="str">
        <f t="shared" si="99"/>
        <v>LC</v>
      </c>
    </row>
    <row r="3093" spans="23:24" x14ac:dyDescent="0.25">
      <c r="W3093" t="e">
        <f t="shared" si="98"/>
        <v>#VALUE!</v>
      </c>
      <c r="X3093" t="str">
        <f t="shared" si="99"/>
        <v>LC</v>
      </c>
    </row>
    <row r="3094" spans="23:24" x14ac:dyDescent="0.25">
      <c r="W3094" t="e">
        <f t="shared" si="98"/>
        <v>#VALUE!</v>
      </c>
      <c r="X3094" t="str">
        <f t="shared" si="99"/>
        <v>LC</v>
      </c>
    </row>
    <row r="3095" spans="23:24" x14ac:dyDescent="0.25">
      <c r="W3095" t="e">
        <f t="shared" si="98"/>
        <v>#VALUE!</v>
      </c>
      <c r="X3095" t="str">
        <f t="shared" si="99"/>
        <v>LC</v>
      </c>
    </row>
    <row r="3096" spans="23:24" x14ac:dyDescent="0.25">
      <c r="W3096" t="e">
        <f t="shared" si="98"/>
        <v>#VALUE!</v>
      </c>
      <c r="X3096" t="str">
        <f t="shared" si="99"/>
        <v>LC</v>
      </c>
    </row>
    <row r="3097" spans="23:24" x14ac:dyDescent="0.25">
      <c r="W3097" t="e">
        <f t="shared" si="98"/>
        <v>#VALUE!</v>
      </c>
      <c r="X3097" t="str">
        <f t="shared" si="99"/>
        <v>LC</v>
      </c>
    </row>
    <row r="3098" spans="23:24" x14ac:dyDescent="0.25">
      <c r="W3098" t="e">
        <f t="shared" si="98"/>
        <v>#VALUE!</v>
      </c>
      <c r="X3098" t="str">
        <f t="shared" si="99"/>
        <v>LC</v>
      </c>
    </row>
    <row r="3099" spans="23:24" x14ac:dyDescent="0.25">
      <c r="W3099" t="e">
        <f t="shared" si="98"/>
        <v>#VALUE!</v>
      </c>
      <c r="X3099" t="str">
        <f t="shared" si="99"/>
        <v>LC</v>
      </c>
    </row>
    <row r="3100" spans="23:24" x14ac:dyDescent="0.25">
      <c r="W3100" t="e">
        <f t="shared" si="98"/>
        <v>#VALUE!</v>
      </c>
      <c r="X3100" t="str">
        <f t="shared" si="99"/>
        <v>LC</v>
      </c>
    </row>
    <row r="3101" spans="23:24" x14ac:dyDescent="0.25">
      <c r="W3101" t="e">
        <f t="shared" si="98"/>
        <v>#VALUE!</v>
      </c>
      <c r="X3101" t="str">
        <f t="shared" si="99"/>
        <v>LC</v>
      </c>
    </row>
    <row r="3102" spans="23:24" x14ac:dyDescent="0.25">
      <c r="W3102" t="e">
        <f t="shared" si="98"/>
        <v>#VALUE!</v>
      </c>
      <c r="X3102" t="str">
        <f t="shared" si="99"/>
        <v>LC</v>
      </c>
    </row>
    <row r="3103" spans="23:24" x14ac:dyDescent="0.25">
      <c r="W3103" t="e">
        <f t="shared" si="98"/>
        <v>#VALUE!</v>
      </c>
      <c r="X3103" t="str">
        <f t="shared" si="99"/>
        <v>LC</v>
      </c>
    </row>
    <row r="3104" spans="23:24" x14ac:dyDescent="0.25">
      <c r="W3104" t="e">
        <f t="shared" si="98"/>
        <v>#VALUE!</v>
      </c>
      <c r="X3104" t="str">
        <f t="shared" si="99"/>
        <v>LC</v>
      </c>
    </row>
    <row r="3105" spans="23:24" x14ac:dyDescent="0.25">
      <c r="W3105" t="e">
        <f t="shared" si="98"/>
        <v>#VALUE!</v>
      </c>
      <c r="X3105" t="str">
        <f t="shared" si="99"/>
        <v>LC</v>
      </c>
    </row>
    <row r="3106" spans="23:24" x14ac:dyDescent="0.25">
      <c r="W3106" t="e">
        <f t="shared" si="98"/>
        <v>#VALUE!</v>
      </c>
      <c r="X3106" t="str">
        <f t="shared" si="99"/>
        <v>LC</v>
      </c>
    </row>
    <row r="3107" spans="23:24" x14ac:dyDescent="0.25">
      <c r="W3107" t="e">
        <f t="shared" si="98"/>
        <v>#VALUE!</v>
      </c>
      <c r="X3107" t="str">
        <f t="shared" si="99"/>
        <v>LC</v>
      </c>
    </row>
    <row r="3108" spans="23:24" x14ac:dyDescent="0.25">
      <c r="W3108" t="e">
        <f t="shared" si="98"/>
        <v>#VALUE!</v>
      </c>
      <c r="X3108" t="str">
        <f t="shared" si="99"/>
        <v>LC</v>
      </c>
    </row>
    <row r="3109" spans="23:24" x14ac:dyDescent="0.25">
      <c r="W3109" t="e">
        <f t="shared" si="98"/>
        <v>#VALUE!</v>
      </c>
      <c r="X3109" t="str">
        <f t="shared" si="99"/>
        <v>LC</v>
      </c>
    </row>
    <row r="3110" spans="23:24" x14ac:dyDescent="0.25">
      <c r="W3110" t="e">
        <f t="shared" si="98"/>
        <v>#VALUE!</v>
      </c>
      <c r="X3110" t="str">
        <f t="shared" si="99"/>
        <v>LC</v>
      </c>
    </row>
    <row r="3111" spans="23:24" x14ac:dyDescent="0.25">
      <c r="W3111" t="e">
        <f t="shared" si="98"/>
        <v>#VALUE!</v>
      </c>
    </row>
  </sheetData>
  <mergeCells count="1">
    <mergeCell ref="A7:S7"/>
  </mergeCells>
  <conditionalFormatting sqref="V1:V6 V8:V11 V13:V1048576">
    <cfRule type="containsBlanks" dxfId="138" priority="5">
      <formula>LEN(TRIM(V1))=0</formula>
    </cfRule>
  </conditionalFormatting>
  <conditionalFormatting sqref="V12">
    <cfRule type="containsBlanks" dxfId="137" priority="2">
      <formula>LEN(TRIM(V12))=0</formula>
    </cfRule>
    <cfRule type="containsBlanks" dxfId="136" priority="1">
      <formula>LEN(TRIM(V12))=0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O3132"/>
  <sheetViews>
    <sheetView workbookViewId="0">
      <selection activeCell="I9" sqref="I9"/>
    </sheetView>
  </sheetViews>
  <sheetFormatPr defaultRowHeight="15" x14ac:dyDescent="0.25"/>
  <cols>
    <col min="1" max="1" width="39" style="55" bestFit="1" customWidth="1"/>
    <col min="4" max="5" width="9.7109375" style="55" bestFit="1" customWidth="1"/>
    <col min="6" max="6" width="12.28515625" style="55" bestFit="1" customWidth="1"/>
    <col min="7" max="7" width="10.7109375" style="55" bestFit="1" customWidth="1"/>
  </cols>
  <sheetData>
    <row r="5" spans="1:15" x14ac:dyDescent="0.25">
      <c r="A5" s="13" t="s">
        <v>193</v>
      </c>
    </row>
    <row r="7" spans="1:15" s="57" customFormat="1" x14ac:dyDescent="0.25">
      <c r="A7" s="64" t="s">
        <v>194</v>
      </c>
      <c r="B7" s="65"/>
      <c r="C7" s="65"/>
      <c r="D7" s="65"/>
      <c r="E7" s="65"/>
      <c r="F7" s="65"/>
      <c r="G7" s="65"/>
      <c r="H7" s="65"/>
      <c r="I7" s="65"/>
      <c r="J7" s="65"/>
      <c r="K7" s="65"/>
      <c r="L7" s="65"/>
      <c r="M7" s="54"/>
    </row>
    <row r="8" spans="1:15" s="57" customFormat="1" x14ac:dyDescent="0.25">
      <c r="A8" s="57" t="s">
        <v>195</v>
      </c>
      <c r="B8" s="57" t="s">
        <v>196</v>
      </c>
      <c r="C8" s="57" t="s">
        <v>197</v>
      </c>
      <c r="D8" s="57" t="s">
        <v>198</v>
      </c>
      <c r="E8" s="60" t="s">
        <v>199</v>
      </c>
      <c r="F8" s="60" t="s">
        <v>200</v>
      </c>
      <c r="G8" s="60" t="s">
        <v>201</v>
      </c>
      <c r="H8" s="50" t="s">
        <v>202</v>
      </c>
      <c r="I8" s="50" t="s">
        <v>203</v>
      </c>
      <c r="J8" s="58" t="s">
        <v>204</v>
      </c>
      <c r="K8" s="61" t="s">
        <v>205</v>
      </c>
      <c r="L8" s="61" t="s">
        <v>206</v>
      </c>
      <c r="M8" s="61" t="s">
        <v>207</v>
      </c>
      <c r="O8" s="61"/>
    </row>
    <row r="9" spans="1:15" x14ac:dyDescent="0.25">
      <c r="A9" s="2" t="str">
        <f>'dl-do all work in this'!O9</f>
        <v>Sold 2 JD Apr 16 2021 80.0 Put @ 1.54</v>
      </c>
      <c r="B9">
        <f>VLOOKUP($A9, 'dl-do all work in this'!$O$9:$U$2997, 6, FALSE)</f>
        <v>1</v>
      </c>
      <c r="C9">
        <f>VLOOKUP($A9, 'dl-do all work in this'!$O$9:$U$2997, 7, FALSE)</f>
        <v>1</v>
      </c>
      <c r="D9" s="2" t="str">
        <f>'dl-do all work in this'!X9</f>
        <v>SP</v>
      </c>
      <c r="E9" s="2">
        <f>'dl-do all work in this'!A9</f>
        <v>44277</v>
      </c>
      <c r="F9" s="2">
        <f>'dl-do all work in this'!V9</f>
        <v>44280</v>
      </c>
      <c r="G9" s="2">
        <f>DATE('dl-do all work in this'!H9,'dl-do all work in this'!W9,'dl-do all work in this'!G9)</f>
        <v>44302</v>
      </c>
      <c r="H9">
        <f>'dl-do all work in this'!I9</f>
        <v>80</v>
      </c>
      <c r="J9">
        <f>'dl-do all work in this'!D9</f>
        <v>2</v>
      </c>
      <c r="K9">
        <f>'dl-do all work in this'!R9</f>
        <v>306.67</v>
      </c>
      <c r="M9" t="str">
        <f>'dl-do all work in this'!$E9</f>
        <v>JD</v>
      </c>
    </row>
    <row r="10" spans="1:15" x14ac:dyDescent="0.25">
      <c r="A10" s="2" t="str">
        <f>'dl-do all work in this'!O10</f>
        <v>Bought 2 JD Apr 16 2021 65.0 Put @ 0.37</v>
      </c>
      <c r="B10">
        <f>VLOOKUP($A10, 'dl-do all work in this'!$O$9:$U$2997, 6, FALSE)</f>
        <v>1</v>
      </c>
      <c r="C10">
        <f>VLOOKUP($A10, 'dl-do all work in this'!$O$9:$U$2997, 7, FALSE)</f>
        <v>2</v>
      </c>
      <c r="D10" s="2" t="str">
        <f>'dl-do all work in this'!X10</f>
        <v>SP</v>
      </c>
      <c r="E10" s="2">
        <f>'dl-do all work in this'!A10</f>
        <v>44280</v>
      </c>
      <c r="F10" s="2">
        <f>'dl-do all work in this'!V10</f>
        <v>44280</v>
      </c>
      <c r="G10" s="2">
        <f>DATE('dl-do all work in this'!H10,'dl-do all work in this'!W10,'dl-do all work in this'!G10)</f>
        <v>44302</v>
      </c>
      <c r="H10">
        <f>'dl-do all work in this'!I10</f>
        <v>65</v>
      </c>
      <c r="J10">
        <f>'dl-do all work in this'!D10</f>
        <v>2</v>
      </c>
      <c r="K10">
        <f>'dl-do all work in this'!R10</f>
        <v>-75.33</v>
      </c>
      <c r="M10" t="str">
        <f>'dl-do all work in this'!$E10</f>
        <v>JD</v>
      </c>
    </row>
    <row r="11" spans="1:15" x14ac:dyDescent="0.25">
      <c r="A11" s="2" t="str">
        <f>'dl-do all work in this'!O11</f>
        <v>Bought 2 JD Apr 16 2021 80.0 Put @ 2.89</v>
      </c>
      <c r="B11">
        <f>VLOOKUP($A11, 'dl-do all work in this'!$O$9:$U$2997, 6, FALSE)</f>
        <v>1</v>
      </c>
      <c r="C11">
        <f>VLOOKUP($A11, 'dl-do all work in this'!$O$9:$U$2997, 7, FALSE)</f>
        <v>3</v>
      </c>
      <c r="D11" s="2" t="str">
        <f>'dl-do all work in this'!X11</f>
        <v>SP</v>
      </c>
      <c r="E11" s="2">
        <f>'dl-do all work in this'!A11</f>
        <v>44302</v>
      </c>
      <c r="F11" s="2">
        <f>'dl-do all work in this'!V11</f>
        <v>44302</v>
      </c>
      <c r="G11" s="2">
        <f>DATE('dl-do all work in this'!H11,'dl-do all work in this'!W11,'dl-do all work in this'!G11)</f>
        <v>44302</v>
      </c>
      <c r="H11">
        <f>'dl-do all work in this'!I11</f>
        <v>80</v>
      </c>
      <c r="J11">
        <f>'dl-do all work in this'!D11</f>
        <v>2</v>
      </c>
      <c r="K11">
        <f>'dl-do all work in this'!R11</f>
        <v>-579.33000000000004</v>
      </c>
      <c r="M11" t="str">
        <f>'dl-do all work in this'!$E11</f>
        <v>JD</v>
      </c>
    </row>
    <row r="12" spans="1:15" x14ac:dyDescent="0.25">
      <c r="A12" s="2" t="str">
        <f>'dl-do all work in this'!O12</f>
        <v>Sold 2 JD May 21 2021 77.5 Put @ 3.68</v>
      </c>
      <c r="B12">
        <f>VLOOKUP($A12, 'dl-do all work in this'!$O$9:$U$2997, 6, FALSE)</f>
        <v>1</v>
      </c>
      <c r="C12">
        <f>VLOOKUP($A12, 'dl-do all work in this'!$O$9:$U$2997, 7, FALSE)</f>
        <v>4</v>
      </c>
      <c r="D12" s="2" t="str">
        <f>'dl-do all work in this'!X12</f>
        <v>SP</v>
      </c>
      <c r="E12" s="2">
        <f>'dl-do all work in this'!A12</f>
        <v>44302</v>
      </c>
      <c r="F12" s="2">
        <f>'dl-do all work in this'!V12</f>
        <v>0</v>
      </c>
      <c r="G12" s="2">
        <f>DATE('dl-do all work in this'!H12,'dl-do all work in this'!W12,'dl-do all work in this'!G12)</f>
        <v>44337</v>
      </c>
      <c r="H12">
        <f>'dl-do all work in this'!I12</f>
        <v>77.5</v>
      </c>
      <c r="J12">
        <f>'dl-do all work in this'!D12</f>
        <v>2</v>
      </c>
      <c r="K12">
        <f>'dl-do all work in this'!R12</f>
        <v>734.67</v>
      </c>
      <c r="M12" t="str">
        <f>'dl-do all work in this'!$E12</f>
        <v>JD</v>
      </c>
    </row>
    <row r="13" spans="1:15" x14ac:dyDescent="0.25">
      <c r="A13" s="2" t="str">
        <f>'dl-do all work in this'!O13</f>
        <v>Sold 2 WPM Apr 16 2021 36.0 Put @ 0.56</v>
      </c>
      <c r="B13">
        <f>VLOOKUP($A13, 'dl-do all work in this'!$O$9:$U$2997, 6, FALSE)</f>
        <v>2</v>
      </c>
      <c r="C13">
        <f>VLOOKUP($A13, 'dl-do all work in this'!$O$9:$U$2997, 7, FALSE)</f>
        <v>1</v>
      </c>
      <c r="D13" s="2" t="str">
        <f>'dl-do all work in this'!X13</f>
        <v>SP</v>
      </c>
      <c r="E13" s="2">
        <f>'dl-do all work in this'!A13</f>
        <v>44279</v>
      </c>
      <c r="F13" s="2">
        <f>'dl-do all work in this'!V13</f>
        <v>44291</v>
      </c>
      <c r="G13" s="2">
        <f>DATE('dl-do all work in this'!H13,'dl-do all work in this'!W13,'dl-do all work in this'!G13)</f>
        <v>44302</v>
      </c>
      <c r="H13">
        <f>'dl-do all work in this'!I13</f>
        <v>36</v>
      </c>
      <c r="J13">
        <f>'dl-do all work in this'!D13</f>
        <v>2</v>
      </c>
      <c r="K13">
        <f>'dl-do all work in this'!R13</f>
        <v>110.67</v>
      </c>
      <c r="M13" t="str">
        <f>'dl-do all work in this'!$E13</f>
        <v>WPM</v>
      </c>
    </row>
    <row r="14" spans="1:15" x14ac:dyDescent="0.25">
      <c r="A14" s="2" t="str">
        <f>'dl-do all work in this'!O14</f>
        <v>Bought 2 WPM Apr 16 2021 36.0 Put @ 0.09</v>
      </c>
      <c r="B14">
        <f>VLOOKUP($A14, 'dl-do all work in this'!$O$9:$U$2997, 6, FALSE)</f>
        <v>2</v>
      </c>
      <c r="C14">
        <f>VLOOKUP($A14, 'dl-do all work in this'!$O$9:$U$2997, 7, FALSE)</f>
        <v>2</v>
      </c>
      <c r="D14" s="2" t="str">
        <f>'dl-do all work in this'!X14</f>
        <v>SP</v>
      </c>
      <c r="E14" s="2">
        <f>'dl-do all work in this'!A14</f>
        <v>44291</v>
      </c>
      <c r="F14" s="2">
        <f>'dl-do all work in this'!V14</f>
        <v>44291</v>
      </c>
      <c r="G14" s="2">
        <f>DATE('dl-do all work in this'!H14,'dl-do all work in this'!W14,'dl-do all work in this'!G14)</f>
        <v>44302</v>
      </c>
      <c r="H14">
        <f>'dl-do all work in this'!I14</f>
        <v>36</v>
      </c>
      <c r="J14">
        <f>'dl-do all work in this'!D14</f>
        <v>2</v>
      </c>
      <c r="K14">
        <f>'dl-do all work in this'!R14</f>
        <v>-19.329999999999998</v>
      </c>
      <c r="M14" t="str">
        <f>'dl-do all work in this'!$E14</f>
        <v>WPM</v>
      </c>
    </row>
    <row r="15" spans="1:15" x14ac:dyDescent="0.25">
      <c r="A15" s="2" t="str">
        <f>'dl-do all work in this'!O15</f>
        <v>Sold 2 CCL Apr 16 2021 24.0 Put @ 0.84</v>
      </c>
      <c r="B15">
        <f>VLOOKUP($A15, 'dl-do all work in this'!$O$9:$U$2997, 6, FALSE)</f>
        <v>3</v>
      </c>
      <c r="C15">
        <f>VLOOKUP($A15, 'dl-do all work in this'!$O$9:$U$2997, 7, FALSE)</f>
        <v>1</v>
      </c>
      <c r="D15" s="2" t="str">
        <f>'dl-do all work in this'!X15</f>
        <v>SP</v>
      </c>
      <c r="E15" s="2">
        <f>'dl-do all work in this'!A15</f>
        <v>44284</v>
      </c>
      <c r="F15" s="2">
        <f>'dl-do all work in this'!V15</f>
        <v>44287</v>
      </c>
      <c r="G15" s="2">
        <f>DATE('dl-do all work in this'!H15,'dl-do all work in this'!W15,'dl-do all work in this'!G15)</f>
        <v>44302</v>
      </c>
      <c r="H15">
        <f>'dl-do all work in this'!I15</f>
        <v>24</v>
      </c>
      <c r="J15">
        <f>'dl-do all work in this'!D15</f>
        <v>2</v>
      </c>
      <c r="K15">
        <f>'dl-do all work in this'!R15</f>
        <v>166.67</v>
      </c>
      <c r="M15" t="str">
        <f>'dl-do all work in this'!$E15</f>
        <v>CCL</v>
      </c>
    </row>
    <row r="16" spans="1:15" x14ac:dyDescent="0.25">
      <c r="A16" s="2" t="str">
        <f>'dl-do all work in this'!O16</f>
        <v>Sold 10 CCL Apr 16 2021 24.0 Put @ 0.57</v>
      </c>
      <c r="B16">
        <f>VLOOKUP($A16, 'dl-do all work in this'!$O$9:$U$2997, 6, FALSE)</f>
        <v>3</v>
      </c>
      <c r="C16">
        <f>VLOOKUP($A16, 'dl-do all work in this'!$O$9:$U$2997, 7, FALSE)</f>
        <v>2</v>
      </c>
      <c r="D16" s="2" t="str">
        <f>'dl-do all work in this'!X16</f>
        <v>SP</v>
      </c>
      <c r="E16" s="2">
        <f>'dl-do all work in this'!A16</f>
        <v>44285</v>
      </c>
      <c r="F16" s="2">
        <f>'dl-do all work in this'!V16</f>
        <v>44287</v>
      </c>
      <c r="G16" s="2">
        <f>DATE('dl-do all work in this'!H16,'dl-do all work in this'!W16,'dl-do all work in this'!G16)</f>
        <v>44302</v>
      </c>
      <c r="H16">
        <f>'dl-do all work in this'!I16</f>
        <v>24</v>
      </c>
      <c r="J16">
        <f>'dl-do all work in this'!D16</f>
        <v>10</v>
      </c>
      <c r="K16">
        <f>'dl-do all work in this'!R16</f>
        <v>563.34</v>
      </c>
      <c r="M16" t="str">
        <f>'dl-do all work in this'!$E16</f>
        <v>CCL</v>
      </c>
    </row>
    <row r="17" spans="1:13" x14ac:dyDescent="0.25">
      <c r="A17" s="2" t="str">
        <f>'dl-do all work in this'!O17</f>
        <v>Bought 12 CCL Apr 16 2021 24.0 Put @ 0.35</v>
      </c>
      <c r="B17">
        <f>VLOOKUP($A17, 'dl-do all work in this'!$O$9:$U$2997, 6, FALSE)</f>
        <v>3</v>
      </c>
      <c r="C17">
        <f>VLOOKUP($A17, 'dl-do all work in this'!$O$9:$U$2997, 7, FALSE)</f>
        <v>3</v>
      </c>
      <c r="D17" s="2" t="str">
        <f>'dl-do all work in this'!X17</f>
        <v>SP</v>
      </c>
      <c r="E17" s="2">
        <f>'dl-do all work in this'!A17</f>
        <v>44287</v>
      </c>
      <c r="F17" s="2">
        <f>'dl-do all work in this'!V17</f>
        <v>44287</v>
      </c>
      <c r="G17" s="2">
        <f>DATE('dl-do all work in this'!H17,'dl-do all work in this'!W17,'dl-do all work in this'!G17)</f>
        <v>44302</v>
      </c>
      <c r="H17">
        <f>'dl-do all work in this'!I17</f>
        <v>24</v>
      </c>
      <c r="J17">
        <f>'dl-do all work in this'!D17</f>
        <v>12</v>
      </c>
      <c r="K17">
        <f>'dl-do all work in this'!R17</f>
        <v>-427.97</v>
      </c>
      <c r="M17" t="str">
        <f>'dl-do all work in this'!$E17</f>
        <v>CCL</v>
      </c>
    </row>
    <row r="18" spans="1:13" x14ac:dyDescent="0.25">
      <c r="A18" s="2" t="str">
        <f>'dl-do all work in this'!O18</f>
        <v>Sold 2 VIAC Apr 9 2021 42.0 Put @ 0.49</v>
      </c>
      <c r="B18">
        <f>VLOOKUP($A18, 'dl-do all work in this'!$O$9:$U$2997, 6, FALSE)</f>
        <v>4</v>
      </c>
      <c r="C18">
        <f>VLOOKUP($A18, 'dl-do all work in this'!$O$9:$U$2997, 7, FALSE)</f>
        <v>1</v>
      </c>
      <c r="D18" s="2" t="str">
        <f>'dl-do all work in this'!X18</f>
        <v>SP</v>
      </c>
      <c r="E18" s="2">
        <f>'dl-do all work in this'!A18</f>
        <v>44287</v>
      </c>
      <c r="F18" s="2">
        <f>'dl-do all work in this'!V18</f>
        <v>44292</v>
      </c>
      <c r="G18" s="2">
        <f>DATE('dl-do all work in this'!H18,'dl-do all work in this'!W18,'dl-do all work in this'!G18)</f>
        <v>44295</v>
      </c>
      <c r="H18">
        <f>'dl-do all work in this'!I18</f>
        <v>42</v>
      </c>
      <c r="J18">
        <f>'dl-do all work in this'!D18</f>
        <v>2</v>
      </c>
      <c r="K18">
        <f>'dl-do all work in this'!R18</f>
        <v>96.67</v>
      </c>
      <c r="M18" t="str">
        <f>'dl-do all work in this'!$E18</f>
        <v>VIAC</v>
      </c>
    </row>
    <row r="19" spans="1:13" x14ac:dyDescent="0.25">
      <c r="A19" s="2" t="str">
        <f>'dl-do all work in this'!O19</f>
        <v>Bought 2 VIAC Apr 9 2021 42.0 Put @ 0.9</v>
      </c>
      <c r="B19">
        <f>VLOOKUP($A19, 'dl-do all work in this'!$O$9:$U$2997, 6, FALSE)</f>
        <v>4</v>
      </c>
      <c r="C19">
        <f>VLOOKUP($A19, 'dl-do all work in this'!$O$9:$U$2997, 7, FALSE)</f>
        <v>2</v>
      </c>
      <c r="D19" s="2" t="str">
        <f>'dl-do all work in this'!X19</f>
        <v>SP</v>
      </c>
      <c r="E19" s="2">
        <f>'dl-do all work in this'!A19</f>
        <v>44292</v>
      </c>
      <c r="F19" s="2">
        <f>'dl-do all work in this'!V19</f>
        <v>44292</v>
      </c>
      <c r="G19" s="2">
        <f>DATE('dl-do all work in this'!H19,'dl-do all work in this'!W19,'dl-do all work in this'!G19)</f>
        <v>44295</v>
      </c>
      <c r="H19">
        <f>'dl-do all work in this'!I19</f>
        <v>42</v>
      </c>
      <c r="J19">
        <f>'dl-do all work in this'!D19</f>
        <v>2</v>
      </c>
      <c r="K19">
        <f>'dl-do all work in this'!R19</f>
        <v>-181.33</v>
      </c>
      <c r="M19" t="str">
        <f>'dl-do all work in this'!$E19</f>
        <v>VIAC</v>
      </c>
    </row>
    <row r="20" spans="1:13" x14ac:dyDescent="0.25">
      <c r="A20" s="2" t="str">
        <f>'dl-do all work in this'!O20</f>
        <v>Bought 2 VIAC Apr 23 2021 40.0 Put @ 0.14</v>
      </c>
      <c r="B20">
        <f>VLOOKUP($A20, 'dl-do all work in this'!$O$9:$U$2997, 6, FALSE)</f>
        <v>4</v>
      </c>
      <c r="C20">
        <f>VLOOKUP($A20, 'dl-do all work in this'!$O$9:$U$2997, 7, FALSE)</f>
        <v>3</v>
      </c>
      <c r="D20" s="2" t="str">
        <f>'dl-do all work in this'!X20</f>
        <v>SP</v>
      </c>
      <c r="E20" s="2">
        <f>'dl-do all work in this'!A20</f>
        <v>44308</v>
      </c>
      <c r="F20" s="2">
        <f>'dl-do all work in this'!V20</f>
        <v>44308</v>
      </c>
      <c r="G20" s="2">
        <f>DATE('dl-do all work in this'!H20,'dl-do all work in this'!W20,'dl-do all work in this'!G20)</f>
        <v>44309</v>
      </c>
      <c r="H20">
        <f>'dl-do all work in this'!I20</f>
        <v>40</v>
      </c>
      <c r="J20">
        <f>'dl-do all work in this'!D20</f>
        <v>2</v>
      </c>
      <c r="K20">
        <f>'dl-do all work in this'!R20</f>
        <v>-29.33</v>
      </c>
      <c r="M20" t="str">
        <f>'dl-do all work in this'!$E20</f>
        <v>VIAC</v>
      </c>
    </row>
    <row r="21" spans="1:13" x14ac:dyDescent="0.25">
      <c r="A21" s="2" t="str">
        <f>'dl-do all work in this'!O21</f>
        <v>Sold 2 VIAC Apr 23 2021 40.0 Put @ 1.21</v>
      </c>
      <c r="B21">
        <f>VLOOKUP($A21, 'dl-do all work in this'!$O$9:$U$2997, 6, FALSE)</f>
        <v>4</v>
      </c>
      <c r="C21">
        <f>VLOOKUP($A21, 'dl-do all work in this'!$O$9:$U$2997, 7, FALSE)</f>
        <v>3</v>
      </c>
      <c r="D21" s="2" t="str">
        <f>'dl-do all work in this'!X21</f>
        <v>SP</v>
      </c>
      <c r="E21" s="2">
        <f>'dl-do all work in this'!A21</f>
        <v>44292</v>
      </c>
      <c r="F21" s="2">
        <f>'dl-do all work in this'!V21</f>
        <v>44308</v>
      </c>
      <c r="G21" s="2">
        <f>DATE('dl-do all work in this'!H21,'dl-do all work in this'!W21,'dl-do all work in this'!G21)</f>
        <v>44309</v>
      </c>
      <c r="H21">
        <f>'dl-do all work in this'!I21</f>
        <v>40</v>
      </c>
      <c r="J21">
        <f>'dl-do all work in this'!D21</f>
        <v>2</v>
      </c>
      <c r="K21">
        <f>'dl-do all work in this'!R21</f>
        <v>240.67</v>
      </c>
      <c r="M21" t="str">
        <f>'dl-do all work in this'!$E21</f>
        <v>VIAC</v>
      </c>
    </row>
    <row r="22" spans="1:13" x14ac:dyDescent="0.25">
      <c r="A22" s="2" t="str">
        <f>'dl-do all work in this'!O22</f>
        <v>Sold 4 APA Apr 16 2021 18.0 Put @ 0.73</v>
      </c>
      <c r="B22">
        <f>VLOOKUP($A22, 'dl-do all work in this'!$O$9:$U$2997, 6, FALSE)</f>
        <v>5</v>
      </c>
      <c r="C22">
        <f>VLOOKUP($A22, 'dl-do all work in this'!$O$9:$U$2997, 7, FALSE)</f>
        <v>1</v>
      </c>
      <c r="D22" s="2" t="str">
        <f>'dl-do all work in this'!X22</f>
        <v>SP</v>
      </c>
      <c r="E22" s="2">
        <f>'dl-do all work in this'!A22</f>
        <v>44291</v>
      </c>
      <c r="F22" s="2">
        <f>'dl-do all work in this'!V22</f>
        <v>44295</v>
      </c>
      <c r="G22" s="2">
        <f>DATE('dl-do all work in this'!H22,'dl-do all work in this'!W22,'dl-do all work in this'!G22)</f>
        <v>44302</v>
      </c>
      <c r="H22">
        <f>'dl-do all work in this'!I22</f>
        <v>18</v>
      </c>
      <c r="J22">
        <f>'dl-do all work in this'!D22</f>
        <v>4</v>
      </c>
      <c r="K22">
        <f>'dl-do all work in this'!R22</f>
        <v>289.33</v>
      </c>
      <c r="M22" t="str">
        <f>'dl-do all work in this'!$E22</f>
        <v>APA</v>
      </c>
    </row>
    <row r="23" spans="1:13" x14ac:dyDescent="0.25">
      <c r="A23" s="2" t="str">
        <f>'dl-do all work in this'!O23</f>
        <v>Bought 4 APA Apr 16 2021 18.0 Put @ 0.92</v>
      </c>
      <c r="B23">
        <f>VLOOKUP($A23, 'dl-do all work in this'!$O$9:$U$2997, 6, FALSE)</f>
        <v>5</v>
      </c>
      <c r="C23">
        <f>VLOOKUP($A23, 'dl-do all work in this'!$O$9:$U$2997, 7, FALSE)</f>
        <v>2</v>
      </c>
      <c r="D23" s="2" t="str">
        <f>'dl-do all work in this'!X23</f>
        <v>SP</v>
      </c>
      <c r="E23" s="2">
        <f>'dl-do all work in this'!A23</f>
        <v>44295</v>
      </c>
      <c r="F23" s="2">
        <f>'dl-do all work in this'!V23</f>
        <v>44295</v>
      </c>
      <c r="G23" s="2">
        <f>DATE('dl-do all work in this'!H23,'dl-do all work in this'!W23,'dl-do all work in this'!G23)</f>
        <v>44302</v>
      </c>
      <c r="H23">
        <f>'dl-do all work in this'!I23</f>
        <v>18</v>
      </c>
      <c r="J23">
        <f>'dl-do all work in this'!D23</f>
        <v>4</v>
      </c>
      <c r="K23">
        <f>'dl-do all work in this'!R23</f>
        <v>-370.66</v>
      </c>
      <c r="M23" t="str">
        <f>'dl-do all work in this'!$E23</f>
        <v>APA</v>
      </c>
    </row>
    <row r="24" spans="1:13" x14ac:dyDescent="0.25">
      <c r="A24" s="2" t="str">
        <f>'dl-do all work in this'!O24</f>
        <v>Sold 4 APA Apr 23 2021 17.0 Put @ 0.57</v>
      </c>
      <c r="B24">
        <f>VLOOKUP($A24, 'dl-do all work in this'!$O$9:$U$2997, 6, FALSE)</f>
        <v>5</v>
      </c>
      <c r="C24">
        <f>VLOOKUP($A24, 'dl-do all work in this'!$O$9:$U$2997, 7, FALSE)</f>
        <v>3</v>
      </c>
      <c r="D24" s="2" t="str">
        <f>'dl-do all work in this'!X24</f>
        <v>SP</v>
      </c>
      <c r="E24" s="2">
        <f>'dl-do all work in this'!A24</f>
        <v>44295</v>
      </c>
      <c r="F24" s="2">
        <f>'dl-do all work in this'!V24</f>
        <v>44308</v>
      </c>
      <c r="G24" s="2">
        <f>DATE('dl-do all work in this'!H24,'dl-do all work in this'!W24,'dl-do all work in this'!G24)</f>
        <v>44309</v>
      </c>
      <c r="H24">
        <f>'dl-do all work in this'!I24</f>
        <v>17</v>
      </c>
      <c r="J24">
        <f>'dl-do all work in this'!D24</f>
        <v>4</v>
      </c>
      <c r="K24">
        <f>'dl-do all work in this'!R24</f>
        <v>225.33</v>
      </c>
      <c r="M24" t="str">
        <f>'dl-do all work in this'!$E24</f>
        <v>APA</v>
      </c>
    </row>
    <row r="25" spans="1:13" x14ac:dyDescent="0.25">
      <c r="A25" s="2" t="str">
        <f>'dl-do all work in this'!O25</f>
        <v>Bought 4 APA Apr 23 2021 17.0 Put @ 0.07</v>
      </c>
      <c r="B25">
        <f>VLOOKUP($A25, 'dl-do all work in this'!$O$9:$U$2997, 6, FALSE)</f>
        <v>5</v>
      </c>
      <c r="C25">
        <f>VLOOKUP($A25, 'dl-do all work in this'!$O$9:$U$2997, 7, FALSE)</f>
        <v>4</v>
      </c>
      <c r="D25" s="2" t="str">
        <f>'dl-do all work in this'!X25</f>
        <v>SP</v>
      </c>
      <c r="E25" s="2">
        <f>'dl-do all work in this'!A25</f>
        <v>44308</v>
      </c>
      <c r="F25" s="2">
        <f>'dl-do all work in this'!V25</f>
        <v>44308</v>
      </c>
      <c r="G25" s="2">
        <f>DATE('dl-do all work in this'!H25,'dl-do all work in this'!W25,'dl-do all work in this'!G25)</f>
        <v>44309</v>
      </c>
      <c r="H25">
        <f>'dl-do all work in this'!I25</f>
        <v>17</v>
      </c>
      <c r="J25">
        <f>'dl-do all work in this'!D25</f>
        <v>4</v>
      </c>
      <c r="K25">
        <f>'dl-do all work in this'!R25</f>
        <v>-30.66</v>
      </c>
      <c r="M25" t="str">
        <f>'dl-do all work in this'!$E25</f>
        <v>APA</v>
      </c>
    </row>
    <row r="26" spans="1:13" x14ac:dyDescent="0.25">
      <c r="A26" s="2" t="str">
        <f>'dl-do all work in this'!O26</f>
        <v>Sold 2 SFIX Apr 16 2021 45.0 Put @ 1.13</v>
      </c>
      <c r="B26">
        <f>VLOOKUP($A26, 'dl-do all work in this'!$O$9:$U$2997, 6, FALSE)</f>
        <v>6</v>
      </c>
      <c r="C26">
        <f>VLOOKUP($A26, 'dl-do all work in this'!$O$9:$U$2997, 7, FALSE)</f>
        <v>1</v>
      </c>
      <c r="D26" s="2" t="str">
        <f>'dl-do all work in this'!X26</f>
        <v>SP</v>
      </c>
      <c r="E26" s="2">
        <f>'dl-do all work in this'!A26</f>
        <v>44291</v>
      </c>
      <c r="F26" s="2">
        <f>'dl-do all work in this'!V26</f>
        <v>44301</v>
      </c>
      <c r="G26" s="2">
        <f>DATE('dl-do all work in this'!H26,'dl-do all work in this'!W26,'dl-do all work in this'!G26)</f>
        <v>44302</v>
      </c>
      <c r="H26">
        <f>'dl-do all work in this'!I26</f>
        <v>45</v>
      </c>
      <c r="J26">
        <f>'dl-do all work in this'!D26</f>
        <v>2</v>
      </c>
      <c r="K26">
        <f>'dl-do all work in this'!R26</f>
        <v>224.67</v>
      </c>
      <c r="M26" t="str">
        <f>'dl-do all work in this'!$E26</f>
        <v>SFIX</v>
      </c>
    </row>
    <row r="27" spans="1:13" x14ac:dyDescent="0.25">
      <c r="A27" s="2" t="str">
        <f>'dl-do all work in this'!O27</f>
        <v>Bought 2 SFIX Apr 16 2021 45.0 Put @ 0.49</v>
      </c>
      <c r="B27">
        <f>VLOOKUP($A27, 'dl-do all work in this'!$O$9:$U$2997, 6, FALSE)</f>
        <v>6</v>
      </c>
      <c r="C27">
        <f>VLOOKUP($A27, 'dl-do all work in this'!$O$9:$U$2997, 7, FALSE)</f>
        <v>2</v>
      </c>
      <c r="D27" s="2" t="str">
        <f>'dl-do all work in this'!X27</f>
        <v>SP</v>
      </c>
      <c r="E27" s="2">
        <f>'dl-do all work in this'!A27</f>
        <v>44301</v>
      </c>
      <c r="F27" s="2">
        <f>'dl-do all work in this'!V27</f>
        <v>44301</v>
      </c>
      <c r="G27" s="2">
        <f>DATE('dl-do all work in this'!H27,'dl-do all work in this'!W27,'dl-do all work in this'!G27)</f>
        <v>44302</v>
      </c>
      <c r="H27">
        <f>'dl-do all work in this'!I27</f>
        <v>45</v>
      </c>
      <c r="J27">
        <f>'dl-do all work in this'!D27</f>
        <v>2</v>
      </c>
      <c r="K27">
        <f>'dl-do all work in this'!R27</f>
        <v>-99.33</v>
      </c>
      <c r="M27" t="str">
        <f>'dl-do all work in this'!$E27</f>
        <v>SFIX</v>
      </c>
    </row>
    <row r="28" spans="1:13" x14ac:dyDescent="0.25">
      <c r="A28" s="2" t="str">
        <f>'dl-do all work in this'!O28</f>
        <v>Sold 2 SFIX Apr 30 2021 45.0 Put @ 1.93</v>
      </c>
      <c r="B28">
        <f>VLOOKUP($A28, 'dl-do all work in this'!$O$9:$U$2997, 6, FALSE)</f>
        <v>6</v>
      </c>
      <c r="C28">
        <f>VLOOKUP($A28, 'dl-do all work in this'!$O$9:$U$2997, 7, FALSE)</f>
        <v>3</v>
      </c>
      <c r="D28" s="2" t="str">
        <f>'dl-do all work in this'!X28</f>
        <v>SP</v>
      </c>
      <c r="E28" s="2">
        <f>'dl-do all work in this'!A28</f>
        <v>44301</v>
      </c>
      <c r="F28" s="2">
        <f>'dl-do all work in this'!V28</f>
        <v>44316</v>
      </c>
      <c r="G28" s="2">
        <f>DATE('dl-do all work in this'!H28,'dl-do all work in this'!W28,'dl-do all work in this'!G28)</f>
        <v>44316</v>
      </c>
      <c r="H28">
        <f>'dl-do all work in this'!I28</f>
        <v>45</v>
      </c>
      <c r="J28">
        <f>'dl-do all work in this'!D28</f>
        <v>2</v>
      </c>
      <c r="K28">
        <f>'dl-do all work in this'!R28</f>
        <v>384.67</v>
      </c>
      <c r="M28" t="str">
        <f>'dl-do all work in this'!$E28</f>
        <v>SFIX</v>
      </c>
    </row>
    <row r="29" spans="1:13" x14ac:dyDescent="0.25">
      <c r="A29" s="2" t="str">
        <f>'dl-do all work in this'!O29</f>
        <v>Bought 2 SFIX Apr 30 2021 45.0 Put @ 1.14</v>
      </c>
      <c r="B29">
        <f>VLOOKUP($A29, 'dl-do all work in this'!$O$9:$U$2997, 6, FALSE)</f>
        <v>6</v>
      </c>
      <c r="C29">
        <f>VLOOKUP($A29, 'dl-do all work in this'!$O$9:$U$2997, 7, FALSE)</f>
        <v>4</v>
      </c>
      <c r="D29" s="2" t="str">
        <f>'dl-do all work in this'!X29</f>
        <v>SP</v>
      </c>
      <c r="E29" s="2">
        <f>'dl-do all work in this'!A29</f>
        <v>44316</v>
      </c>
      <c r="F29" s="2">
        <f>'dl-do all work in this'!V29</f>
        <v>44316</v>
      </c>
      <c r="G29" s="2">
        <f>DATE('dl-do all work in this'!H29,'dl-do all work in this'!W29,'dl-do all work in this'!G29)</f>
        <v>44316</v>
      </c>
      <c r="H29">
        <f>'dl-do all work in this'!I29</f>
        <v>45</v>
      </c>
      <c r="J29">
        <f>'dl-do all work in this'!D29</f>
        <v>2</v>
      </c>
      <c r="K29">
        <f>'dl-do all work in this'!R29</f>
        <v>-229.33</v>
      </c>
      <c r="M29" t="str">
        <f>'dl-do all work in this'!$E29</f>
        <v>SFIX</v>
      </c>
    </row>
    <row r="30" spans="1:13" x14ac:dyDescent="0.25">
      <c r="A30" s="2" t="str">
        <f>'dl-do all work in this'!O30</f>
        <v>Sold 2 SFIX May 21 2021 44.5 Put @ 2.78</v>
      </c>
      <c r="B30">
        <f>VLOOKUP($A30, 'dl-do all work in this'!$O$9:$U$2997, 6, FALSE)</f>
        <v>6</v>
      </c>
      <c r="C30">
        <f>VLOOKUP($A30, 'dl-do all work in this'!$O$9:$U$2997, 7, FALSE)</f>
        <v>5</v>
      </c>
      <c r="D30" s="2" t="str">
        <f>'dl-do all work in this'!X30</f>
        <v>SP</v>
      </c>
      <c r="E30" s="2">
        <f>'dl-do all work in this'!A30</f>
        <v>44316</v>
      </c>
      <c r="F30" s="2">
        <f>'dl-do all work in this'!V30</f>
        <v>44328</v>
      </c>
      <c r="G30" s="2">
        <f>DATE('dl-do all work in this'!H30,'dl-do all work in this'!W30,'dl-do all work in this'!G30)</f>
        <v>44337</v>
      </c>
      <c r="H30">
        <f>'dl-do all work in this'!I30</f>
        <v>44.5</v>
      </c>
      <c r="J30">
        <f>'dl-do all work in this'!D30</f>
        <v>2</v>
      </c>
      <c r="K30">
        <f>'dl-do all work in this'!R30</f>
        <v>554.66999999999996</v>
      </c>
      <c r="M30" t="str">
        <f>'dl-do all work in this'!$E30</f>
        <v>SFIX</v>
      </c>
    </row>
    <row r="31" spans="1:13" x14ac:dyDescent="0.25">
      <c r="A31" s="2" t="str">
        <f>'dl-do all work in this'!O31</f>
        <v>Bought 1 SFIX May 21 2021 44.5 Put @ 3.47</v>
      </c>
      <c r="B31">
        <f>VLOOKUP($A31, 'dl-do all work in this'!$O$9:$U$2997, 6, FALSE)</f>
        <v>6</v>
      </c>
      <c r="C31">
        <f>VLOOKUP($A31, 'dl-do all work in this'!$O$9:$U$2997, 7, FALSE)</f>
        <v>6</v>
      </c>
      <c r="D31" s="2" t="str">
        <f>'dl-do all work in this'!X31</f>
        <v>SP</v>
      </c>
      <c r="E31" s="2">
        <f>'dl-do all work in this'!A31</f>
        <v>44328</v>
      </c>
      <c r="F31" s="2">
        <f>'dl-do all work in this'!V31</f>
        <v>44328</v>
      </c>
      <c r="G31" s="2">
        <f>DATE('dl-do all work in this'!H31,'dl-do all work in this'!W31,'dl-do all work in this'!G31)</f>
        <v>44337</v>
      </c>
      <c r="H31">
        <f>'dl-do all work in this'!I31</f>
        <v>44.5</v>
      </c>
      <c r="J31">
        <f>'dl-do all work in this'!D31</f>
        <v>1</v>
      </c>
      <c r="K31">
        <f>'dl-do all work in this'!R31</f>
        <v>-347.66</v>
      </c>
      <c r="M31" t="str">
        <f>'dl-do all work in this'!$E31</f>
        <v>SFIX</v>
      </c>
    </row>
    <row r="32" spans="1:13" x14ac:dyDescent="0.25">
      <c r="A32" s="2" t="str">
        <f>'dl-do all work in this'!O32</f>
        <v>Sold 1 SFIX Jun 11 2021 42.0 Put @ 4.87</v>
      </c>
      <c r="B32">
        <f>VLOOKUP($A32, 'dl-do all work in this'!$O$9:$U$2997, 6, FALSE)</f>
        <v>6</v>
      </c>
      <c r="C32">
        <f>VLOOKUP($A32, 'dl-do all work in this'!$O$9:$U$2997, 7, FALSE)</f>
        <v>7</v>
      </c>
      <c r="D32" s="2" t="str">
        <f>'dl-do all work in this'!X32</f>
        <v>SP</v>
      </c>
      <c r="E32" s="2">
        <f>'dl-do all work in this'!A32</f>
        <v>44328</v>
      </c>
      <c r="F32" s="2">
        <f>'dl-do all work in this'!V32</f>
        <v>0</v>
      </c>
      <c r="G32" s="2">
        <f>DATE('dl-do all work in this'!H32,'dl-do all work in this'!W32,'dl-do all work in this'!G32)</f>
        <v>44358</v>
      </c>
      <c r="H32">
        <f>'dl-do all work in this'!I32</f>
        <v>42</v>
      </c>
      <c r="J32">
        <f>'dl-do all work in this'!D32</f>
        <v>1</v>
      </c>
      <c r="K32">
        <f>'dl-do all work in this'!R32</f>
        <v>486.34</v>
      </c>
      <c r="M32" t="str">
        <f>'dl-do all work in this'!$E32</f>
        <v>SFIX</v>
      </c>
    </row>
    <row r="33" spans="1:13" x14ac:dyDescent="0.25">
      <c r="A33" s="2" t="str">
        <f>'dl-do all work in this'!O33</f>
        <v>Bought 1 SFIX May 21 2021 44.5 Put @ 4.4</v>
      </c>
      <c r="B33">
        <f>VLOOKUP($A33, 'dl-do all work in this'!$O$9:$U$2997, 6, FALSE)</f>
        <v>6</v>
      </c>
      <c r="C33">
        <f>VLOOKUP($A33, 'dl-do all work in this'!$O$9:$U$2997, 7, FALSE)</f>
        <v>8</v>
      </c>
      <c r="D33" s="2" t="str">
        <f>'dl-do all work in this'!X33</f>
        <v>SP</v>
      </c>
      <c r="E33" s="2">
        <f>'dl-do all work in this'!A33</f>
        <v>44328</v>
      </c>
      <c r="F33" s="2">
        <f>'dl-do all work in this'!V33</f>
        <v>44328</v>
      </c>
      <c r="G33" s="2">
        <f>DATE('dl-do all work in this'!H33,'dl-do all work in this'!W33,'dl-do all work in this'!G33)</f>
        <v>44337</v>
      </c>
      <c r="H33">
        <f>'dl-do all work in this'!I33</f>
        <v>44.5</v>
      </c>
      <c r="J33">
        <f>'dl-do all work in this'!D33</f>
        <v>1</v>
      </c>
      <c r="K33">
        <f>'dl-do all work in this'!R33</f>
        <v>-440.66</v>
      </c>
      <c r="M33" t="str">
        <f>'dl-do all work in this'!$E33</f>
        <v>SFIX</v>
      </c>
    </row>
    <row r="34" spans="1:13" x14ac:dyDescent="0.25">
      <c r="A34" s="2" t="str">
        <f>'dl-do all work in this'!O34</f>
        <v>Sold 1 SFIX Jun 11 2021 42.0 Put @ 4.66</v>
      </c>
      <c r="B34">
        <f>VLOOKUP($A34, 'dl-do all work in this'!$O$9:$U$2997, 6, FALSE)</f>
        <v>6</v>
      </c>
      <c r="C34">
        <f>VLOOKUP($A34, 'dl-do all work in this'!$O$9:$U$2997, 7, FALSE)</f>
        <v>9</v>
      </c>
      <c r="D34" s="2" t="str">
        <f>'dl-do all work in this'!X34</f>
        <v>SP</v>
      </c>
      <c r="E34" s="2">
        <f>'dl-do all work in this'!A34</f>
        <v>44328</v>
      </c>
      <c r="F34" s="2">
        <f>'dl-do all work in this'!V34</f>
        <v>0</v>
      </c>
      <c r="G34" s="2">
        <f>DATE('dl-do all work in this'!H34,'dl-do all work in this'!W34,'dl-do all work in this'!G34)</f>
        <v>44358</v>
      </c>
      <c r="H34">
        <f>'dl-do all work in this'!I34</f>
        <v>42</v>
      </c>
      <c r="J34">
        <f>'dl-do all work in this'!D34</f>
        <v>1</v>
      </c>
      <c r="K34">
        <f>'dl-do all work in this'!R34</f>
        <v>465.34</v>
      </c>
      <c r="M34" t="str">
        <f>'dl-do all work in this'!$E34</f>
        <v>SFIX</v>
      </c>
    </row>
    <row r="35" spans="1:13" x14ac:dyDescent="0.25">
      <c r="A35" s="2" t="str">
        <f>'dl-do all work in this'!O35</f>
        <v>Sold 10 SBGI Apr 16 2021 28.0 Put @ 0.37</v>
      </c>
      <c r="B35">
        <f>VLOOKUP($A35, 'dl-do all work in this'!$O$9:$U$2997, 6, FALSE)</f>
        <v>7</v>
      </c>
      <c r="C35">
        <f>VLOOKUP($A35, 'dl-do all work in this'!$O$9:$U$2997, 7, FALSE)</f>
        <v>1</v>
      </c>
      <c r="D35" s="2" t="str">
        <f>'dl-do all work in this'!X35</f>
        <v>SP</v>
      </c>
      <c r="E35" s="2">
        <f>'dl-do all work in this'!A35</f>
        <v>44292</v>
      </c>
      <c r="F35" s="2">
        <f>'dl-do all work in this'!V35</f>
        <v>44302</v>
      </c>
      <c r="G35" s="2">
        <f>DATE('dl-do all work in this'!H35,'dl-do all work in this'!W35,'dl-do all work in this'!G35)</f>
        <v>44302</v>
      </c>
      <c r="H35">
        <f>'dl-do all work in this'!I35</f>
        <v>28</v>
      </c>
      <c r="J35">
        <f>'dl-do all work in this'!D35</f>
        <v>10</v>
      </c>
      <c r="K35">
        <f>'dl-do all work in this'!R35</f>
        <v>363.34</v>
      </c>
      <c r="M35" t="str">
        <f>'dl-do all work in this'!$E35</f>
        <v>SBGI</v>
      </c>
    </row>
    <row r="36" spans="1:13" x14ac:dyDescent="0.25">
      <c r="A36" s="2" t="str">
        <f>'dl-do all work in this'!O36</f>
        <v>Sold 10 AAL May 7 2021 22.0 Put @ 0.86</v>
      </c>
      <c r="B36">
        <f>VLOOKUP($A36, 'dl-do all work in this'!$O$9:$U$2997, 6, FALSE)</f>
        <v>8</v>
      </c>
      <c r="C36">
        <f>VLOOKUP($A36, 'dl-do all work in this'!$O$9:$U$2997, 7, FALSE)</f>
        <v>1</v>
      </c>
      <c r="D36" s="2" t="str">
        <f>'dl-do all work in this'!X36</f>
        <v>SP</v>
      </c>
      <c r="E36" s="2">
        <f>'dl-do all work in this'!A36</f>
        <v>44294</v>
      </c>
      <c r="F36" s="2">
        <f>'dl-do all work in this'!V36</f>
        <v>44323</v>
      </c>
      <c r="G36" s="2">
        <f>DATE('dl-do all work in this'!H36,'dl-do all work in this'!W36,'dl-do all work in this'!G36)</f>
        <v>44323</v>
      </c>
      <c r="H36">
        <f>'dl-do all work in this'!I36</f>
        <v>22</v>
      </c>
      <c r="J36">
        <f>'dl-do all work in this'!D36</f>
        <v>10</v>
      </c>
      <c r="K36">
        <f>'dl-do all work in this'!R36</f>
        <v>853.34</v>
      </c>
      <c r="M36" t="str">
        <f>'dl-do all work in this'!$E36</f>
        <v>AAL</v>
      </c>
    </row>
    <row r="37" spans="1:13" x14ac:dyDescent="0.25">
      <c r="A37" s="2" t="str">
        <f>'dl-do all work in this'!O37</f>
        <v>Bought 10 AAL May 7 2021 22.0 Put @ 0.61</v>
      </c>
      <c r="B37">
        <f>VLOOKUP($A37, 'dl-do all work in this'!$O$9:$U$2997, 6, FALSE)</f>
        <v>8</v>
      </c>
      <c r="C37">
        <f>VLOOKUP($A37, 'dl-do all work in this'!$O$9:$U$2997, 7, FALSE)</f>
        <v>2</v>
      </c>
      <c r="D37" s="2" t="str">
        <f>'dl-do all work in this'!X37</f>
        <v>SP</v>
      </c>
      <c r="E37" s="2">
        <f>'dl-do all work in this'!A37</f>
        <v>44323</v>
      </c>
      <c r="F37" s="2">
        <f>'dl-do all work in this'!V37</f>
        <v>44323</v>
      </c>
      <c r="G37" s="2">
        <f>DATE('dl-do all work in this'!H37,'dl-do all work in this'!W37,'dl-do all work in this'!G37)</f>
        <v>44323</v>
      </c>
      <c r="H37">
        <f>'dl-do all work in this'!I37</f>
        <v>22</v>
      </c>
      <c r="J37">
        <f>'dl-do all work in this'!D37</f>
        <v>10</v>
      </c>
      <c r="K37">
        <f>'dl-do all work in this'!R37</f>
        <v>-616.64</v>
      </c>
      <c r="M37" t="str">
        <f>'dl-do all work in this'!$E37</f>
        <v>AAL</v>
      </c>
    </row>
    <row r="38" spans="1:13" x14ac:dyDescent="0.25">
      <c r="A38" s="2" t="str">
        <f>'dl-do all work in this'!O38</f>
        <v>Sold 10 AAL May 28 2021 21.5 Put @ 0.98</v>
      </c>
      <c r="B38">
        <f>VLOOKUP($A38, 'dl-do all work in this'!$O$9:$U$2997, 6, FALSE)</f>
        <v>8</v>
      </c>
      <c r="C38">
        <f>VLOOKUP($A38, 'dl-do all work in this'!$O$9:$U$2997, 7, FALSE)</f>
        <v>3</v>
      </c>
      <c r="D38" s="2" t="str">
        <f>'dl-do all work in this'!X38</f>
        <v>SP</v>
      </c>
      <c r="E38" s="2">
        <f>'dl-do all work in this'!A38</f>
        <v>44323</v>
      </c>
      <c r="F38" s="2">
        <f>'dl-do all work in this'!V38</f>
        <v>44323</v>
      </c>
      <c r="G38" s="2">
        <f>DATE('dl-do all work in this'!H38,'dl-do all work in this'!W38,'dl-do all work in this'!G38)</f>
        <v>44344</v>
      </c>
      <c r="H38">
        <f>'dl-do all work in this'!I38</f>
        <v>21.5</v>
      </c>
      <c r="J38">
        <f>'dl-do all work in this'!D38</f>
        <v>10</v>
      </c>
      <c r="K38">
        <f>'dl-do all work in this'!R38</f>
        <v>973.34</v>
      </c>
      <c r="M38" t="str">
        <f>'dl-do all work in this'!$E38</f>
        <v>AAL</v>
      </c>
    </row>
    <row r="39" spans="1:13" x14ac:dyDescent="0.25">
      <c r="A39" s="2" t="str">
        <f>'dl-do all work in this'!O39</f>
        <v>Bought 10 AAL May 28 2021 21.5 Put @ 0.74</v>
      </c>
      <c r="B39">
        <f>VLOOKUP($A39, 'dl-do all work in this'!$O$9:$U$2997, 6, FALSE)</f>
        <v>8</v>
      </c>
      <c r="C39">
        <f>VLOOKUP($A39, 'dl-do all work in this'!$O$9:$U$2997, 7, FALSE)</f>
        <v>4</v>
      </c>
      <c r="D39" s="2" t="str">
        <f>'dl-do all work in this'!X39</f>
        <v>SP</v>
      </c>
      <c r="E39" s="2">
        <f>'dl-do all work in this'!A39</f>
        <v>44323</v>
      </c>
      <c r="F39" s="2">
        <f>'dl-do all work in this'!V39</f>
        <v>44323</v>
      </c>
      <c r="G39" s="2">
        <f>DATE('dl-do all work in this'!H39,'dl-do all work in this'!W39,'dl-do all work in this'!G39)</f>
        <v>44344</v>
      </c>
      <c r="H39">
        <f>'dl-do all work in this'!I39</f>
        <v>21.5</v>
      </c>
      <c r="J39">
        <f>'dl-do all work in this'!D39</f>
        <v>10</v>
      </c>
      <c r="K39">
        <f>'dl-do all work in this'!R39</f>
        <v>-746.64</v>
      </c>
      <c r="M39" t="str">
        <f>'dl-do all work in this'!$E39</f>
        <v>AAL</v>
      </c>
    </row>
    <row r="40" spans="1:13" x14ac:dyDescent="0.25">
      <c r="A40" s="2" t="str">
        <f>'dl-do all work in this'!O40</f>
        <v>Sold 10 CCL May 7 2021 25.0 Put @ 0.44</v>
      </c>
      <c r="B40">
        <f>VLOOKUP($A40, 'dl-do all work in this'!$O$9:$U$2997, 6, FALSE)</f>
        <v>9</v>
      </c>
      <c r="C40">
        <f>VLOOKUP($A40, 'dl-do all work in this'!$O$9:$U$2997, 7, FALSE)</f>
        <v>1</v>
      </c>
      <c r="D40" s="2" t="str">
        <f>'dl-do all work in this'!X40</f>
        <v>SP</v>
      </c>
      <c r="E40" s="2">
        <f>'dl-do all work in this'!A40</f>
        <v>44294</v>
      </c>
      <c r="F40" s="2">
        <f>'dl-do all work in this'!V40</f>
        <v>44322</v>
      </c>
      <c r="G40" s="2">
        <f>DATE('dl-do all work in this'!H40,'dl-do all work in this'!W40,'dl-do all work in this'!G40)</f>
        <v>44323</v>
      </c>
      <c r="H40">
        <f>'dl-do all work in this'!I40</f>
        <v>25</v>
      </c>
      <c r="J40">
        <f>'dl-do all work in this'!D40</f>
        <v>10</v>
      </c>
      <c r="K40">
        <f>'dl-do all work in this'!R40</f>
        <v>433.34</v>
      </c>
      <c r="M40" t="str">
        <f>'dl-do all work in this'!$E40</f>
        <v>CCL</v>
      </c>
    </row>
    <row r="41" spans="1:13" x14ac:dyDescent="0.25">
      <c r="A41" s="2" t="str">
        <f>'dl-do all work in this'!O41</f>
        <v>Bought 10 CCL May 07 2021 25.0 Put @ 0.04</v>
      </c>
      <c r="B41">
        <f>VLOOKUP($A41, 'dl-do all work in this'!$O$9:$U$2997, 6, FALSE)</f>
        <v>9</v>
      </c>
      <c r="C41">
        <f>VLOOKUP($A41, 'dl-do all work in this'!$O$9:$U$2997, 7, FALSE)</f>
        <v>2</v>
      </c>
      <c r="D41" s="2" t="str">
        <f>'dl-do all work in this'!X41</f>
        <v>SP</v>
      </c>
      <c r="E41" s="2">
        <f>'dl-do all work in this'!A41</f>
        <v>44319</v>
      </c>
      <c r="F41" s="2">
        <f>'dl-do all work in this'!V41</f>
        <v>44322</v>
      </c>
      <c r="G41" s="2">
        <f>DATE('dl-do all work in this'!H41,'dl-do all work in this'!W41,'dl-do all work in this'!G41)</f>
        <v>44323</v>
      </c>
      <c r="H41">
        <f>'dl-do all work in this'!I41</f>
        <v>25</v>
      </c>
      <c r="J41">
        <f>'dl-do all work in this'!D41</f>
        <v>10</v>
      </c>
      <c r="K41">
        <f>'dl-do all work in this'!R41</f>
        <v>-40.14</v>
      </c>
      <c r="M41" t="str">
        <f>'dl-do all work in this'!$E41</f>
        <v>CCL</v>
      </c>
    </row>
    <row r="42" spans="1:13" x14ac:dyDescent="0.25">
      <c r="A42" s="2" t="str">
        <f>'dl-do all work in this'!O42</f>
        <v>Sold 3 GE Apr 30 2021 13.0 Put @ 0.35</v>
      </c>
      <c r="B42">
        <f>VLOOKUP($A42, 'dl-do all work in this'!$O$9:$U$2997, 6, FALSE)</f>
        <v>10</v>
      </c>
      <c r="C42">
        <f>VLOOKUP($A42, 'dl-do all work in this'!$O$9:$U$2997, 7, FALSE)</f>
        <v>1</v>
      </c>
      <c r="D42" s="2" t="str">
        <f>'dl-do all work in this'!X42</f>
        <v>SP</v>
      </c>
      <c r="E42" s="2">
        <f>'dl-do all work in this'!A42</f>
        <v>44295</v>
      </c>
      <c r="F42" s="2">
        <f>'dl-do all work in this'!V42</f>
        <v>44313</v>
      </c>
      <c r="G42" s="2">
        <f>DATE('dl-do all work in this'!H42,'dl-do all work in this'!W42,'dl-do all work in this'!G42)</f>
        <v>44316</v>
      </c>
      <c r="H42">
        <f>'dl-do all work in this'!I42</f>
        <v>13</v>
      </c>
      <c r="J42">
        <f>'dl-do all work in this'!D42</f>
        <v>3</v>
      </c>
      <c r="K42">
        <f>'dl-do all work in this'!R42</f>
        <v>103</v>
      </c>
      <c r="M42" t="str">
        <f>'dl-do all work in this'!$E42</f>
        <v>GE</v>
      </c>
    </row>
    <row r="43" spans="1:13" x14ac:dyDescent="0.25">
      <c r="A43" s="2" t="str">
        <f>'dl-do all work in this'!O43</f>
        <v>Bought 2 GE Apr 30 2021 13.0 Put @ 0.09</v>
      </c>
      <c r="B43">
        <f>VLOOKUP($A43, 'dl-do all work in this'!$O$9:$U$2997, 6, FALSE)</f>
        <v>10</v>
      </c>
      <c r="C43">
        <f>VLOOKUP($A43, 'dl-do all work in this'!$O$9:$U$2997, 7, FALSE)</f>
        <v>2</v>
      </c>
      <c r="D43" s="2" t="str">
        <f>'dl-do all work in this'!X43</f>
        <v>SP</v>
      </c>
      <c r="E43" s="2">
        <f>'dl-do all work in this'!A43</f>
        <v>44313</v>
      </c>
      <c r="F43" s="2">
        <f>'dl-do all work in this'!V43</f>
        <v>44313</v>
      </c>
      <c r="G43" s="2">
        <f>DATE('dl-do all work in this'!H43,'dl-do all work in this'!W43,'dl-do all work in this'!G43)</f>
        <v>44316</v>
      </c>
      <c r="H43">
        <f>'dl-do all work in this'!I43</f>
        <v>13</v>
      </c>
      <c r="J43">
        <f>'dl-do all work in this'!D43</f>
        <v>2</v>
      </c>
      <c r="K43">
        <f>'dl-do all work in this'!R43</f>
        <v>-19.329999999999998</v>
      </c>
      <c r="M43" t="str">
        <f>'dl-do all work in this'!$E43</f>
        <v>GE</v>
      </c>
    </row>
    <row r="44" spans="1:13" x14ac:dyDescent="0.25">
      <c r="A44" s="2" t="str">
        <f>'dl-do all work in this'!O44</f>
        <v>Bought 1 GE Apr 30 2021 13.0 Put @ 0.09</v>
      </c>
      <c r="B44">
        <f>VLOOKUP($A44, 'dl-do all work in this'!$O$9:$U$2997, 6, FALSE)</f>
        <v>10</v>
      </c>
      <c r="C44">
        <f>VLOOKUP($A44, 'dl-do all work in this'!$O$9:$U$2997, 7, FALSE)</f>
        <v>3</v>
      </c>
      <c r="D44" s="2" t="str">
        <f>'dl-do all work in this'!X44</f>
        <v>SP</v>
      </c>
      <c r="E44" s="2">
        <f>'dl-do all work in this'!A44</f>
        <v>44313</v>
      </c>
      <c r="F44" s="2">
        <f>'dl-do all work in this'!V44</f>
        <v>44313</v>
      </c>
      <c r="G44" s="2">
        <f>DATE('dl-do all work in this'!H44,'dl-do all work in this'!W44,'dl-do all work in this'!G44)</f>
        <v>44316</v>
      </c>
      <c r="H44">
        <f>'dl-do all work in this'!I44</f>
        <v>13</v>
      </c>
      <c r="J44">
        <f>'dl-do all work in this'!D44</f>
        <v>1</v>
      </c>
      <c r="K44">
        <f>'dl-do all work in this'!R44</f>
        <v>-9.66</v>
      </c>
      <c r="M44" t="str">
        <f>'dl-do all work in this'!$E44</f>
        <v>GE</v>
      </c>
    </row>
    <row r="45" spans="1:13" x14ac:dyDescent="0.25">
      <c r="A45" s="2" t="str">
        <f>'dl-do all work in this'!O45</f>
        <v>Sold 4 CPB May 21 2021 48.0 Put @ 0.6</v>
      </c>
      <c r="B45">
        <f>VLOOKUP($A45, 'dl-do all work in this'!$O$9:$U$2997, 6, FALSE)</f>
        <v>11</v>
      </c>
      <c r="C45">
        <f>VLOOKUP($A45, 'dl-do all work in this'!$O$9:$U$2997, 7, FALSE)</f>
        <v>1</v>
      </c>
      <c r="D45" s="2" t="str">
        <f>'dl-do all work in this'!X45</f>
        <v>SP</v>
      </c>
      <c r="E45" s="2">
        <f>'dl-do all work in this'!A45</f>
        <v>44305</v>
      </c>
      <c r="F45" s="2">
        <f>'dl-do all work in this'!V45</f>
        <v>44330</v>
      </c>
      <c r="G45" s="2">
        <f>DATE('dl-do all work in this'!H45,'dl-do all work in this'!W45,'dl-do all work in this'!G45)</f>
        <v>44337</v>
      </c>
      <c r="H45">
        <f>'dl-do all work in this'!I45</f>
        <v>48</v>
      </c>
      <c r="J45">
        <f>'dl-do all work in this'!D45</f>
        <v>4</v>
      </c>
      <c r="K45">
        <f>'dl-do all work in this'!R45</f>
        <v>237.33</v>
      </c>
      <c r="M45" t="str">
        <f>'dl-do all work in this'!$E45</f>
        <v>CPB</v>
      </c>
    </row>
    <row r="46" spans="1:13" x14ac:dyDescent="0.25">
      <c r="A46" s="2" t="str">
        <f>'dl-do all work in this'!O46</f>
        <v>Bought 4 CPB May 21 2021 48.0 Put @ 0.15</v>
      </c>
      <c r="B46">
        <f>VLOOKUP($A46, 'dl-do all work in this'!$O$9:$U$2997, 6, FALSE)</f>
        <v>11</v>
      </c>
      <c r="C46">
        <f>VLOOKUP($A46, 'dl-do all work in this'!$O$9:$U$2997, 7, FALSE)</f>
        <v>2</v>
      </c>
      <c r="D46" s="2" t="str">
        <f>'dl-do all work in this'!X46</f>
        <v>SP</v>
      </c>
      <c r="E46" s="2">
        <f>'dl-do all work in this'!A46</f>
        <v>44330</v>
      </c>
      <c r="F46" s="2">
        <f>'dl-do all work in this'!V46</f>
        <v>44330</v>
      </c>
      <c r="G46" s="2">
        <f>DATE('dl-do all work in this'!H46,'dl-do all work in this'!W46,'dl-do all work in this'!G46)</f>
        <v>44337</v>
      </c>
      <c r="H46">
        <f>'dl-do all work in this'!I46</f>
        <v>48</v>
      </c>
      <c r="J46">
        <f>'dl-do all work in this'!D46</f>
        <v>4</v>
      </c>
      <c r="K46">
        <f>'dl-do all work in this'!R46</f>
        <v>-62.66</v>
      </c>
      <c r="M46" t="str">
        <f>'dl-do all work in this'!$E46</f>
        <v>CPB</v>
      </c>
    </row>
    <row r="47" spans="1:13" x14ac:dyDescent="0.25">
      <c r="A47" s="2" t="str">
        <f>'dl-do all work in this'!O47</f>
        <v>Sold 3 GBX May 21 2021 40.0 Put @ 0.8</v>
      </c>
      <c r="B47">
        <f>VLOOKUP($A47, 'dl-do all work in this'!$O$9:$U$2997, 6, FALSE)</f>
        <v>12</v>
      </c>
      <c r="C47">
        <f>VLOOKUP($A47, 'dl-do all work in this'!$O$9:$U$2997, 7, FALSE)</f>
        <v>1</v>
      </c>
      <c r="D47" s="2" t="str">
        <f>'dl-do all work in this'!X47</f>
        <v>SP</v>
      </c>
      <c r="E47" s="2">
        <f>'dl-do all work in this'!A47</f>
        <v>44305</v>
      </c>
      <c r="F47" s="2">
        <f>'dl-do all work in this'!V47</f>
        <v>44313</v>
      </c>
      <c r="G47" s="2">
        <f>DATE('dl-do all work in this'!H47,'dl-do all work in this'!W47,'dl-do all work in this'!G47)</f>
        <v>44337</v>
      </c>
      <c r="H47">
        <f>'dl-do all work in this'!I47</f>
        <v>40</v>
      </c>
      <c r="J47">
        <f>'dl-do all work in this'!D47</f>
        <v>3</v>
      </c>
      <c r="K47">
        <f>'dl-do all work in this'!R47</f>
        <v>238</v>
      </c>
      <c r="M47" t="str">
        <f>'dl-do all work in this'!$E47</f>
        <v>GBX</v>
      </c>
    </row>
    <row r="48" spans="1:13" x14ac:dyDescent="0.25">
      <c r="A48" s="2" t="str">
        <f>'dl-do all work in this'!O48</f>
        <v>Bought 3 GBX May 21 2021 40.0 Put @ 0.22</v>
      </c>
      <c r="B48">
        <f>VLOOKUP($A48, 'dl-do all work in this'!$O$9:$U$2997, 6, FALSE)</f>
        <v>12</v>
      </c>
      <c r="C48">
        <f>VLOOKUP($A48, 'dl-do all work in this'!$O$9:$U$2997, 7, FALSE)</f>
        <v>2</v>
      </c>
      <c r="D48" s="2" t="str">
        <f>'dl-do all work in this'!X48</f>
        <v>SP</v>
      </c>
      <c r="E48" s="2">
        <f>'dl-do all work in this'!A48</f>
        <v>44313</v>
      </c>
      <c r="F48" s="2">
        <f>'dl-do all work in this'!V48</f>
        <v>44313</v>
      </c>
      <c r="G48" s="2">
        <f>DATE('dl-do all work in this'!H48,'dl-do all work in this'!W48,'dl-do all work in this'!G48)</f>
        <v>44337</v>
      </c>
      <c r="H48">
        <f>'dl-do all work in this'!I48</f>
        <v>40</v>
      </c>
      <c r="J48">
        <f>'dl-do all work in this'!D48</f>
        <v>3</v>
      </c>
      <c r="K48">
        <f>'dl-do all work in this'!R48</f>
        <v>-67.989999999999995</v>
      </c>
      <c r="M48" t="str">
        <f>'dl-do all work in this'!$E48</f>
        <v>GBX</v>
      </c>
    </row>
    <row r="49" spans="1:13" x14ac:dyDescent="0.25">
      <c r="A49" s="2" t="str">
        <f>'dl-do all work in this'!O49</f>
        <v>Sold 10 CCL May 21 2021 24.5 Put @ 0.37</v>
      </c>
      <c r="B49">
        <f>VLOOKUP($A49, 'dl-do all work in this'!$O$9:$U$2997, 6, FALSE)</f>
        <v>13</v>
      </c>
      <c r="C49">
        <f>VLOOKUP($A49, 'dl-do all work in this'!$O$9:$U$2997, 7, FALSE)</f>
        <v>1</v>
      </c>
      <c r="D49" s="2" t="str">
        <f>'dl-do all work in this'!X49</f>
        <v>SP</v>
      </c>
      <c r="E49" s="2">
        <f>'dl-do all work in this'!A49</f>
        <v>44308</v>
      </c>
      <c r="F49" s="2">
        <f>'dl-do all work in this'!V49</f>
        <v>44330</v>
      </c>
      <c r="G49" s="2">
        <f>DATE('dl-do all work in this'!H49,'dl-do all work in this'!W49,'dl-do all work in this'!G49)</f>
        <v>44337</v>
      </c>
      <c r="H49">
        <f>'dl-do all work in this'!I49</f>
        <v>24.5</v>
      </c>
      <c r="J49">
        <f>'dl-do all work in this'!D49</f>
        <v>10</v>
      </c>
      <c r="K49">
        <f>'dl-do all work in this'!R49</f>
        <v>363.34</v>
      </c>
      <c r="M49" t="str">
        <f>'dl-do all work in this'!$E49</f>
        <v>CCL</v>
      </c>
    </row>
    <row r="50" spans="1:13" x14ac:dyDescent="0.25">
      <c r="A50" s="2" t="str">
        <f>'dl-do all work in this'!O50</f>
        <v>Bought 10 CCL May 21 2021 24.5 Put @ 0.09</v>
      </c>
      <c r="B50">
        <f>VLOOKUP($A50, 'dl-do all work in this'!$O$9:$U$2997, 6, FALSE)</f>
        <v>13</v>
      </c>
      <c r="C50">
        <f>VLOOKUP($A50, 'dl-do all work in this'!$O$9:$U$2997, 7, FALSE)</f>
        <v>2</v>
      </c>
      <c r="D50" s="2" t="str">
        <f>'dl-do all work in this'!X50</f>
        <v>SP</v>
      </c>
      <c r="E50" s="2">
        <f>'dl-do all work in this'!A50</f>
        <v>44330</v>
      </c>
      <c r="F50" s="2">
        <f>'dl-do all work in this'!V50</f>
        <v>44330</v>
      </c>
      <c r="G50" s="2">
        <f>DATE('dl-do all work in this'!H50,'dl-do all work in this'!W50,'dl-do all work in this'!G50)</f>
        <v>44337</v>
      </c>
      <c r="H50">
        <f>'dl-do all work in this'!I50</f>
        <v>24.5</v>
      </c>
      <c r="J50">
        <f>'dl-do all work in this'!D50</f>
        <v>10</v>
      </c>
      <c r="K50">
        <f>'dl-do all work in this'!R50</f>
        <v>-96.64</v>
      </c>
      <c r="M50" t="str">
        <f>'dl-do all work in this'!$E50</f>
        <v>CCL</v>
      </c>
    </row>
    <row r="51" spans="1:13" x14ac:dyDescent="0.25">
      <c r="A51" s="2" t="str">
        <f>'dl-do all work in this'!O51</f>
        <v>Sold 3 BIG May 21 2021 62.5 Put @ 1.29</v>
      </c>
      <c r="B51">
        <f>VLOOKUP($A51, 'dl-do all work in this'!$O$9:$U$2997, 6, FALSE)</f>
        <v>14</v>
      </c>
      <c r="C51">
        <f>VLOOKUP($A51, 'dl-do all work in this'!$O$9:$U$2997, 7, FALSE)</f>
        <v>1</v>
      </c>
      <c r="D51" s="2" t="str">
        <f>'dl-do all work in this'!X51</f>
        <v>SP</v>
      </c>
      <c r="E51" s="2">
        <f>'dl-do all work in this'!A51</f>
        <v>44312</v>
      </c>
      <c r="F51" s="2">
        <f>'dl-do all work in this'!V51</f>
        <v>44322</v>
      </c>
      <c r="G51" s="2">
        <f>DATE('dl-do all work in this'!H51,'dl-do all work in this'!W51,'dl-do all work in this'!G51)</f>
        <v>44337</v>
      </c>
      <c r="H51">
        <f>'dl-do all work in this'!I51</f>
        <v>62.5</v>
      </c>
      <c r="J51">
        <f>'dl-do all work in this'!D51</f>
        <v>3</v>
      </c>
      <c r="K51">
        <f>'dl-do all work in this'!R51</f>
        <v>385</v>
      </c>
      <c r="M51" t="str">
        <f>'dl-do all work in this'!$E51</f>
        <v>BIG</v>
      </c>
    </row>
    <row r="52" spans="1:13" x14ac:dyDescent="0.25">
      <c r="A52" s="2" t="str">
        <f>'dl-do all work in this'!O52</f>
        <v>Bought 2 BIG May 21 2021 62.5 Put @ 0.32</v>
      </c>
      <c r="B52">
        <f>VLOOKUP($A52, 'dl-do all work in this'!$O$9:$U$2997, 6, FALSE)</f>
        <v>14</v>
      </c>
      <c r="C52">
        <f>VLOOKUP($A52, 'dl-do all work in this'!$O$9:$U$2997, 7, FALSE)</f>
        <v>2</v>
      </c>
      <c r="D52" s="2" t="str">
        <f>'dl-do all work in this'!X52</f>
        <v>SP</v>
      </c>
      <c r="E52" s="2">
        <f>'dl-do all work in this'!A52</f>
        <v>44322</v>
      </c>
      <c r="F52" s="2">
        <f>'dl-do all work in this'!V52</f>
        <v>44322</v>
      </c>
      <c r="G52" s="2">
        <f>DATE('dl-do all work in this'!H52,'dl-do all work in this'!W52,'dl-do all work in this'!G52)</f>
        <v>44337</v>
      </c>
      <c r="H52">
        <f>'dl-do all work in this'!I52</f>
        <v>62.5</v>
      </c>
      <c r="J52">
        <f>'dl-do all work in this'!D52</f>
        <v>2</v>
      </c>
      <c r="K52">
        <f>'dl-do all work in this'!R52</f>
        <v>-65.33</v>
      </c>
      <c r="M52" t="str">
        <f>'dl-do all work in this'!$E52</f>
        <v>BIG</v>
      </c>
    </row>
    <row r="53" spans="1:13" x14ac:dyDescent="0.25">
      <c r="A53" s="2" t="str">
        <f>'dl-do all work in this'!O53</f>
        <v>Bought 1 BIG May 21 2021 62.5 Put @ 0.32</v>
      </c>
      <c r="B53">
        <f>VLOOKUP($A53, 'dl-do all work in this'!$O$9:$U$2997, 6, FALSE)</f>
        <v>14</v>
      </c>
      <c r="C53">
        <f>VLOOKUP($A53, 'dl-do all work in this'!$O$9:$U$2997, 7, FALSE)</f>
        <v>3</v>
      </c>
      <c r="D53" s="2" t="str">
        <f>'dl-do all work in this'!X53</f>
        <v>SP</v>
      </c>
      <c r="E53" s="2">
        <f>'dl-do all work in this'!A53</f>
        <v>44322</v>
      </c>
      <c r="F53" s="2">
        <f>'dl-do all work in this'!V53</f>
        <v>44322</v>
      </c>
      <c r="G53" s="2">
        <f>DATE('dl-do all work in this'!H53,'dl-do all work in this'!W53,'dl-do all work in this'!G53)</f>
        <v>44337</v>
      </c>
      <c r="H53">
        <f>'dl-do all work in this'!I53</f>
        <v>62.5</v>
      </c>
      <c r="J53">
        <f>'dl-do all work in this'!D53</f>
        <v>1</v>
      </c>
      <c r="K53">
        <f>'dl-do all work in this'!R53</f>
        <v>-32.659999999999997</v>
      </c>
      <c r="M53" t="str">
        <f>'dl-do all work in this'!$E53</f>
        <v>BIG</v>
      </c>
    </row>
    <row r="54" spans="1:13" x14ac:dyDescent="0.25">
      <c r="A54" s="2" t="str">
        <f>'dl-do all work in this'!O54</f>
        <v>Sold 6 BBBY May 14 2021 23.5 Put @ 0.52</v>
      </c>
      <c r="B54">
        <f>VLOOKUP($A54, 'dl-do all work in this'!$O$9:$U$2997, 6, FALSE)</f>
        <v>15</v>
      </c>
      <c r="C54">
        <f>VLOOKUP($A54, 'dl-do all work in this'!$O$9:$U$2997, 7, FALSE)</f>
        <v>1</v>
      </c>
      <c r="D54" s="2" t="str">
        <f>'dl-do all work in this'!X54</f>
        <v>SP</v>
      </c>
      <c r="E54" s="2">
        <f>'dl-do all work in this'!A54</f>
        <v>44312</v>
      </c>
      <c r="F54" s="2">
        <f>'dl-do all work in this'!V54</f>
        <v>44329</v>
      </c>
      <c r="G54" s="2">
        <f>DATE('dl-do all work in this'!H54,'dl-do all work in this'!W54,'dl-do all work in this'!G54)</f>
        <v>44330</v>
      </c>
      <c r="H54">
        <f>'dl-do all work in this'!I54</f>
        <v>23.5</v>
      </c>
      <c r="J54">
        <f>'dl-do all work in this'!D54</f>
        <v>6</v>
      </c>
      <c r="K54">
        <f>'dl-do all work in this'!R54</f>
        <v>308.01</v>
      </c>
      <c r="M54" t="str">
        <f>'dl-do all work in this'!$E54</f>
        <v>BBBY</v>
      </c>
    </row>
    <row r="55" spans="1:13" x14ac:dyDescent="0.25">
      <c r="A55" s="2" t="str">
        <f>'dl-do all work in this'!O55</f>
        <v>Bought 6 BBBY May 14 2021 23.5 Put @ 0.68</v>
      </c>
      <c r="B55">
        <f>VLOOKUP($A55, 'dl-do all work in this'!$O$9:$U$2997, 6, FALSE)</f>
        <v>15</v>
      </c>
      <c r="C55">
        <f>VLOOKUP($A55, 'dl-do all work in this'!$O$9:$U$2997, 7, FALSE)</f>
        <v>2</v>
      </c>
      <c r="D55" s="2" t="str">
        <f>'dl-do all work in this'!X55</f>
        <v>SP</v>
      </c>
      <c r="E55" s="2">
        <f>'dl-do all work in this'!A55</f>
        <v>44329</v>
      </c>
      <c r="F55" s="2">
        <f>'dl-do all work in this'!V55</f>
        <v>44329</v>
      </c>
      <c r="G55" s="2">
        <f>DATE('dl-do all work in this'!H55,'dl-do all work in this'!W55,'dl-do all work in this'!G55)</f>
        <v>44330</v>
      </c>
      <c r="H55">
        <f>'dl-do all work in this'!I55</f>
        <v>23.5</v>
      </c>
      <c r="J55">
        <f>'dl-do all work in this'!D55</f>
        <v>6</v>
      </c>
      <c r="K55">
        <f>'dl-do all work in this'!R55</f>
        <v>-411.98</v>
      </c>
      <c r="M55" t="str">
        <f>'dl-do all work in this'!$E55</f>
        <v>BBBY</v>
      </c>
    </row>
    <row r="56" spans="1:13" x14ac:dyDescent="0.25">
      <c r="A56" s="2" t="str">
        <f>'dl-do all work in this'!O56</f>
        <v>Sold 6 BBBY May 21 2021 23.0 Put @ 0.94</v>
      </c>
      <c r="B56">
        <f>VLOOKUP($A56, 'dl-do all work in this'!$O$9:$U$2997, 6, FALSE)</f>
        <v>15</v>
      </c>
      <c r="C56">
        <f>VLOOKUP($A56, 'dl-do all work in this'!$O$9:$U$2997, 7, FALSE)</f>
        <v>3</v>
      </c>
      <c r="D56" s="2" t="str">
        <f>'dl-do all work in this'!X56</f>
        <v>SP</v>
      </c>
      <c r="E56" s="2">
        <f>'dl-do all work in this'!A56</f>
        <v>44329</v>
      </c>
      <c r="F56" s="2">
        <f>'dl-do all work in this'!V56</f>
        <v>44330</v>
      </c>
      <c r="G56" s="2">
        <f>DATE('dl-do all work in this'!H56,'dl-do all work in this'!W56,'dl-do all work in this'!G56)</f>
        <v>44337</v>
      </c>
      <c r="H56">
        <f>'dl-do all work in this'!I56</f>
        <v>23</v>
      </c>
      <c r="J56">
        <f>'dl-do all work in this'!D56</f>
        <v>6</v>
      </c>
      <c r="K56">
        <f>'dl-do all work in this'!R56</f>
        <v>560.01</v>
      </c>
      <c r="M56" t="str">
        <f>'dl-do all work in this'!$E56</f>
        <v>BBBY</v>
      </c>
    </row>
    <row r="57" spans="1:13" x14ac:dyDescent="0.25">
      <c r="A57" s="2" t="str">
        <f>'dl-do all work in this'!O57</f>
        <v>Bought 6 BBBY May 21 2021 23.0 Put @ 0.19</v>
      </c>
      <c r="B57">
        <f>VLOOKUP($A57, 'dl-do all work in this'!$O$9:$U$2997, 6, FALSE)</f>
        <v>15</v>
      </c>
      <c r="C57">
        <f>VLOOKUP($A57, 'dl-do all work in this'!$O$9:$U$2997, 7, FALSE)</f>
        <v>4</v>
      </c>
      <c r="D57" s="2" t="str">
        <f>'dl-do all work in this'!X57</f>
        <v>SP</v>
      </c>
      <c r="E57" s="2">
        <f>'dl-do all work in this'!A57</f>
        <v>44330</v>
      </c>
      <c r="F57" s="2">
        <f>'dl-do all work in this'!V57</f>
        <v>44330</v>
      </c>
      <c r="G57" s="2">
        <f>DATE('dl-do all work in this'!H57,'dl-do all work in this'!W57,'dl-do all work in this'!G57)</f>
        <v>44337</v>
      </c>
      <c r="H57">
        <f>'dl-do all work in this'!I57</f>
        <v>23</v>
      </c>
      <c r="J57">
        <f>'dl-do all work in this'!D57</f>
        <v>6</v>
      </c>
      <c r="K57">
        <f>'dl-do all work in this'!R57</f>
        <v>-117.98</v>
      </c>
      <c r="M57" t="str">
        <f>'dl-do all work in this'!$E57</f>
        <v>BBBY</v>
      </c>
    </row>
    <row r="58" spans="1:13" x14ac:dyDescent="0.25">
      <c r="A58" s="2" t="str">
        <f>'dl-do all work in this'!O58</f>
        <v>Sold 4 UAL May 14 2021 51.0 Put @ 0.83</v>
      </c>
      <c r="B58">
        <f>VLOOKUP($A58, 'dl-do all work in this'!$O$9:$U$2997, 6, FALSE)</f>
        <v>16</v>
      </c>
      <c r="C58">
        <f>VLOOKUP($A58, 'dl-do all work in this'!$O$9:$U$2997, 7, FALSE)</f>
        <v>1</v>
      </c>
      <c r="D58" s="2" t="str">
        <f>'dl-do all work in this'!X58</f>
        <v>SP</v>
      </c>
      <c r="E58" s="2">
        <f>'dl-do all work in this'!A58</f>
        <v>44313</v>
      </c>
      <c r="F58" s="2">
        <f>'dl-do all work in this'!V58</f>
        <v>44329</v>
      </c>
      <c r="G58" s="2">
        <f>DATE('dl-do all work in this'!H58,'dl-do all work in this'!W58,'dl-do all work in this'!G58)</f>
        <v>44330</v>
      </c>
      <c r="H58">
        <f>'dl-do all work in this'!I58</f>
        <v>51</v>
      </c>
      <c r="J58">
        <f>'dl-do all work in this'!D58</f>
        <v>4</v>
      </c>
      <c r="K58">
        <f>'dl-do all work in this'!R58</f>
        <v>329.33</v>
      </c>
      <c r="M58" t="str">
        <f>'dl-do all work in this'!$E58</f>
        <v>UAL</v>
      </c>
    </row>
    <row r="59" spans="1:13" x14ac:dyDescent="0.25">
      <c r="A59" s="2" t="str">
        <f>'dl-do all work in this'!O59</f>
        <v>Bought 4 UAL May 14 2021 51.0 Put @ 0.37</v>
      </c>
      <c r="B59">
        <f>VLOOKUP($A59, 'dl-do all work in this'!$O$9:$U$2997, 6, FALSE)</f>
        <v>16</v>
      </c>
      <c r="C59">
        <f>VLOOKUP($A59, 'dl-do all work in this'!$O$9:$U$2997, 7, FALSE)</f>
        <v>2</v>
      </c>
      <c r="D59" s="2" t="str">
        <f>'dl-do all work in this'!X59</f>
        <v>SP</v>
      </c>
      <c r="E59" s="2">
        <f>'dl-do all work in this'!A59</f>
        <v>44329</v>
      </c>
      <c r="F59" s="2">
        <f>'dl-do all work in this'!V59</f>
        <v>44329</v>
      </c>
      <c r="G59" s="2">
        <f>DATE('dl-do all work in this'!H59,'dl-do all work in this'!W59,'dl-do all work in this'!G59)</f>
        <v>44330</v>
      </c>
      <c r="H59">
        <f>'dl-do all work in this'!I59</f>
        <v>51</v>
      </c>
      <c r="J59">
        <f>'dl-do all work in this'!D59</f>
        <v>4</v>
      </c>
      <c r="K59">
        <f>'dl-do all work in this'!R59</f>
        <v>-150.66</v>
      </c>
      <c r="M59" t="str">
        <f>'dl-do all work in this'!$E59</f>
        <v>UAL</v>
      </c>
    </row>
    <row r="60" spans="1:13" x14ac:dyDescent="0.25">
      <c r="A60" s="2" t="str">
        <f>'dl-do all work in this'!O60</f>
        <v>Sold 4 UAL May 21 2021 50.0 Put @ 0.85</v>
      </c>
      <c r="B60">
        <f>VLOOKUP($A60, 'dl-do all work in this'!$O$9:$U$2997, 6, FALSE)</f>
        <v>16</v>
      </c>
      <c r="C60">
        <f>VLOOKUP($A60, 'dl-do all work in this'!$O$9:$U$2997, 7, FALSE)</f>
        <v>3</v>
      </c>
      <c r="D60" s="2" t="str">
        <f>'dl-do all work in this'!X60</f>
        <v>SP</v>
      </c>
      <c r="E60" s="2">
        <f>'dl-do all work in this'!A60</f>
        <v>44329</v>
      </c>
      <c r="F60" s="2">
        <f>'dl-do all work in this'!V60</f>
        <v>44330</v>
      </c>
      <c r="G60" s="2">
        <f>DATE('dl-do all work in this'!H60,'dl-do all work in this'!W60,'dl-do all work in this'!G60)</f>
        <v>44337</v>
      </c>
      <c r="H60">
        <f>'dl-do all work in this'!I60</f>
        <v>50</v>
      </c>
      <c r="J60">
        <f>'dl-do all work in this'!D60</f>
        <v>4</v>
      </c>
      <c r="K60">
        <f>'dl-do all work in this'!R60</f>
        <v>337.33</v>
      </c>
      <c r="M60" t="str">
        <f>'dl-do all work in this'!$E60</f>
        <v>UAL</v>
      </c>
    </row>
    <row r="61" spans="1:13" x14ac:dyDescent="0.25">
      <c r="A61" s="2" t="str">
        <f>'dl-do all work in this'!O61</f>
        <v>Bought 4 UAL May 21 2021 50.0 Put @ 0.15</v>
      </c>
      <c r="B61">
        <f>VLOOKUP($A61, 'dl-do all work in this'!$O$9:$U$2997, 6, FALSE)</f>
        <v>16</v>
      </c>
      <c r="C61">
        <f>VLOOKUP($A61, 'dl-do all work in this'!$O$9:$U$2997, 7, FALSE)</f>
        <v>4</v>
      </c>
      <c r="D61" s="2" t="str">
        <f>'dl-do all work in this'!X61</f>
        <v>SP</v>
      </c>
      <c r="E61" s="2">
        <f>'dl-do all work in this'!A61</f>
        <v>44330</v>
      </c>
      <c r="F61" s="2">
        <f>'dl-do all work in this'!V61</f>
        <v>44330</v>
      </c>
      <c r="G61" s="2">
        <f>DATE('dl-do all work in this'!H61,'dl-do all work in this'!W61,'dl-do all work in this'!G61)</f>
        <v>44337</v>
      </c>
      <c r="H61">
        <f>'dl-do all work in this'!I61</f>
        <v>50</v>
      </c>
      <c r="J61">
        <f>'dl-do all work in this'!D61</f>
        <v>4</v>
      </c>
      <c r="K61">
        <f>'dl-do all work in this'!R61</f>
        <v>-62.66</v>
      </c>
      <c r="M61" t="str">
        <f>'dl-do all work in this'!$E61</f>
        <v>UAL</v>
      </c>
    </row>
    <row r="62" spans="1:13" x14ac:dyDescent="0.25">
      <c r="A62" s="2" t="str">
        <f>'dl-do all work in this'!O62</f>
        <v>Sold 2 SFIX May 07 2021 45.0 Put @ 0.97</v>
      </c>
      <c r="B62">
        <f>VLOOKUP($A62, 'dl-do all work in this'!$O$9:$U$2997, 6, FALSE)</f>
        <v>17</v>
      </c>
      <c r="C62">
        <f>VLOOKUP($A62, 'dl-do all work in this'!$O$9:$U$2997, 7, FALSE)</f>
        <v>1</v>
      </c>
      <c r="D62" s="2" t="str">
        <f>'dl-do all work in this'!X62</f>
        <v>SP</v>
      </c>
      <c r="E62" s="2">
        <f>'dl-do all work in this'!A62</f>
        <v>44314</v>
      </c>
      <c r="F62" s="2">
        <f>'dl-do all work in this'!V62</f>
        <v>44322</v>
      </c>
      <c r="G62" s="2">
        <f>DATE('dl-do all work in this'!H62,'dl-do all work in this'!W62,'dl-do all work in this'!G62)</f>
        <v>44323</v>
      </c>
      <c r="H62">
        <f>'dl-do all work in this'!I62</f>
        <v>45</v>
      </c>
      <c r="J62">
        <f>'dl-do all work in this'!D62</f>
        <v>2</v>
      </c>
      <c r="K62">
        <f>'dl-do all work in this'!R62</f>
        <v>192.67</v>
      </c>
      <c r="M62" t="str">
        <f>'dl-do all work in this'!$E62</f>
        <v>SFIX</v>
      </c>
    </row>
    <row r="63" spans="1:13" x14ac:dyDescent="0.25">
      <c r="A63" s="2" t="str">
        <f>'dl-do all work in this'!O63</f>
        <v>Bought 2 SFIX May 07 2021 45.0 Put @ 6.2</v>
      </c>
      <c r="B63">
        <f>VLOOKUP($A63, 'dl-do all work in this'!$O$9:$U$2997, 6, FALSE)</f>
        <v>17</v>
      </c>
      <c r="C63">
        <f>VLOOKUP($A63, 'dl-do all work in this'!$O$9:$U$2997, 7, FALSE)</f>
        <v>2</v>
      </c>
      <c r="D63" s="2" t="str">
        <f>'dl-do all work in this'!X63</f>
        <v>SP</v>
      </c>
      <c r="E63" s="2">
        <f>'dl-do all work in this'!A63</f>
        <v>44322</v>
      </c>
      <c r="F63" s="2">
        <f>'dl-do all work in this'!V63</f>
        <v>44322</v>
      </c>
      <c r="G63" s="2">
        <f>DATE('dl-do all work in this'!H63,'dl-do all work in this'!W63,'dl-do all work in this'!G63)</f>
        <v>44323</v>
      </c>
      <c r="H63">
        <f>'dl-do all work in this'!I63</f>
        <v>45</v>
      </c>
      <c r="J63">
        <f>'dl-do all work in this'!D63</f>
        <v>2</v>
      </c>
      <c r="K63">
        <f>'dl-do all work in this'!R63</f>
        <v>-1241.33</v>
      </c>
      <c r="M63" t="str">
        <f>'dl-do all work in this'!$E63</f>
        <v>SFIX</v>
      </c>
    </row>
    <row r="64" spans="1:13" x14ac:dyDescent="0.25">
      <c r="A64" s="2" t="str">
        <f>'dl-do all work in this'!O64</f>
        <v>Sold 2 SFIX Jun 11 2021 43.0 Put @ 6.5</v>
      </c>
      <c r="B64">
        <f>VLOOKUP($A64, 'dl-do all work in this'!$O$9:$U$2997, 6, FALSE)</f>
        <v>17</v>
      </c>
      <c r="C64">
        <f>VLOOKUP($A64, 'dl-do all work in this'!$O$9:$U$2997, 7, FALSE)</f>
        <v>3</v>
      </c>
      <c r="D64" s="2" t="str">
        <f>'dl-do all work in this'!X64</f>
        <v>SP</v>
      </c>
      <c r="E64" s="2">
        <f>'dl-do all work in this'!A64</f>
        <v>44322</v>
      </c>
      <c r="F64" s="2">
        <f>'dl-do all work in this'!V64</f>
        <v>0</v>
      </c>
      <c r="G64" s="2">
        <f>DATE('dl-do all work in this'!H64,'dl-do all work in this'!W64,'dl-do all work in this'!G64)</f>
        <v>44358</v>
      </c>
      <c r="H64">
        <f>'dl-do all work in this'!I64</f>
        <v>43</v>
      </c>
      <c r="J64">
        <f>'dl-do all work in this'!D64</f>
        <v>2</v>
      </c>
      <c r="K64">
        <f>'dl-do all work in this'!R64</f>
        <v>1298.6600000000001</v>
      </c>
      <c r="M64" t="str">
        <f>'dl-do all work in this'!$E64</f>
        <v>SFIX</v>
      </c>
    </row>
    <row r="65" spans="1:13" x14ac:dyDescent="0.25">
      <c r="A65" s="2" t="str">
        <f>'dl-do all work in this'!O65</f>
        <v>Sold 2 EAT May 21 2021 65.0 Put @ 1</v>
      </c>
      <c r="B65">
        <f>VLOOKUP($A65, 'dl-do all work in this'!$O$9:$U$2997, 6, FALSE)</f>
        <v>18</v>
      </c>
      <c r="C65">
        <f>VLOOKUP($A65, 'dl-do all work in this'!$O$9:$U$2997, 7, FALSE)</f>
        <v>1</v>
      </c>
      <c r="D65" s="2" t="str">
        <f>'dl-do all work in this'!X65</f>
        <v>SP</v>
      </c>
      <c r="E65" s="2">
        <f>'dl-do all work in this'!A65</f>
        <v>44316</v>
      </c>
      <c r="F65" s="2">
        <f>'dl-do all work in this'!V65</f>
        <v>0</v>
      </c>
      <c r="G65" s="2">
        <f>DATE('dl-do all work in this'!H65,'dl-do all work in this'!W65,'dl-do all work in this'!G65)</f>
        <v>44337</v>
      </c>
      <c r="H65">
        <f>'dl-do all work in this'!I65</f>
        <v>65</v>
      </c>
      <c r="J65">
        <f>'dl-do all work in this'!D65</f>
        <v>2</v>
      </c>
      <c r="K65">
        <f>'dl-do all work in this'!R65</f>
        <v>198.67</v>
      </c>
      <c r="M65" t="str">
        <f>'dl-do all work in this'!$E65</f>
        <v>EAT</v>
      </c>
    </row>
    <row r="66" spans="1:13" x14ac:dyDescent="0.25">
      <c r="A66" s="2" t="str">
        <f>'dl-do all work in this'!O66</f>
        <v>Sold 2 EAT May 21 2021 65.0 Put @ 2.3</v>
      </c>
      <c r="B66">
        <f>VLOOKUP($A66, 'dl-do all work in this'!$O$9:$U$2997, 6, FALSE)</f>
        <v>18</v>
      </c>
      <c r="C66">
        <f>VLOOKUP($A66, 'dl-do all work in this'!$O$9:$U$2997, 7, FALSE)</f>
        <v>2</v>
      </c>
      <c r="D66" s="2" t="str">
        <f>'dl-do all work in this'!X66</f>
        <v>SP</v>
      </c>
      <c r="E66" s="2">
        <f>'dl-do all work in this'!A66</f>
        <v>44320</v>
      </c>
      <c r="F66" s="2">
        <f>'dl-do all work in this'!V66</f>
        <v>0</v>
      </c>
      <c r="G66" s="2">
        <f>DATE('dl-do all work in this'!H66,'dl-do all work in this'!W66,'dl-do all work in this'!G66)</f>
        <v>44337</v>
      </c>
      <c r="H66">
        <f>'dl-do all work in this'!I66</f>
        <v>65</v>
      </c>
      <c r="J66">
        <f>'dl-do all work in this'!D66</f>
        <v>2</v>
      </c>
      <c r="K66">
        <f>'dl-do all work in this'!R66</f>
        <v>458.67</v>
      </c>
      <c r="M66" t="str">
        <f>'dl-do all work in this'!$E66</f>
        <v>EAT</v>
      </c>
    </row>
    <row r="67" spans="1:13" x14ac:dyDescent="0.25">
      <c r="A67" s="2" t="str">
        <f>'dl-do all work in this'!O67</f>
        <v>Sold 2 PCAR Jun 18 2021 90.0 Put @ 2.5</v>
      </c>
      <c r="B67">
        <f>VLOOKUP($A67, 'dl-do all work in this'!$O$9:$U$2997, 6, FALSE)</f>
        <v>19</v>
      </c>
      <c r="C67">
        <f>VLOOKUP($A67, 'dl-do all work in this'!$O$9:$U$2997, 7, FALSE)</f>
        <v>1</v>
      </c>
      <c r="D67" s="2" t="str">
        <f>'dl-do all work in this'!X67</f>
        <v>SP</v>
      </c>
      <c r="E67" s="2">
        <f>'dl-do all work in this'!A67</f>
        <v>44322</v>
      </c>
      <c r="F67" s="2">
        <f>'dl-do all work in this'!V67</f>
        <v>44326</v>
      </c>
      <c r="G67" s="2">
        <f>DATE('dl-do all work in this'!H67,'dl-do all work in this'!W67,'dl-do all work in this'!G67)</f>
        <v>44365</v>
      </c>
      <c r="H67">
        <f>'dl-do all work in this'!I67</f>
        <v>90</v>
      </c>
      <c r="J67">
        <f>'dl-do all work in this'!D67</f>
        <v>2</v>
      </c>
      <c r="K67">
        <f>'dl-do all work in this'!R67</f>
        <v>498.67</v>
      </c>
      <c r="M67" t="str">
        <f>'dl-do all work in this'!$E67</f>
        <v>PCAR</v>
      </c>
    </row>
    <row r="68" spans="1:13" x14ac:dyDescent="0.25">
      <c r="A68" s="2" t="str">
        <f>'dl-do all work in this'!O68</f>
        <v>Bought 2 PCAR Jun 18 2021 90.0 Put @ 0.86</v>
      </c>
      <c r="B68">
        <f>VLOOKUP($A68, 'dl-do all work in this'!$O$9:$U$2997, 6, FALSE)</f>
        <v>19</v>
      </c>
      <c r="C68">
        <f>VLOOKUP($A68, 'dl-do all work in this'!$O$9:$U$2997, 7, FALSE)</f>
        <v>2</v>
      </c>
      <c r="D68" s="2" t="str">
        <f>'dl-do all work in this'!X68</f>
        <v>SP</v>
      </c>
      <c r="E68" s="2">
        <f>'dl-do all work in this'!A68</f>
        <v>44326</v>
      </c>
      <c r="F68" s="2">
        <f>'dl-do all work in this'!V68</f>
        <v>44326</v>
      </c>
      <c r="G68" s="2">
        <f>DATE('dl-do all work in this'!H68,'dl-do all work in this'!W68,'dl-do all work in this'!G68)</f>
        <v>44365</v>
      </c>
      <c r="H68">
        <f>'dl-do all work in this'!I68</f>
        <v>90</v>
      </c>
      <c r="J68">
        <f>'dl-do all work in this'!D68</f>
        <v>2</v>
      </c>
      <c r="K68">
        <f>'dl-do all work in this'!R68</f>
        <v>-173.32999999999998</v>
      </c>
      <c r="M68" t="str">
        <f>'dl-do all work in this'!$E68</f>
        <v>PCAR</v>
      </c>
    </row>
    <row r="69" spans="1:13" x14ac:dyDescent="0.25">
      <c r="A69" s="2" t="str">
        <f>'dl-do all work in this'!O69</f>
        <v>Sold 10 AAL Jun 4 2021 21.0 Put @ 0.56</v>
      </c>
      <c r="B69">
        <f>VLOOKUP($A69, 'dl-do all work in this'!$O$9:$U$2997, 6, FALSE)</f>
        <v>20</v>
      </c>
      <c r="C69">
        <f>VLOOKUP($A69, 'dl-do all work in this'!$O$9:$U$2997, 7, FALSE)</f>
        <v>1</v>
      </c>
      <c r="D69" s="2" t="str">
        <f>'dl-do all work in this'!X69</f>
        <v>SP</v>
      </c>
      <c r="E69" s="2">
        <f>'dl-do all work in this'!A69</f>
        <v>44323</v>
      </c>
      <c r="F69" s="2">
        <f>'dl-do all work in this'!V69</f>
        <v>0</v>
      </c>
      <c r="G69" s="2">
        <f>DATE('dl-do all work in this'!H69,'dl-do all work in this'!W69,'dl-do all work in this'!G69)</f>
        <v>44351</v>
      </c>
      <c r="H69">
        <f>'dl-do all work in this'!I69</f>
        <v>21</v>
      </c>
      <c r="J69">
        <f>'dl-do all work in this'!D69</f>
        <v>10</v>
      </c>
      <c r="K69">
        <f>'dl-do all work in this'!R69</f>
        <v>553.34</v>
      </c>
      <c r="M69" t="str">
        <f>'dl-do all work in this'!$E69</f>
        <v>AAL</v>
      </c>
    </row>
    <row r="70" spans="1:13" x14ac:dyDescent="0.25">
      <c r="A70" s="2" t="str">
        <f>'dl-do all work in this'!O70</f>
        <v>Sold 2 SNAP May 28 2021 50.0 Put @ 1.53</v>
      </c>
      <c r="B70">
        <f>VLOOKUP($A70, 'dl-do all work in this'!$O$9:$U$2997, 6, FALSE)</f>
        <v>21</v>
      </c>
      <c r="C70">
        <f>VLOOKUP($A70, 'dl-do all work in this'!$O$9:$U$2997, 7, FALSE)</f>
        <v>1</v>
      </c>
      <c r="D70" s="2" t="str">
        <f>'dl-do all work in this'!X70</f>
        <v>SP</v>
      </c>
      <c r="E70" s="2">
        <f>'dl-do all work in this'!A70</f>
        <v>44326</v>
      </c>
      <c r="F70" s="2">
        <f>'dl-do all work in this'!V70</f>
        <v>0</v>
      </c>
      <c r="G70" s="2">
        <f>DATE('dl-do all work in this'!H70,'dl-do all work in this'!W70,'dl-do all work in this'!G70)</f>
        <v>44344</v>
      </c>
      <c r="H70">
        <f>'dl-do all work in this'!I70</f>
        <v>50</v>
      </c>
      <c r="J70">
        <f>'dl-do all work in this'!D70</f>
        <v>2</v>
      </c>
      <c r="K70">
        <f>'dl-do all work in this'!R70</f>
        <v>304.67</v>
      </c>
      <c r="M70" t="str">
        <f>'dl-do all work in this'!$E70</f>
        <v>SNAP</v>
      </c>
    </row>
    <row r="71" spans="1:13" x14ac:dyDescent="0.25">
      <c r="A71" s="2" t="str">
        <f>'dl-do all work in this'!O71</f>
        <v>Sold 4 DBX Jun 04 2021 24.5 Put @ 0.67</v>
      </c>
      <c r="B71">
        <f>VLOOKUP($A71, 'dl-do all work in this'!$O$9:$U$2997, 6, FALSE)</f>
        <v>22</v>
      </c>
      <c r="C71">
        <f>VLOOKUP($A71, 'dl-do all work in this'!$O$9:$U$2997, 7, FALSE)</f>
        <v>1</v>
      </c>
      <c r="D71" s="2" t="str">
        <f>'dl-do all work in this'!X71</f>
        <v>SP</v>
      </c>
      <c r="E71" s="2">
        <f>'dl-do all work in this'!A71</f>
        <v>44327</v>
      </c>
      <c r="F71" s="2">
        <f>'dl-do all work in this'!V71</f>
        <v>0</v>
      </c>
      <c r="G71" s="2">
        <f>DATE('dl-do all work in this'!H71,'dl-do all work in this'!W71,'dl-do all work in this'!G71)</f>
        <v>44351</v>
      </c>
      <c r="H71">
        <f>'dl-do all work in this'!I71</f>
        <v>24.5</v>
      </c>
      <c r="J71">
        <f>'dl-do all work in this'!D71</f>
        <v>4</v>
      </c>
      <c r="K71">
        <f>'dl-do all work in this'!R71</f>
        <v>265.33</v>
      </c>
      <c r="M71" t="str">
        <f>'dl-do all work in this'!$E71</f>
        <v>DBX</v>
      </c>
    </row>
    <row r="72" spans="1:13" x14ac:dyDescent="0.25">
      <c r="A72" s="2" t="str">
        <f>'dl-do all work in this'!O72</f>
        <v>Sold 2 AMD Jun 18 2021 70.0 Put @ 1.39</v>
      </c>
      <c r="B72">
        <f>VLOOKUP($A72, 'dl-do all work in this'!$O$9:$U$2997, 6, FALSE)</f>
        <v>23</v>
      </c>
      <c r="C72">
        <f>VLOOKUP($A72, 'dl-do all work in this'!$O$9:$U$2997, 7, FALSE)</f>
        <v>1</v>
      </c>
      <c r="D72" s="2" t="str">
        <f>'dl-do all work in this'!X72</f>
        <v>SP</v>
      </c>
      <c r="E72" s="2">
        <f>'dl-do all work in this'!A72</f>
        <v>44333</v>
      </c>
      <c r="F72" s="2">
        <f>'dl-do all work in this'!V72</f>
        <v>0</v>
      </c>
      <c r="G72" s="2">
        <f>DATE('dl-do all work in this'!H72,'dl-do all work in this'!W72,'dl-do all work in this'!G72)</f>
        <v>44365</v>
      </c>
      <c r="H72">
        <f>'dl-do all work in this'!I72</f>
        <v>70</v>
      </c>
      <c r="J72">
        <f>'dl-do all work in this'!D72</f>
        <v>2</v>
      </c>
      <c r="K72">
        <f>'dl-do all work in this'!R72</f>
        <v>276.67</v>
      </c>
      <c r="M72" t="str">
        <f>'dl-do all work in this'!$E72</f>
        <v>AMD</v>
      </c>
    </row>
    <row r="73" spans="1:13" x14ac:dyDescent="0.25">
      <c r="A73" s="2" t="str">
        <f>'dl-do all work in this'!O73</f>
        <v>Sold 1 NRG Jun 18 2021 33.0 Put @ 0.94</v>
      </c>
      <c r="B73">
        <f>VLOOKUP($A73, 'dl-do all work in this'!$O$9:$U$2997, 6, FALSE)</f>
        <v>24</v>
      </c>
      <c r="C73">
        <f>VLOOKUP($A73, 'dl-do all work in this'!$O$9:$U$2997, 7, FALSE)</f>
        <v>1</v>
      </c>
      <c r="D73" s="2" t="str">
        <f>'dl-do all work in this'!X73</f>
        <v>SP</v>
      </c>
      <c r="E73" s="2">
        <f>'dl-do all work in this'!A73</f>
        <v>44333</v>
      </c>
      <c r="F73" s="2">
        <f>'dl-do all work in this'!V73</f>
        <v>0</v>
      </c>
      <c r="G73" s="2">
        <f>DATE('dl-do all work in this'!H73,'dl-do all work in this'!W73,'dl-do all work in this'!G73)</f>
        <v>44365</v>
      </c>
      <c r="H73">
        <f>'dl-do all work in this'!I73</f>
        <v>33</v>
      </c>
      <c r="J73">
        <f>'dl-do all work in this'!D73</f>
        <v>1</v>
      </c>
      <c r="K73">
        <f>'dl-do all work in this'!R73</f>
        <v>93.34</v>
      </c>
      <c r="M73" t="str">
        <f>'dl-do all work in this'!$E73</f>
        <v>NRG</v>
      </c>
    </row>
    <row r="74" spans="1:13" x14ac:dyDescent="0.25">
      <c r="A74" s="2" t="str">
        <f>'dl-do all work in this'!O74</f>
        <v>Sold 2 NRG Jun 18 2021 33.0 Put @ 0.94</v>
      </c>
      <c r="B74">
        <f>VLOOKUP($A74, 'dl-do all work in this'!$O$9:$U$2997, 6, FALSE)</f>
        <v>24</v>
      </c>
      <c r="C74">
        <f>VLOOKUP($A74, 'dl-do all work in this'!$O$9:$U$2997, 7, FALSE)</f>
        <v>2</v>
      </c>
      <c r="D74" s="2" t="str">
        <f>'dl-do all work in this'!X74</f>
        <v>SP</v>
      </c>
      <c r="E74" s="2">
        <f>'dl-do all work in this'!A74</f>
        <v>44333</v>
      </c>
      <c r="F74" s="2">
        <f>'dl-do all work in this'!V74</f>
        <v>0</v>
      </c>
      <c r="G74" s="2">
        <f>DATE('dl-do all work in this'!H74,'dl-do all work in this'!W74,'dl-do all work in this'!G74)</f>
        <v>44365</v>
      </c>
      <c r="H74">
        <f>'dl-do all work in this'!I74</f>
        <v>33</v>
      </c>
      <c r="J74">
        <f>'dl-do all work in this'!D74</f>
        <v>2</v>
      </c>
      <c r="K74">
        <f>'dl-do all work in this'!R74</f>
        <v>186.66</v>
      </c>
      <c r="M74" t="str">
        <f>'dl-do all work in this'!$E74</f>
        <v>NRG</v>
      </c>
    </row>
    <row r="75" spans="1:13" x14ac:dyDescent="0.25">
      <c r="A75" s="2" t="str">
        <f>'dl-do all work in this'!O75</f>
        <v>Sold 2 IRBT Jun 11 2021 91.0 Put @ 2.65</v>
      </c>
      <c r="B75">
        <f>VLOOKUP($A75, 'dl-do all work in this'!$O$9:$U$2997, 6, FALSE)</f>
        <v>25</v>
      </c>
      <c r="C75">
        <f>VLOOKUP($A75, 'dl-do all work in this'!$O$9:$U$2997, 7, FALSE)</f>
        <v>1</v>
      </c>
      <c r="D75" s="2" t="str">
        <f>'dl-do all work in this'!X75</f>
        <v>SP</v>
      </c>
      <c r="E75" s="2">
        <f>'dl-do all work in this'!A75</f>
        <v>44333</v>
      </c>
      <c r="F75" s="2">
        <f>'dl-do all work in this'!V75</f>
        <v>0</v>
      </c>
      <c r="G75" s="2">
        <f>DATE('dl-do all work in this'!H75,'dl-do all work in this'!W75,'dl-do all work in this'!G75)</f>
        <v>44358</v>
      </c>
      <c r="H75">
        <f>'dl-do all work in this'!I75</f>
        <v>91</v>
      </c>
      <c r="J75">
        <f>'dl-do all work in this'!D75</f>
        <v>2</v>
      </c>
      <c r="K75">
        <f>'dl-do all work in this'!R75</f>
        <v>528.66999999999996</v>
      </c>
      <c r="M75" t="str">
        <f>'dl-do all work in this'!$E75</f>
        <v>IRBT</v>
      </c>
    </row>
    <row r="76" spans="1:13" x14ac:dyDescent="0.25">
      <c r="A76" s="2">
        <f>'dl-do all work in this'!O76</f>
        <v>0</v>
      </c>
      <c r="B76" t="e">
        <f>VLOOKUP($A76, 'dl-do all work in this'!$O$9:$U$2997, 6, FALSE)</f>
        <v>#N/A</v>
      </c>
      <c r="C76" t="e">
        <f>VLOOKUP($A76, 'dl-do all work in this'!$O$9:$U$2997, 7, FALSE)</f>
        <v>#N/A</v>
      </c>
      <c r="D76" s="2">
        <f>'dl-do all work in this'!X76</f>
        <v>0</v>
      </c>
      <c r="E76" s="2">
        <f>'dl-do all work in this'!A76</f>
        <v>0</v>
      </c>
      <c r="F76" s="2">
        <f>'dl-do all work in this'!V76</f>
        <v>0</v>
      </c>
      <c r="G76" s="2" t="e">
        <f>DATE('dl-do all work in this'!H76,'dl-do all work in this'!W76,'dl-do all work in this'!G76)</f>
        <v>#NUM!</v>
      </c>
      <c r="H76">
        <f>'dl-do all work in this'!I76</f>
        <v>0</v>
      </c>
      <c r="J76">
        <f>'dl-do all work in this'!D76</f>
        <v>0</v>
      </c>
      <c r="K76">
        <f>'dl-do all work in this'!R76</f>
        <v>0</v>
      </c>
      <c r="M76">
        <f>'dl-do all work in this'!$E76</f>
        <v>0</v>
      </c>
    </row>
    <row r="77" spans="1:13" x14ac:dyDescent="0.25">
      <c r="A77" s="2">
        <f>'dl-do all work in this'!O77</f>
        <v>0</v>
      </c>
      <c r="B77" t="e">
        <f>VLOOKUP($A77, 'dl-do all work in this'!$O$9:$U$2997, 6, FALSE)</f>
        <v>#N/A</v>
      </c>
      <c r="C77" t="e">
        <f>VLOOKUP($A77, 'dl-do all work in this'!$O$9:$U$2997, 7, FALSE)</f>
        <v>#N/A</v>
      </c>
      <c r="D77" s="2">
        <f>'dl-do all work in this'!X77</f>
        <v>0</v>
      </c>
      <c r="E77" s="2">
        <f>'dl-do all work in this'!A77</f>
        <v>0</v>
      </c>
      <c r="F77" s="2">
        <f>'dl-do all work in this'!V77</f>
        <v>0</v>
      </c>
      <c r="G77" s="2" t="e">
        <f>DATE('dl-do all work in this'!H77,'dl-do all work in this'!W77,'dl-do all work in this'!G77)</f>
        <v>#NUM!</v>
      </c>
      <c r="H77">
        <f>'dl-do all work in this'!I77</f>
        <v>0</v>
      </c>
      <c r="J77">
        <f>'dl-do all work in this'!D77</f>
        <v>0</v>
      </c>
      <c r="K77">
        <f>'dl-do all work in this'!R77</f>
        <v>0</v>
      </c>
      <c r="M77">
        <f>'dl-do all work in this'!$E77</f>
        <v>0</v>
      </c>
    </row>
    <row r="78" spans="1:13" x14ac:dyDescent="0.25">
      <c r="A78" s="2">
        <f>'dl-do all work in this'!O78</f>
        <v>0</v>
      </c>
      <c r="B78" t="e">
        <f>VLOOKUP($A78, 'dl-do all work in this'!$O$9:$U$2997, 6, FALSE)</f>
        <v>#N/A</v>
      </c>
      <c r="C78" t="e">
        <f>VLOOKUP($A78, 'dl-do all work in this'!$O$9:$U$2997, 7, FALSE)</f>
        <v>#N/A</v>
      </c>
      <c r="D78" s="2" t="str">
        <f>'dl-do all work in this'!X78</f>
        <v>LC</v>
      </c>
      <c r="E78" s="2">
        <f>'dl-do all work in this'!A78</f>
        <v>0</v>
      </c>
      <c r="F78" s="2">
        <f>'dl-do all work in this'!V78</f>
        <v>0</v>
      </c>
      <c r="G78" s="2" t="e">
        <f>DATE('dl-do all work in this'!H78,'dl-do all work in this'!W78,'dl-do all work in this'!G78)</f>
        <v>#VALUE!</v>
      </c>
      <c r="H78">
        <f>'dl-do all work in this'!I78</f>
        <v>0</v>
      </c>
      <c r="J78">
        <f>'dl-do all work in this'!D78</f>
        <v>0</v>
      </c>
      <c r="K78">
        <f>'dl-do all work in this'!R78</f>
        <v>0</v>
      </c>
      <c r="M78">
        <f>'dl-do all work in this'!$E78</f>
        <v>0</v>
      </c>
    </row>
    <row r="79" spans="1:13" x14ac:dyDescent="0.25">
      <c r="A79" s="2">
        <f>'dl-do all work in this'!O79</f>
        <v>0</v>
      </c>
      <c r="B79" t="e">
        <f>VLOOKUP($A79, 'dl-do all work in this'!$O$9:$U$2997, 6, FALSE)</f>
        <v>#N/A</v>
      </c>
      <c r="C79" t="e">
        <f>VLOOKUP($A79, 'dl-do all work in this'!$O$9:$U$2997, 7, FALSE)</f>
        <v>#N/A</v>
      </c>
      <c r="D79" s="2" t="str">
        <f>'dl-do all work in this'!X79</f>
        <v>LC</v>
      </c>
      <c r="E79" s="2">
        <f>'dl-do all work in this'!A79</f>
        <v>0</v>
      </c>
      <c r="F79" s="2">
        <f>'dl-do all work in this'!V79</f>
        <v>0</v>
      </c>
      <c r="G79" s="2" t="e">
        <f>DATE('dl-do all work in this'!H79,'dl-do all work in this'!W79,'dl-do all work in this'!G79)</f>
        <v>#VALUE!</v>
      </c>
      <c r="H79">
        <f>'dl-do all work in this'!I79</f>
        <v>0</v>
      </c>
      <c r="J79">
        <f>'dl-do all work in this'!D79</f>
        <v>0</v>
      </c>
      <c r="K79">
        <f>'dl-do all work in this'!R79</f>
        <v>0</v>
      </c>
      <c r="M79">
        <f>'dl-do all work in this'!$E79</f>
        <v>0</v>
      </c>
    </row>
    <row r="80" spans="1:13" x14ac:dyDescent="0.25">
      <c r="A80" s="2">
        <f>'dl-do all work in this'!O80</f>
        <v>0</v>
      </c>
      <c r="B80" t="e">
        <f>VLOOKUP($A80, 'dl-do all work in this'!$O$9:$U$2997, 6, FALSE)</f>
        <v>#N/A</v>
      </c>
      <c r="C80" t="e">
        <f>VLOOKUP($A80, 'dl-do all work in this'!$O$9:$U$2997, 7, FALSE)</f>
        <v>#N/A</v>
      </c>
      <c r="D80" s="2" t="str">
        <f>'dl-do all work in this'!X80</f>
        <v>LC</v>
      </c>
      <c r="E80" s="2">
        <f>'dl-do all work in this'!A80</f>
        <v>0</v>
      </c>
      <c r="F80" s="2">
        <f>'dl-do all work in this'!V80</f>
        <v>0</v>
      </c>
      <c r="G80" s="2" t="e">
        <f>DATE('dl-do all work in this'!H80,'dl-do all work in this'!W80,'dl-do all work in this'!G80)</f>
        <v>#VALUE!</v>
      </c>
      <c r="H80">
        <f>'dl-do all work in this'!I80</f>
        <v>0</v>
      </c>
      <c r="J80">
        <f>'dl-do all work in this'!D80</f>
        <v>0</v>
      </c>
      <c r="K80">
        <f>'dl-do all work in this'!R80</f>
        <v>0</v>
      </c>
      <c r="M80">
        <f>'dl-do all work in this'!$E80</f>
        <v>0</v>
      </c>
    </row>
    <row r="81" spans="1:13" x14ac:dyDescent="0.25">
      <c r="A81" s="2">
        <f>'dl-do all work in this'!O81</f>
        <v>0</v>
      </c>
      <c r="B81" t="e">
        <f>VLOOKUP($A81, 'dl-do all work in this'!$O$9:$U$2997, 6, FALSE)</f>
        <v>#N/A</v>
      </c>
      <c r="C81" t="e">
        <f>VLOOKUP($A81, 'dl-do all work in this'!$O$9:$U$2997, 7, FALSE)</f>
        <v>#N/A</v>
      </c>
      <c r="D81" s="2" t="str">
        <f>'dl-do all work in this'!X81</f>
        <v>LC</v>
      </c>
      <c r="E81" s="2">
        <f>'dl-do all work in this'!A81</f>
        <v>0</v>
      </c>
      <c r="F81" s="2">
        <f>'dl-do all work in this'!V81</f>
        <v>0</v>
      </c>
      <c r="G81" s="2" t="e">
        <f>DATE('dl-do all work in this'!H81,'dl-do all work in this'!W81,'dl-do all work in this'!G81)</f>
        <v>#VALUE!</v>
      </c>
      <c r="H81">
        <f>'dl-do all work in this'!I81</f>
        <v>0</v>
      </c>
      <c r="J81">
        <f>'dl-do all work in this'!D81</f>
        <v>0</v>
      </c>
      <c r="K81">
        <f>'dl-do all work in this'!R81</f>
        <v>0</v>
      </c>
      <c r="M81">
        <f>'dl-do all work in this'!$E81</f>
        <v>0</v>
      </c>
    </row>
    <row r="82" spans="1:13" x14ac:dyDescent="0.25">
      <c r="A82" s="2">
        <f>'dl-do all work in this'!O82</f>
        <v>0</v>
      </c>
      <c r="B82" t="e">
        <f>VLOOKUP($A82, 'dl-do all work in this'!$O$9:$U$2997, 6, FALSE)</f>
        <v>#N/A</v>
      </c>
      <c r="C82" t="e">
        <f>VLOOKUP($A82, 'dl-do all work in this'!$O$9:$U$2997, 7, FALSE)</f>
        <v>#N/A</v>
      </c>
      <c r="D82" s="2" t="str">
        <f>'dl-do all work in this'!X82</f>
        <v>LC</v>
      </c>
      <c r="E82" s="2">
        <f>'dl-do all work in this'!A82</f>
        <v>0</v>
      </c>
      <c r="F82" s="2">
        <f>'dl-do all work in this'!V82</f>
        <v>0</v>
      </c>
      <c r="G82" s="2" t="e">
        <f>DATE('dl-do all work in this'!H82,'dl-do all work in this'!W82,'dl-do all work in this'!G82)</f>
        <v>#VALUE!</v>
      </c>
      <c r="H82">
        <f>'dl-do all work in this'!I82</f>
        <v>0</v>
      </c>
      <c r="J82">
        <f>'dl-do all work in this'!D82</f>
        <v>0</v>
      </c>
      <c r="K82">
        <f>'dl-do all work in this'!R82</f>
        <v>0</v>
      </c>
      <c r="M82">
        <f>'dl-do all work in this'!$E82</f>
        <v>0</v>
      </c>
    </row>
    <row r="83" spans="1:13" x14ac:dyDescent="0.25">
      <c r="A83" s="2">
        <f>'dl-do all work in this'!O83</f>
        <v>0</v>
      </c>
      <c r="B83" t="e">
        <f>VLOOKUP($A83, 'dl-do all work in this'!$O$9:$U$2997, 6, FALSE)</f>
        <v>#N/A</v>
      </c>
      <c r="C83" t="e">
        <f>VLOOKUP($A83, 'dl-do all work in this'!$O$9:$U$2997, 7, FALSE)</f>
        <v>#N/A</v>
      </c>
      <c r="D83" s="2" t="str">
        <f>'dl-do all work in this'!X83</f>
        <v>LC</v>
      </c>
      <c r="E83" s="2">
        <f>'dl-do all work in this'!A83</f>
        <v>0</v>
      </c>
      <c r="F83" s="2">
        <f>'dl-do all work in this'!V83</f>
        <v>0</v>
      </c>
      <c r="G83" s="2" t="e">
        <f>DATE('dl-do all work in this'!H83,'dl-do all work in this'!W83,'dl-do all work in this'!G83)</f>
        <v>#VALUE!</v>
      </c>
      <c r="H83">
        <f>'dl-do all work in this'!I83</f>
        <v>0</v>
      </c>
      <c r="J83">
        <f>'dl-do all work in this'!D83</f>
        <v>0</v>
      </c>
      <c r="K83">
        <f>'dl-do all work in this'!R83</f>
        <v>0</v>
      </c>
      <c r="M83">
        <f>'dl-do all work in this'!$E83</f>
        <v>0</v>
      </c>
    </row>
    <row r="84" spans="1:13" x14ac:dyDescent="0.25">
      <c r="A84" s="2">
        <f>'dl-do all work in this'!O84</f>
        <v>0</v>
      </c>
      <c r="B84" t="e">
        <f>VLOOKUP($A84, 'dl-do all work in this'!$O$9:$U$2997, 6, FALSE)</f>
        <v>#N/A</v>
      </c>
      <c r="C84" t="e">
        <f>VLOOKUP($A84, 'dl-do all work in this'!$O$9:$U$2997, 7, FALSE)</f>
        <v>#N/A</v>
      </c>
      <c r="D84" s="2" t="str">
        <f>'dl-do all work in this'!X84</f>
        <v>LC</v>
      </c>
      <c r="E84" s="2">
        <f>'dl-do all work in this'!A84</f>
        <v>0</v>
      </c>
      <c r="F84" s="2">
        <f>'dl-do all work in this'!V84</f>
        <v>0</v>
      </c>
      <c r="G84" s="2" t="e">
        <f>DATE('dl-do all work in this'!H84,'dl-do all work in this'!W84,'dl-do all work in this'!G84)</f>
        <v>#VALUE!</v>
      </c>
      <c r="H84">
        <f>'dl-do all work in this'!I84</f>
        <v>0</v>
      </c>
      <c r="J84">
        <f>'dl-do all work in this'!D84</f>
        <v>0</v>
      </c>
      <c r="K84">
        <f>'dl-do all work in this'!R84</f>
        <v>0</v>
      </c>
      <c r="M84">
        <f>'dl-do all work in this'!$E84</f>
        <v>0</v>
      </c>
    </row>
    <row r="85" spans="1:13" x14ac:dyDescent="0.25">
      <c r="A85" s="2">
        <f>'dl-do all work in this'!O85</f>
        <v>0</v>
      </c>
      <c r="B85" t="e">
        <f>VLOOKUP($A85, 'dl-do all work in this'!$O$9:$U$2997, 6, FALSE)</f>
        <v>#N/A</v>
      </c>
      <c r="C85" t="e">
        <f>VLOOKUP($A85, 'dl-do all work in this'!$O$9:$U$2997, 7, FALSE)</f>
        <v>#N/A</v>
      </c>
      <c r="D85" s="2" t="str">
        <f>'dl-do all work in this'!X85</f>
        <v>LC</v>
      </c>
      <c r="E85" s="2">
        <f>'dl-do all work in this'!A85</f>
        <v>0</v>
      </c>
      <c r="F85" s="2">
        <f>'dl-do all work in this'!V85</f>
        <v>0</v>
      </c>
      <c r="G85" s="2" t="e">
        <f>DATE('dl-do all work in this'!H85,'dl-do all work in this'!W85,'dl-do all work in this'!G85)</f>
        <v>#VALUE!</v>
      </c>
      <c r="H85">
        <f>'dl-do all work in this'!I85</f>
        <v>0</v>
      </c>
      <c r="J85">
        <f>'dl-do all work in this'!D85</f>
        <v>0</v>
      </c>
      <c r="K85">
        <f>'dl-do all work in this'!R85</f>
        <v>0</v>
      </c>
      <c r="M85">
        <f>'dl-do all work in this'!$E85</f>
        <v>0</v>
      </c>
    </row>
    <row r="86" spans="1:13" x14ac:dyDescent="0.25">
      <c r="A86" s="2">
        <f>'dl-do all work in this'!O86</f>
        <v>0</v>
      </c>
      <c r="B86" t="e">
        <f>VLOOKUP($A86, 'dl-do all work in this'!$O$9:$U$2997, 6, FALSE)</f>
        <v>#N/A</v>
      </c>
      <c r="C86" t="e">
        <f>VLOOKUP($A86, 'dl-do all work in this'!$O$9:$U$2997, 7, FALSE)</f>
        <v>#N/A</v>
      </c>
      <c r="D86" s="2" t="str">
        <f>'dl-do all work in this'!X86</f>
        <v>LC</v>
      </c>
      <c r="E86" s="2">
        <f>'dl-do all work in this'!A86</f>
        <v>0</v>
      </c>
      <c r="F86" s="2">
        <f>'dl-do all work in this'!V86</f>
        <v>0</v>
      </c>
      <c r="G86" s="2" t="e">
        <f>DATE('dl-do all work in this'!H86,'dl-do all work in this'!W86,'dl-do all work in this'!G86)</f>
        <v>#VALUE!</v>
      </c>
      <c r="H86">
        <f>'dl-do all work in this'!I86</f>
        <v>0</v>
      </c>
      <c r="J86">
        <f>'dl-do all work in this'!D86</f>
        <v>0</v>
      </c>
      <c r="K86">
        <f>'dl-do all work in this'!R86</f>
        <v>0</v>
      </c>
      <c r="M86">
        <f>'dl-do all work in this'!$E86</f>
        <v>0</v>
      </c>
    </row>
    <row r="87" spans="1:13" x14ac:dyDescent="0.25">
      <c r="A87" s="2">
        <f>'dl-do all work in this'!O87</f>
        <v>0</v>
      </c>
      <c r="B87" t="e">
        <f>VLOOKUP($A87, 'dl-do all work in this'!$O$9:$U$2997, 6, FALSE)</f>
        <v>#N/A</v>
      </c>
      <c r="C87" t="e">
        <f>VLOOKUP($A87, 'dl-do all work in this'!$O$9:$U$2997, 7, FALSE)</f>
        <v>#N/A</v>
      </c>
      <c r="D87" s="2" t="str">
        <f>'dl-do all work in this'!X87</f>
        <v>LC</v>
      </c>
      <c r="E87" s="2">
        <f>'dl-do all work in this'!A87</f>
        <v>0</v>
      </c>
      <c r="F87" s="2">
        <f>'dl-do all work in this'!V87</f>
        <v>0</v>
      </c>
      <c r="G87" s="2" t="e">
        <f>DATE('dl-do all work in this'!H87,'dl-do all work in this'!W87,'dl-do all work in this'!G87)</f>
        <v>#VALUE!</v>
      </c>
      <c r="H87">
        <f>'dl-do all work in this'!I87</f>
        <v>0</v>
      </c>
      <c r="J87">
        <f>'dl-do all work in this'!D87</f>
        <v>0</v>
      </c>
      <c r="K87">
        <f>'dl-do all work in this'!R87</f>
        <v>0</v>
      </c>
      <c r="M87">
        <f>'dl-do all work in this'!$E87</f>
        <v>0</v>
      </c>
    </row>
    <row r="88" spans="1:13" x14ac:dyDescent="0.25">
      <c r="A88" s="2">
        <f>'dl-do all work in this'!O88</f>
        <v>0</v>
      </c>
      <c r="B88" t="e">
        <f>VLOOKUP($A88, 'dl-do all work in this'!$O$9:$U$2997, 6, FALSE)</f>
        <v>#N/A</v>
      </c>
      <c r="C88" t="e">
        <f>VLOOKUP($A88, 'dl-do all work in this'!$O$9:$U$2997, 7, FALSE)</f>
        <v>#N/A</v>
      </c>
      <c r="D88" s="2" t="str">
        <f>'dl-do all work in this'!X88</f>
        <v>LC</v>
      </c>
      <c r="E88" s="2">
        <f>'dl-do all work in this'!A88</f>
        <v>0</v>
      </c>
      <c r="F88" s="2">
        <f>'dl-do all work in this'!V88</f>
        <v>0</v>
      </c>
      <c r="G88" s="2" t="e">
        <f>DATE('dl-do all work in this'!H88,'dl-do all work in this'!W88,'dl-do all work in this'!G88)</f>
        <v>#VALUE!</v>
      </c>
      <c r="H88">
        <f>'dl-do all work in this'!I88</f>
        <v>0</v>
      </c>
      <c r="J88">
        <f>'dl-do all work in this'!D88</f>
        <v>0</v>
      </c>
      <c r="K88">
        <f>'dl-do all work in this'!R88</f>
        <v>0</v>
      </c>
      <c r="M88">
        <f>'dl-do all work in this'!$E88</f>
        <v>0</v>
      </c>
    </row>
    <row r="89" spans="1:13" x14ac:dyDescent="0.25">
      <c r="A89" s="2">
        <f>'dl-do all work in this'!O89</f>
        <v>0</v>
      </c>
      <c r="B89" t="e">
        <f>VLOOKUP($A89, 'dl-do all work in this'!$O$9:$U$2997, 6, FALSE)</f>
        <v>#N/A</v>
      </c>
      <c r="C89" t="e">
        <f>VLOOKUP($A89, 'dl-do all work in this'!$O$9:$U$2997, 7, FALSE)</f>
        <v>#N/A</v>
      </c>
      <c r="D89" s="2" t="str">
        <f>'dl-do all work in this'!X89</f>
        <v>LC</v>
      </c>
      <c r="E89" s="2">
        <f>'dl-do all work in this'!A89</f>
        <v>0</v>
      </c>
      <c r="F89" s="2">
        <f>'dl-do all work in this'!V89</f>
        <v>0</v>
      </c>
      <c r="G89" s="2" t="e">
        <f>DATE('dl-do all work in this'!H89,'dl-do all work in this'!W89,'dl-do all work in this'!G89)</f>
        <v>#VALUE!</v>
      </c>
      <c r="H89">
        <f>'dl-do all work in this'!I89</f>
        <v>0</v>
      </c>
      <c r="J89">
        <f>'dl-do all work in this'!D89</f>
        <v>0</v>
      </c>
      <c r="K89">
        <f>'dl-do all work in this'!R89</f>
        <v>0</v>
      </c>
      <c r="M89">
        <f>'dl-do all work in this'!$E89</f>
        <v>0</v>
      </c>
    </row>
    <row r="90" spans="1:13" x14ac:dyDescent="0.25">
      <c r="A90" s="2">
        <f>'dl-do all work in this'!O90</f>
        <v>0</v>
      </c>
      <c r="B90" t="e">
        <f>VLOOKUP($A90, 'dl-do all work in this'!$O$9:$U$2997, 6, FALSE)</f>
        <v>#N/A</v>
      </c>
      <c r="C90" t="e">
        <f>VLOOKUP($A90, 'dl-do all work in this'!$O$9:$U$2997, 7, FALSE)</f>
        <v>#N/A</v>
      </c>
      <c r="D90" s="2" t="str">
        <f>'dl-do all work in this'!X90</f>
        <v>LC</v>
      </c>
      <c r="E90" s="2">
        <f>'dl-do all work in this'!A90</f>
        <v>0</v>
      </c>
      <c r="F90" s="2">
        <f>'dl-do all work in this'!V90</f>
        <v>0</v>
      </c>
      <c r="G90" s="2" t="e">
        <f>DATE('dl-do all work in this'!H90,'dl-do all work in this'!W90,'dl-do all work in this'!G90)</f>
        <v>#VALUE!</v>
      </c>
      <c r="H90">
        <f>'dl-do all work in this'!I90</f>
        <v>0</v>
      </c>
      <c r="J90">
        <f>'dl-do all work in this'!D90</f>
        <v>0</v>
      </c>
      <c r="K90">
        <f>'dl-do all work in this'!R90</f>
        <v>0</v>
      </c>
      <c r="M90">
        <f>'dl-do all work in this'!$E90</f>
        <v>0</v>
      </c>
    </row>
    <row r="91" spans="1:13" x14ac:dyDescent="0.25">
      <c r="A91" s="2">
        <f>'dl-do all work in this'!O91</f>
        <v>0</v>
      </c>
      <c r="B91" t="e">
        <f>VLOOKUP($A91, 'dl-do all work in this'!$O$9:$U$2997, 6, FALSE)</f>
        <v>#N/A</v>
      </c>
      <c r="C91" t="e">
        <f>VLOOKUP($A91, 'dl-do all work in this'!$O$9:$U$2997, 7, FALSE)</f>
        <v>#N/A</v>
      </c>
      <c r="D91" s="2" t="str">
        <f>'dl-do all work in this'!X91</f>
        <v>LC</v>
      </c>
      <c r="E91" s="2">
        <f>'dl-do all work in this'!A91</f>
        <v>0</v>
      </c>
      <c r="F91" s="2">
        <f>'dl-do all work in this'!V91</f>
        <v>0</v>
      </c>
      <c r="G91" s="2" t="e">
        <f>DATE('dl-do all work in this'!H91,'dl-do all work in this'!W91,'dl-do all work in this'!G91)</f>
        <v>#VALUE!</v>
      </c>
      <c r="H91">
        <f>'dl-do all work in this'!I91</f>
        <v>0</v>
      </c>
      <c r="J91">
        <f>'dl-do all work in this'!D91</f>
        <v>0</v>
      </c>
      <c r="K91">
        <f>'dl-do all work in this'!R91</f>
        <v>0</v>
      </c>
      <c r="M91">
        <f>'dl-do all work in this'!$E91</f>
        <v>0</v>
      </c>
    </row>
    <row r="92" spans="1:13" x14ac:dyDescent="0.25">
      <c r="A92" s="2">
        <f>'dl-do all work in this'!O92</f>
        <v>0</v>
      </c>
      <c r="B92" t="e">
        <f>VLOOKUP($A92, 'dl-do all work in this'!$O$9:$U$2997, 6, FALSE)</f>
        <v>#N/A</v>
      </c>
      <c r="C92" t="e">
        <f>VLOOKUP($A92, 'dl-do all work in this'!$O$9:$U$2997, 7, FALSE)</f>
        <v>#N/A</v>
      </c>
      <c r="D92" s="2" t="str">
        <f>'dl-do all work in this'!X92</f>
        <v>LC</v>
      </c>
      <c r="E92" s="2">
        <f>'dl-do all work in this'!A92</f>
        <v>0</v>
      </c>
      <c r="F92" s="2">
        <f>'dl-do all work in this'!V92</f>
        <v>0</v>
      </c>
      <c r="G92" s="2" t="e">
        <f>DATE('dl-do all work in this'!H92,'dl-do all work in this'!W92,'dl-do all work in this'!G92)</f>
        <v>#VALUE!</v>
      </c>
      <c r="H92">
        <f>'dl-do all work in this'!I92</f>
        <v>0</v>
      </c>
      <c r="J92">
        <f>'dl-do all work in this'!D92</f>
        <v>0</v>
      </c>
      <c r="K92">
        <f>'dl-do all work in this'!R92</f>
        <v>0</v>
      </c>
      <c r="M92">
        <f>'dl-do all work in this'!$E92</f>
        <v>0</v>
      </c>
    </row>
    <row r="93" spans="1:13" x14ac:dyDescent="0.25">
      <c r="A93" s="2">
        <f>'dl-do all work in this'!O93</f>
        <v>0</v>
      </c>
      <c r="B93" t="e">
        <f>VLOOKUP($A93, 'dl-do all work in this'!$O$9:$U$2997, 6, FALSE)</f>
        <v>#N/A</v>
      </c>
      <c r="C93" t="e">
        <f>VLOOKUP($A93, 'dl-do all work in this'!$O$9:$U$2997, 7, FALSE)</f>
        <v>#N/A</v>
      </c>
      <c r="D93" s="2" t="str">
        <f>'dl-do all work in this'!X93</f>
        <v>LC</v>
      </c>
      <c r="E93" s="2">
        <f>'dl-do all work in this'!A93</f>
        <v>0</v>
      </c>
      <c r="F93" s="2">
        <f>'dl-do all work in this'!V93</f>
        <v>0</v>
      </c>
      <c r="G93" s="2" t="e">
        <f>DATE('dl-do all work in this'!H93,'dl-do all work in this'!W93,'dl-do all work in this'!G93)</f>
        <v>#VALUE!</v>
      </c>
      <c r="H93">
        <f>'dl-do all work in this'!I93</f>
        <v>0</v>
      </c>
      <c r="J93">
        <f>'dl-do all work in this'!D93</f>
        <v>0</v>
      </c>
      <c r="K93">
        <f>'dl-do all work in this'!R93</f>
        <v>0</v>
      </c>
      <c r="M93">
        <f>'dl-do all work in this'!$E93</f>
        <v>0</v>
      </c>
    </row>
    <row r="94" spans="1:13" x14ac:dyDescent="0.25">
      <c r="A94" s="2">
        <f>'dl-do all work in this'!O94</f>
        <v>0</v>
      </c>
      <c r="B94" t="e">
        <f>VLOOKUP($A94, 'dl-do all work in this'!$O$9:$U$2997, 6, FALSE)</f>
        <v>#N/A</v>
      </c>
      <c r="C94" t="e">
        <f>VLOOKUP($A94, 'dl-do all work in this'!$O$9:$U$2997, 7, FALSE)</f>
        <v>#N/A</v>
      </c>
      <c r="D94" s="2" t="str">
        <f>'dl-do all work in this'!X94</f>
        <v>LC</v>
      </c>
      <c r="E94" s="2">
        <f>'dl-do all work in this'!A94</f>
        <v>0</v>
      </c>
      <c r="F94" s="2">
        <f>'dl-do all work in this'!V94</f>
        <v>0</v>
      </c>
      <c r="G94" s="2" t="e">
        <f>DATE('dl-do all work in this'!H94,'dl-do all work in this'!W94,'dl-do all work in this'!G94)</f>
        <v>#VALUE!</v>
      </c>
      <c r="H94">
        <f>'dl-do all work in this'!I94</f>
        <v>0</v>
      </c>
      <c r="J94">
        <f>'dl-do all work in this'!D94</f>
        <v>0</v>
      </c>
      <c r="K94">
        <f>'dl-do all work in this'!R94</f>
        <v>0</v>
      </c>
      <c r="M94">
        <f>'dl-do all work in this'!$E94</f>
        <v>0</v>
      </c>
    </row>
    <row r="95" spans="1:13" x14ac:dyDescent="0.25">
      <c r="A95" s="2">
        <f>'dl-do all work in this'!O95</f>
        <v>0</v>
      </c>
      <c r="B95" t="e">
        <f>VLOOKUP($A95, 'dl-do all work in this'!$O$9:$U$2997, 6, FALSE)</f>
        <v>#N/A</v>
      </c>
      <c r="C95" t="e">
        <f>VLOOKUP($A95, 'dl-do all work in this'!$O$9:$U$2997, 7, FALSE)</f>
        <v>#N/A</v>
      </c>
      <c r="D95" s="2" t="str">
        <f>'dl-do all work in this'!X95</f>
        <v>LC</v>
      </c>
      <c r="E95" s="2">
        <f>'dl-do all work in this'!A95</f>
        <v>0</v>
      </c>
      <c r="F95" s="2">
        <f>'dl-do all work in this'!V95</f>
        <v>0</v>
      </c>
      <c r="G95" s="2" t="e">
        <f>DATE('dl-do all work in this'!H95,'dl-do all work in this'!W95,'dl-do all work in this'!G95)</f>
        <v>#VALUE!</v>
      </c>
      <c r="H95">
        <f>'dl-do all work in this'!I95</f>
        <v>0</v>
      </c>
      <c r="J95">
        <f>'dl-do all work in this'!D95</f>
        <v>0</v>
      </c>
      <c r="K95">
        <f>'dl-do all work in this'!R95</f>
        <v>0</v>
      </c>
      <c r="M95">
        <f>'dl-do all work in this'!$E95</f>
        <v>0</v>
      </c>
    </row>
    <row r="96" spans="1:13" x14ac:dyDescent="0.25">
      <c r="A96" s="2">
        <f>'dl-do all work in this'!O96</f>
        <v>0</v>
      </c>
      <c r="B96" t="e">
        <f>VLOOKUP($A96, 'dl-do all work in this'!$O$9:$U$2997, 6, FALSE)</f>
        <v>#N/A</v>
      </c>
      <c r="C96" t="e">
        <f>VLOOKUP($A96, 'dl-do all work in this'!$O$9:$U$2997, 7, FALSE)</f>
        <v>#N/A</v>
      </c>
      <c r="D96" s="2" t="str">
        <f>'dl-do all work in this'!X96</f>
        <v>LC</v>
      </c>
      <c r="E96" s="2">
        <f>'dl-do all work in this'!A96</f>
        <v>0</v>
      </c>
      <c r="F96" s="2">
        <f>'dl-do all work in this'!V96</f>
        <v>0</v>
      </c>
      <c r="G96" s="2" t="e">
        <f>DATE('dl-do all work in this'!H96,'dl-do all work in this'!W96,'dl-do all work in this'!G96)</f>
        <v>#VALUE!</v>
      </c>
      <c r="H96">
        <f>'dl-do all work in this'!I96</f>
        <v>0</v>
      </c>
      <c r="J96">
        <f>'dl-do all work in this'!D96</f>
        <v>0</v>
      </c>
      <c r="K96">
        <f>'dl-do all work in this'!R96</f>
        <v>0</v>
      </c>
      <c r="M96">
        <f>'dl-do all work in this'!$E96</f>
        <v>0</v>
      </c>
    </row>
    <row r="97" spans="1:13" x14ac:dyDescent="0.25">
      <c r="A97" s="2">
        <f>'dl-do all work in this'!O97</f>
        <v>0</v>
      </c>
      <c r="B97" t="e">
        <f>VLOOKUP($A97, 'dl-do all work in this'!$O$9:$U$2997, 6, FALSE)</f>
        <v>#N/A</v>
      </c>
      <c r="C97" t="e">
        <f>VLOOKUP($A97, 'dl-do all work in this'!$O$9:$U$2997, 7, FALSE)</f>
        <v>#N/A</v>
      </c>
      <c r="D97" s="2" t="str">
        <f>'dl-do all work in this'!X97</f>
        <v>LC</v>
      </c>
      <c r="E97" s="2">
        <f>'dl-do all work in this'!A97</f>
        <v>0</v>
      </c>
      <c r="F97" s="2">
        <f>'dl-do all work in this'!V97</f>
        <v>0</v>
      </c>
      <c r="G97" s="2" t="e">
        <f>DATE('dl-do all work in this'!H97,'dl-do all work in this'!W97,'dl-do all work in this'!G97)</f>
        <v>#VALUE!</v>
      </c>
      <c r="H97">
        <f>'dl-do all work in this'!I97</f>
        <v>0</v>
      </c>
      <c r="J97">
        <f>'dl-do all work in this'!D97</f>
        <v>0</v>
      </c>
      <c r="K97">
        <f>'dl-do all work in this'!R97</f>
        <v>0</v>
      </c>
      <c r="M97">
        <f>'dl-do all work in this'!$E97</f>
        <v>0</v>
      </c>
    </row>
    <row r="98" spans="1:13" x14ac:dyDescent="0.25">
      <c r="A98" s="2">
        <f>'dl-do all work in this'!O98</f>
        <v>0</v>
      </c>
      <c r="B98" t="e">
        <f>VLOOKUP($A98, 'dl-do all work in this'!$O$9:$U$2997, 6, FALSE)</f>
        <v>#N/A</v>
      </c>
      <c r="C98" t="e">
        <f>VLOOKUP($A98, 'dl-do all work in this'!$O$9:$U$2997, 7, FALSE)</f>
        <v>#N/A</v>
      </c>
      <c r="D98" s="2" t="str">
        <f>'dl-do all work in this'!X98</f>
        <v>LC</v>
      </c>
      <c r="E98" s="2">
        <f>'dl-do all work in this'!A98</f>
        <v>0</v>
      </c>
      <c r="F98" s="2">
        <f>'dl-do all work in this'!V98</f>
        <v>0</v>
      </c>
      <c r="G98" s="2" t="e">
        <f>DATE('dl-do all work in this'!H98,'dl-do all work in this'!W98,'dl-do all work in this'!G98)</f>
        <v>#VALUE!</v>
      </c>
      <c r="H98">
        <f>'dl-do all work in this'!I98</f>
        <v>0</v>
      </c>
      <c r="J98">
        <f>'dl-do all work in this'!D98</f>
        <v>0</v>
      </c>
      <c r="K98">
        <f>'dl-do all work in this'!R98</f>
        <v>0</v>
      </c>
      <c r="M98">
        <f>'dl-do all work in this'!$E98</f>
        <v>0</v>
      </c>
    </row>
    <row r="99" spans="1:13" x14ac:dyDescent="0.25">
      <c r="A99" s="2">
        <f>'dl-do all work in this'!O99</f>
        <v>0</v>
      </c>
      <c r="B99" t="e">
        <f>VLOOKUP($A99, 'dl-do all work in this'!$O$9:$U$2997, 6, FALSE)</f>
        <v>#N/A</v>
      </c>
      <c r="C99" t="e">
        <f>VLOOKUP($A99, 'dl-do all work in this'!$O$9:$U$2997, 7, FALSE)</f>
        <v>#N/A</v>
      </c>
      <c r="D99" s="2" t="str">
        <f>'dl-do all work in this'!X99</f>
        <v>LC</v>
      </c>
      <c r="E99" s="2">
        <f>'dl-do all work in this'!A99</f>
        <v>0</v>
      </c>
      <c r="F99" s="2">
        <f>'dl-do all work in this'!V99</f>
        <v>0</v>
      </c>
      <c r="G99" s="2" t="e">
        <f>DATE('dl-do all work in this'!H99,'dl-do all work in this'!W99,'dl-do all work in this'!G99)</f>
        <v>#VALUE!</v>
      </c>
      <c r="H99">
        <f>'dl-do all work in this'!I99</f>
        <v>0</v>
      </c>
      <c r="J99">
        <f>'dl-do all work in this'!D99</f>
        <v>0</v>
      </c>
      <c r="K99">
        <f>'dl-do all work in this'!R99</f>
        <v>0</v>
      </c>
      <c r="M99">
        <f>'dl-do all work in this'!$E99</f>
        <v>0</v>
      </c>
    </row>
    <row r="100" spans="1:13" x14ac:dyDescent="0.25">
      <c r="A100" s="2">
        <f>'dl-do all work in this'!O100</f>
        <v>0</v>
      </c>
      <c r="B100" t="e">
        <f>VLOOKUP($A100, 'dl-do all work in this'!$O$9:$U$2997, 6, FALSE)</f>
        <v>#N/A</v>
      </c>
      <c r="C100" t="e">
        <f>VLOOKUP($A100, 'dl-do all work in this'!$O$9:$U$2997, 7, FALSE)</f>
        <v>#N/A</v>
      </c>
      <c r="D100" s="2" t="str">
        <f>'dl-do all work in this'!X100</f>
        <v>LC</v>
      </c>
      <c r="E100" s="2">
        <f>'dl-do all work in this'!A100</f>
        <v>0</v>
      </c>
      <c r="F100" s="2">
        <f>'dl-do all work in this'!V100</f>
        <v>0</v>
      </c>
      <c r="G100" s="2" t="e">
        <f>DATE('dl-do all work in this'!H100,'dl-do all work in this'!W100,'dl-do all work in this'!G100)</f>
        <v>#VALUE!</v>
      </c>
      <c r="H100">
        <f>'dl-do all work in this'!I100</f>
        <v>0</v>
      </c>
      <c r="J100">
        <f>'dl-do all work in this'!D100</f>
        <v>0</v>
      </c>
      <c r="K100">
        <f>'dl-do all work in this'!R100</f>
        <v>0</v>
      </c>
      <c r="M100">
        <f>'dl-do all work in this'!$E100</f>
        <v>0</v>
      </c>
    </row>
    <row r="101" spans="1:13" x14ac:dyDescent="0.25">
      <c r="A101" s="2">
        <f>'dl-do all work in this'!O101</f>
        <v>0</v>
      </c>
      <c r="B101" t="e">
        <f>VLOOKUP($A101, 'dl-do all work in this'!$O$9:$U$2997, 6, FALSE)</f>
        <v>#N/A</v>
      </c>
      <c r="C101" t="e">
        <f>VLOOKUP($A101, 'dl-do all work in this'!$O$9:$U$2997, 7, FALSE)</f>
        <v>#N/A</v>
      </c>
      <c r="D101" s="2" t="str">
        <f>'dl-do all work in this'!X101</f>
        <v>LC</v>
      </c>
      <c r="E101" s="2">
        <f>'dl-do all work in this'!A101</f>
        <v>0</v>
      </c>
      <c r="F101" s="2">
        <f>'dl-do all work in this'!V101</f>
        <v>0</v>
      </c>
      <c r="G101" s="2" t="e">
        <f>DATE('dl-do all work in this'!H101,'dl-do all work in this'!W101,'dl-do all work in this'!G101)</f>
        <v>#VALUE!</v>
      </c>
      <c r="H101">
        <f>'dl-do all work in this'!I101</f>
        <v>0</v>
      </c>
      <c r="J101">
        <f>'dl-do all work in this'!D101</f>
        <v>0</v>
      </c>
      <c r="K101">
        <f>'dl-do all work in this'!R101</f>
        <v>0</v>
      </c>
      <c r="M101">
        <f>'dl-do all work in this'!$E101</f>
        <v>0</v>
      </c>
    </row>
    <row r="102" spans="1:13" x14ac:dyDescent="0.25">
      <c r="A102" s="2">
        <f>'dl-do all work in this'!O102</f>
        <v>0</v>
      </c>
      <c r="B102" t="e">
        <f>VLOOKUP($A102, 'dl-do all work in this'!$O$9:$U$2997, 6, FALSE)</f>
        <v>#N/A</v>
      </c>
      <c r="C102" t="e">
        <f>VLOOKUP($A102, 'dl-do all work in this'!$O$9:$U$2997, 7, FALSE)</f>
        <v>#N/A</v>
      </c>
      <c r="D102" s="2" t="str">
        <f>'dl-do all work in this'!X102</f>
        <v>LC</v>
      </c>
      <c r="E102" s="2">
        <f>'dl-do all work in this'!A102</f>
        <v>0</v>
      </c>
      <c r="F102" s="2">
        <f>'dl-do all work in this'!V102</f>
        <v>0</v>
      </c>
      <c r="G102" s="2" t="e">
        <f>DATE('dl-do all work in this'!H102,'dl-do all work in this'!W102,'dl-do all work in this'!G102)</f>
        <v>#VALUE!</v>
      </c>
      <c r="H102">
        <f>'dl-do all work in this'!I102</f>
        <v>0</v>
      </c>
      <c r="J102">
        <f>'dl-do all work in this'!D102</f>
        <v>0</v>
      </c>
      <c r="K102">
        <f>'dl-do all work in this'!R102</f>
        <v>0</v>
      </c>
      <c r="M102">
        <f>'dl-do all work in this'!$E102</f>
        <v>0</v>
      </c>
    </row>
    <row r="103" spans="1:13" x14ac:dyDescent="0.25">
      <c r="A103" s="2">
        <f>'dl-do all work in this'!O103</f>
        <v>0</v>
      </c>
      <c r="B103" t="e">
        <f>VLOOKUP($A103, 'dl-do all work in this'!$O$9:$U$2997, 6, FALSE)</f>
        <v>#N/A</v>
      </c>
      <c r="C103" t="e">
        <f>VLOOKUP($A103, 'dl-do all work in this'!$O$9:$U$2997, 7, FALSE)</f>
        <v>#N/A</v>
      </c>
      <c r="D103" s="2" t="str">
        <f>'dl-do all work in this'!X103</f>
        <v>LC</v>
      </c>
      <c r="E103" s="2">
        <f>'dl-do all work in this'!A103</f>
        <v>0</v>
      </c>
      <c r="F103" s="2">
        <f>'dl-do all work in this'!V103</f>
        <v>0</v>
      </c>
      <c r="G103" s="2" t="e">
        <f>DATE('dl-do all work in this'!H103,'dl-do all work in this'!W103,'dl-do all work in this'!G103)</f>
        <v>#VALUE!</v>
      </c>
      <c r="H103">
        <f>'dl-do all work in this'!I103</f>
        <v>0</v>
      </c>
      <c r="J103">
        <f>'dl-do all work in this'!D103</f>
        <v>0</v>
      </c>
      <c r="K103">
        <f>'dl-do all work in this'!R103</f>
        <v>0</v>
      </c>
      <c r="M103">
        <f>'dl-do all work in this'!$E103</f>
        <v>0</v>
      </c>
    </row>
    <row r="104" spans="1:13" x14ac:dyDescent="0.25">
      <c r="A104" s="2">
        <f>'dl-do all work in this'!O104</f>
        <v>0</v>
      </c>
      <c r="B104" t="e">
        <f>VLOOKUP($A104, 'dl-do all work in this'!$O$9:$U$2997, 6, FALSE)</f>
        <v>#N/A</v>
      </c>
      <c r="C104" t="e">
        <f>VLOOKUP($A104, 'dl-do all work in this'!$O$9:$U$2997, 7, FALSE)</f>
        <v>#N/A</v>
      </c>
      <c r="D104" s="2" t="str">
        <f>'dl-do all work in this'!X104</f>
        <v>LC</v>
      </c>
      <c r="E104" s="2">
        <f>'dl-do all work in this'!A104</f>
        <v>0</v>
      </c>
      <c r="F104" s="2">
        <f>'dl-do all work in this'!V104</f>
        <v>0</v>
      </c>
      <c r="G104" s="2" t="e">
        <f>DATE('dl-do all work in this'!H104,'dl-do all work in this'!W104,'dl-do all work in this'!G104)</f>
        <v>#VALUE!</v>
      </c>
      <c r="H104">
        <f>'dl-do all work in this'!I104</f>
        <v>0</v>
      </c>
      <c r="J104">
        <f>'dl-do all work in this'!D104</f>
        <v>0</v>
      </c>
      <c r="K104">
        <f>'dl-do all work in this'!R104</f>
        <v>0</v>
      </c>
      <c r="M104">
        <f>'dl-do all work in this'!$E104</f>
        <v>0</v>
      </c>
    </row>
    <row r="105" spans="1:13" x14ac:dyDescent="0.25">
      <c r="A105" s="2">
        <f>'dl-do all work in this'!O105</f>
        <v>0</v>
      </c>
      <c r="B105" t="e">
        <f>VLOOKUP($A105, 'dl-do all work in this'!$O$9:$U$2997, 6, FALSE)</f>
        <v>#N/A</v>
      </c>
      <c r="C105" t="e">
        <f>VLOOKUP($A105, 'dl-do all work in this'!$O$9:$U$2997, 7, FALSE)</f>
        <v>#N/A</v>
      </c>
      <c r="D105" s="2" t="str">
        <f>'dl-do all work in this'!X105</f>
        <v>LC</v>
      </c>
      <c r="E105" s="2">
        <f>'dl-do all work in this'!A105</f>
        <v>0</v>
      </c>
      <c r="F105" s="2">
        <f>'dl-do all work in this'!V105</f>
        <v>0</v>
      </c>
      <c r="G105" s="2" t="e">
        <f>DATE('dl-do all work in this'!H105,'dl-do all work in this'!W105,'dl-do all work in this'!G105)</f>
        <v>#VALUE!</v>
      </c>
      <c r="H105">
        <f>'dl-do all work in this'!I105</f>
        <v>0</v>
      </c>
      <c r="J105">
        <f>'dl-do all work in this'!D105</f>
        <v>0</v>
      </c>
      <c r="K105">
        <f>'dl-do all work in this'!R105</f>
        <v>0</v>
      </c>
      <c r="M105">
        <f>'dl-do all work in this'!$E105</f>
        <v>0</v>
      </c>
    </row>
    <row r="106" spans="1:13" x14ac:dyDescent="0.25">
      <c r="A106" s="2">
        <f>'dl-do all work in this'!O106</f>
        <v>0</v>
      </c>
      <c r="B106" t="e">
        <f>VLOOKUP($A106, 'dl-do all work in this'!$O$9:$U$2997, 6, FALSE)</f>
        <v>#N/A</v>
      </c>
      <c r="C106" t="e">
        <f>VLOOKUP($A106, 'dl-do all work in this'!$O$9:$U$2997, 7, FALSE)</f>
        <v>#N/A</v>
      </c>
      <c r="D106" s="2" t="str">
        <f>'dl-do all work in this'!X106</f>
        <v>LC</v>
      </c>
      <c r="E106" s="2">
        <f>'dl-do all work in this'!A106</f>
        <v>0</v>
      </c>
      <c r="F106" s="2">
        <f>'dl-do all work in this'!V106</f>
        <v>0</v>
      </c>
      <c r="G106" s="2" t="e">
        <f>DATE('dl-do all work in this'!H106,'dl-do all work in this'!W106,'dl-do all work in this'!G106)</f>
        <v>#VALUE!</v>
      </c>
      <c r="H106">
        <f>'dl-do all work in this'!I106</f>
        <v>0</v>
      </c>
      <c r="J106">
        <f>'dl-do all work in this'!D106</f>
        <v>0</v>
      </c>
      <c r="K106">
        <f>'dl-do all work in this'!R106</f>
        <v>0</v>
      </c>
      <c r="M106">
        <f>'dl-do all work in this'!$E106</f>
        <v>0</v>
      </c>
    </row>
    <row r="107" spans="1:13" x14ac:dyDescent="0.25">
      <c r="A107" s="2">
        <f>'dl-do all work in this'!O107</f>
        <v>0</v>
      </c>
      <c r="B107" t="e">
        <f>VLOOKUP($A107, 'dl-do all work in this'!$O$9:$U$2997, 6, FALSE)</f>
        <v>#N/A</v>
      </c>
      <c r="C107" t="e">
        <f>VLOOKUP($A107, 'dl-do all work in this'!$O$9:$U$2997, 7, FALSE)</f>
        <v>#N/A</v>
      </c>
      <c r="D107" s="2" t="str">
        <f>'dl-do all work in this'!X107</f>
        <v>LC</v>
      </c>
      <c r="E107" s="2">
        <f>'dl-do all work in this'!A107</f>
        <v>0</v>
      </c>
      <c r="F107" s="2">
        <f>'dl-do all work in this'!V107</f>
        <v>0</v>
      </c>
      <c r="G107" s="2" t="e">
        <f>DATE('dl-do all work in this'!H107,'dl-do all work in this'!W107,'dl-do all work in this'!G107)</f>
        <v>#VALUE!</v>
      </c>
      <c r="H107">
        <f>'dl-do all work in this'!I107</f>
        <v>0</v>
      </c>
      <c r="J107">
        <f>'dl-do all work in this'!D107</f>
        <v>0</v>
      </c>
      <c r="K107">
        <f>'dl-do all work in this'!R107</f>
        <v>0</v>
      </c>
      <c r="M107">
        <f>'dl-do all work in this'!$E107</f>
        <v>0</v>
      </c>
    </row>
    <row r="108" spans="1:13" x14ac:dyDescent="0.25">
      <c r="A108" s="2">
        <f>'dl-do all work in this'!O108</f>
        <v>0</v>
      </c>
      <c r="B108" t="e">
        <f>VLOOKUP($A108, 'dl-do all work in this'!$O$9:$U$2997, 6, FALSE)</f>
        <v>#N/A</v>
      </c>
      <c r="C108" t="e">
        <f>VLOOKUP($A108, 'dl-do all work in this'!$O$9:$U$2997, 7, FALSE)</f>
        <v>#N/A</v>
      </c>
      <c r="D108" s="2" t="str">
        <f>'dl-do all work in this'!X108</f>
        <v>LC</v>
      </c>
      <c r="E108" s="2">
        <f>'dl-do all work in this'!A108</f>
        <v>0</v>
      </c>
      <c r="F108" s="2">
        <f>'dl-do all work in this'!V108</f>
        <v>0</v>
      </c>
      <c r="G108" s="2" t="e">
        <f>DATE('dl-do all work in this'!H108,'dl-do all work in this'!W108,'dl-do all work in this'!G108)</f>
        <v>#VALUE!</v>
      </c>
      <c r="H108">
        <f>'dl-do all work in this'!I108</f>
        <v>0</v>
      </c>
      <c r="J108">
        <f>'dl-do all work in this'!D108</f>
        <v>0</v>
      </c>
      <c r="K108">
        <f>'dl-do all work in this'!R108</f>
        <v>0</v>
      </c>
      <c r="M108">
        <f>'dl-do all work in this'!$E108</f>
        <v>0</v>
      </c>
    </row>
    <row r="109" spans="1:13" x14ac:dyDescent="0.25">
      <c r="A109" s="2">
        <f>'dl-do all work in this'!O109</f>
        <v>0</v>
      </c>
      <c r="B109" t="e">
        <f>VLOOKUP($A109, 'dl-do all work in this'!$O$9:$U$2997, 6, FALSE)</f>
        <v>#N/A</v>
      </c>
      <c r="C109" t="e">
        <f>VLOOKUP($A109, 'dl-do all work in this'!$O$9:$U$2997, 7, FALSE)</f>
        <v>#N/A</v>
      </c>
      <c r="D109" s="2" t="str">
        <f>'dl-do all work in this'!X109</f>
        <v>LC</v>
      </c>
      <c r="E109" s="2">
        <f>'dl-do all work in this'!A109</f>
        <v>0</v>
      </c>
      <c r="F109" s="2">
        <f>'dl-do all work in this'!V109</f>
        <v>0</v>
      </c>
      <c r="G109" s="2" t="e">
        <f>DATE('dl-do all work in this'!H109,'dl-do all work in this'!W109,'dl-do all work in this'!G109)</f>
        <v>#VALUE!</v>
      </c>
      <c r="H109">
        <f>'dl-do all work in this'!I109</f>
        <v>0</v>
      </c>
      <c r="J109">
        <f>'dl-do all work in this'!D109</f>
        <v>0</v>
      </c>
      <c r="K109">
        <f>'dl-do all work in this'!R109</f>
        <v>0</v>
      </c>
      <c r="M109">
        <f>'dl-do all work in this'!$E109</f>
        <v>0</v>
      </c>
    </row>
    <row r="110" spans="1:13" x14ac:dyDescent="0.25">
      <c r="A110" s="2">
        <f>'dl-do all work in this'!O110</f>
        <v>0</v>
      </c>
      <c r="B110" t="e">
        <f>VLOOKUP($A110, 'dl-do all work in this'!$O$9:$U$2997, 6, FALSE)</f>
        <v>#N/A</v>
      </c>
      <c r="C110" t="e">
        <f>VLOOKUP($A110, 'dl-do all work in this'!$O$9:$U$2997, 7, FALSE)</f>
        <v>#N/A</v>
      </c>
      <c r="D110" s="2" t="str">
        <f>'dl-do all work in this'!X110</f>
        <v>LC</v>
      </c>
      <c r="E110" s="2">
        <f>'dl-do all work in this'!A110</f>
        <v>0</v>
      </c>
      <c r="F110" s="2">
        <f>'dl-do all work in this'!V110</f>
        <v>0</v>
      </c>
      <c r="G110" s="2" t="e">
        <f>DATE('dl-do all work in this'!H110,'dl-do all work in this'!W110,'dl-do all work in this'!G110)</f>
        <v>#VALUE!</v>
      </c>
      <c r="H110">
        <f>'dl-do all work in this'!I110</f>
        <v>0</v>
      </c>
      <c r="J110">
        <f>'dl-do all work in this'!D110</f>
        <v>0</v>
      </c>
      <c r="K110">
        <f>'dl-do all work in this'!R110</f>
        <v>0</v>
      </c>
      <c r="M110">
        <f>'dl-do all work in this'!$E110</f>
        <v>0</v>
      </c>
    </row>
    <row r="111" spans="1:13" x14ac:dyDescent="0.25">
      <c r="A111" s="2">
        <f>'dl-do all work in this'!O111</f>
        <v>0</v>
      </c>
      <c r="B111" t="e">
        <f>VLOOKUP($A111, 'dl-do all work in this'!$O$9:$U$2997, 6, FALSE)</f>
        <v>#N/A</v>
      </c>
      <c r="C111" t="e">
        <f>VLOOKUP($A111, 'dl-do all work in this'!$O$9:$U$2997, 7, FALSE)</f>
        <v>#N/A</v>
      </c>
      <c r="D111" s="2" t="str">
        <f>'dl-do all work in this'!X111</f>
        <v>LC</v>
      </c>
      <c r="E111" s="2">
        <f>'dl-do all work in this'!A111</f>
        <v>0</v>
      </c>
      <c r="F111" s="2">
        <f>'dl-do all work in this'!V111</f>
        <v>0</v>
      </c>
      <c r="G111" s="2" t="e">
        <f>DATE('dl-do all work in this'!H111,'dl-do all work in this'!W111,'dl-do all work in this'!G111)</f>
        <v>#VALUE!</v>
      </c>
      <c r="H111">
        <f>'dl-do all work in this'!I111</f>
        <v>0</v>
      </c>
      <c r="J111">
        <f>'dl-do all work in this'!D111</f>
        <v>0</v>
      </c>
      <c r="K111">
        <f>'dl-do all work in this'!R111</f>
        <v>0</v>
      </c>
      <c r="M111">
        <f>'dl-do all work in this'!$E111</f>
        <v>0</v>
      </c>
    </row>
    <row r="112" spans="1:13" x14ac:dyDescent="0.25">
      <c r="A112" s="2">
        <f>'dl-do all work in this'!O112</f>
        <v>0</v>
      </c>
      <c r="B112" t="e">
        <f>VLOOKUP($A112, 'dl-do all work in this'!$O$9:$U$2997, 6, FALSE)</f>
        <v>#N/A</v>
      </c>
      <c r="C112" t="e">
        <f>VLOOKUP($A112, 'dl-do all work in this'!$O$9:$U$2997, 7, FALSE)</f>
        <v>#N/A</v>
      </c>
      <c r="D112" s="2" t="str">
        <f>'dl-do all work in this'!X112</f>
        <v>LC</v>
      </c>
      <c r="E112" s="2">
        <f>'dl-do all work in this'!A112</f>
        <v>0</v>
      </c>
      <c r="F112" s="2">
        <f>'dl-do all work in this'!V112</f>
        <v>0</v>
      </c>
      <c r="G112" s="2" t="e">
        <f>DATE('dl-do all work in this'!H112,'dl-do all work in this'!W112,'dl-do all work in this'!G112)</f>
        <v>#VALUE!</v>
      </c>
      <c r="H112">
        <f>'dl-do all work in this'!I112</f>
        <v>0</v>
      </c>
      <c r="J112">
        <f>'dl-do all work in this'!D112</f>
        <v>0</v>
      </c>
      <c r="K112">
        <f>'dl-do all work in this'!R112</f>
        <v>0</v>
      </c>
      <c r="M112">
        <f>'dl-do all work in this'!$E112</f>
        <v>0</v>
      </c>
    </row>
    <row r="113" spans="1:13" x14ac:dyDescent="0.25">
      <c r="A113" s="2">
        <f>'dl-do all work in this'!O113</f>
        <v>0</v>
      </c>
      <c r="B113" t="e">
        <f>VLOOKUP($A113, 'dl-do all work in this'!$O$9:$U$2997, 6, FALSE)</f>
        <v>#N/A</v>
      </c>
      <c r="C113" t="e">
        <f>VLOOKUP($A113, 'dl-do all work in this'!$O$9:$U$2997, 7, FALSE)</f>
        <v>#N/A</v>
      </c>
      <c r="D113" s="2" t="str">
        <f>'dl-do all work in this'!X113</f>
        <v>LC</v>
      </c>
      <c r="E113" s="2">
        <f>'dl-do all work in this'!A113</f>
        <v>0</v>
      </c>
      <c r="F113" s="2">
        <f>'dl-do all work in this'!V113</f>
        <v>0</v>
      </c>
      <c r="G113" s="2" t="e">
        <f>DATE('dl-do all work in this'!H113,'dl-do all work in this'!W113,'dl-do all work in this'!G113)</f>
        <v>#VALUE!</v>
      </c>
      <c r="H113">
        <f>'dl-do all work in this'!I113</f>
        <v>0</v>
      </c>
      <c r="J113">
        <f>'dl-do all work in this'!D113</f>
        <v>0</v>
      </c>
      <c r="K113">
        <f>'dl-do all work in this'!R113</f>
        <v>0</v>
      </c>
      <c r="M113">
        <f>'dl-do all work in this'!$E113</f>
        <v>0</v>
      </c>
    </row>
    <row r="114" spans="1:13" x14ac:dyDescent="0.25">
      <c r="A114" s="2">
        <f>'dl-do all work in this'!O114</f>
        <v>0</v>
      </c>
      <c r="B114" t="e">
        <f>VLOOKUP($A114, 'dl-do all work in this'!$O$9:$U$2997, 6, FALSE)</f>
        <v>#N/A</v>
      </c>
      <c r="C114" t="e">
        <f>VLOOKUP($A114, 'dl-do all work in this'!$O$9:$U$2997, 7, FALSE)</f>
        <v>#N/A</v>
      </c>
      <c r="D114" s="2" t="str">
        <f>'dl-do all work in this'!X114</f>
        <v>LC</v>
      </c>
      <c r="E114" s="2">
        <f>'dl-do all work in this'!A114</f>
        <v>0</v>
      </c>
      <c r="F114" s="2">
        <f>'dl-do all work in this'!V114</f>
        <v>0</v>
      </c>
      <c r="G114" s="2" t="e">
        <f>DATE('dl-do all work in this'!H114,'dl-do all work in this'!W114,'dl-do all work in this'!G114)</f>
        <v>#VALUE!</v>
      </c>
      <c r="H114">
        <f>'dl-do all work in this'!I114</f>
        <v>0</v>
      </c>
      <c r="J114">
        <f>'dl-do all work in this'!D114</f>
        <v>0</v>
      </c>
      <c r="K114">
        <f>'dl-do all work in this'!R114</f>
        <v>0</v>
      </c>
      <c r="M114">
        <f>'dl-do all work in this'!$E114</f>
        <v>0</v>
      </c>
    </row>
    <row r="115" spans="1:13" x14ac:dyDescent="0.25">
      <c r="A115" s="2">
        <f>'dl-do all work in this'!O115</f>
        <v>0</v>
      </c>
      <c r="B115" t="e">
        <f>VLOOKUP($A115, 'dl-do all work in this'!$O$9:$U$2997, 6, FALSE)</f>
        <v>#N/A</v>
      </c>
      <c r="C115" t="e">
        <f>VLOOKUP($A115, 'dl-do all work in this'!$O$9:$U$2997, 7, FALSE)</f>
        <v>#N/A</v>
      </c>
      <c r="D115" s="2" t="str">
        <f>'dl-do all work in this'!X115</f>
        <v>LC</v>
      </c>
      <c r="E115" s="2">
        <f>'dl-do all work in this'!A115</f>
        <v>0</v>
      </c>
      <c r="F115" s="2">
        <f>'dl-do all work in this'!V115</f>
        <v>0</v>
      </c>
      <c r="G115" s="2" t="e">
        <f>DATE('dl-do all work in this'!H115,'dl-do all work in this'!W115,'dl-do all work in this'!G115)</f>
        <v>#VALUE!</v>
      </c>
      <c r="H115">
        <f>'dl-do all work in this'!I115</f>
        <v>0</v>
      </c>
      <c r="J115">
        <f>'dl-do all work in this'!D115</f>
        <v>0</v>
      </c>
      <c r="K115">
        <f>'dl-do all work in this'!R115</f>
        <v>0</v>
      </c>
      <c r="M115">
        <f>'dl-do all work in this'!$E115</f>
        <v>0</v>
      </c>
    </row>
    <row r="116" spans="1:13" x14ac:dyDescent="0.25">
      <c r="A116" s="2">
        <f>'dl-do all work in this'!O116</f>
        <v>0</v>
      </c>
      <c r="B116" t="e">
        <f>VLOOKUP($A116, 'dl-do all work in this'!$O$9:$U$2997, 6, FALSE)</f>
        <v>#N/A</v>
      </c>
      <c r="C116" t="e">
        <f>VLOOKUP($A116, 'dl-do all work in this'!$O$9:$U$2997, 7, FALSE)</f>
        <v>#N/A</v>
      </c>
      <c r="D116" s="2" t="str">
        <f>'dl-do all work in this'!X116</f>
        <v>LC</v>
      </c>
      <c r="E116" s="2">
        <f>'dl-do all work in this'!A116</f>
        <v>0</v>
      </c>
      <c r="F116" s="2">
        <f>'dl-do all work in this'!V116</f>
        <v>0</v>
      </c>
      <c r="G116" s="2" t="e">
        <f>DATE('dl-do all work in this'!H116,'dl-do all work in this'!W116,'dl-do all work in this'!G116)</f>
        <v>#VALUE!</v>
      </c>
      <c r="H116">
        <f>'dl-do all work in this'!I116</f>
        <v>0</v>
      </c>
      <c r="J116">
        <f>'dl-do all work in this'!D116</f>
        <v>0</v>
      </c>
      <c r="K116">
        <f>'dl-do all work in this'!R116</f>
        <v>0</v>
      </c>
      <c r="M116">
        <f>'dl-do all work in this'!$E116</f>
        <v>0</v>
      </c>
    </row>
    <row r="117" spans="1:13" x14ac:dyDescent="0.25">
      <c r="A117" s="2">
        <f>'dl-do all work in this'!O117</f>
        <v>0</v>
      </c>
      <c r="B117" t="e">
        <f>VLOOKUP($A117, 'dl-do all work in this'!$O$9:$U$2997, 6, FALSE)</f>
        <v>#N/A</v>
      </c>
      <c r="C117" t="e">
        <f>VLOOKUP($A117, 'dl-do all work in this'!$O$9:$U$2997, 7, FALSE)</f>
        <v>#N/A</v>
      </c>
      <c r="D117" s="2" t="str">
        <f>'dl-do all work in this'!X117</f>
        <v>LC</v>
      </c>
      <c r="E117" s="2">
        <f>'dl-do all work in this'!A117</f>
        <v>0</v>
      </c>
      <c r="F117" s="2">
        <f>'dl-do all work in this'!V117</f>
        <v>0</v>
      </c>
      <c r="G117" s="2" t="e">
        <f>DATE('dl-do all work in this'!H117,'dl-do all work in this'!W117,'dl-do all work in this'!G117)</f>
        <v>#VALUE!</v>
      </c>
      <c r="H117">
        <f>'dl-do all work in this'!I117</f>
        <v>0</v>
      </c>
      <c r="J117">
        <f>'dl-do all work in this'!D117</f>
        <v>0</v>
      </c>
      <c r="K117">
        <f>'dl-do all work in this'!R117</f>
        <v>0</v>
      </c>
      <c r="M117">
        <f>'dl-do all work in this'!$E117</f>
        <v>0</v>
      </c>
    </row>
    <row r="118" spans="1:13" x14ac:dyDescent="0.25">
      <c r="A118" s="2">
        <f>'dl-do all work in this'!O118</f>
        <v>0</v>
      </c>
      <c r="B118" t="e">
        <f>VLOOKUP($A118, 'dl-do all work in this'!$O$9:$U$2997, 6, FALSE)</f>
        <v>#N/A</v>
      </c>
      <c r="C118" t="e">
        <f>VLOOKUP($A118, 'dl-do all work in this'!$O$9:$U$2997, 7, FALSE)</f>
        <v>#N/A</v>
      </c>
      <c r="D118" s="2" t="str">
        <f>'dl-do all work in this'!X118</f>
        <v>LC</v>
      </c>
      <c r="E118" s="2">
        <f>'dl-do all work in this'!A118</f>
        <v>0</v>
      </c>
      <c r="F118" s="2">
        <f>'dl-do all work in this'!V118</f>
        <v>0</v>
      </c>
      <c r="G118" s="2" t="e">
        <f>DATE('dl-do all work in this'!H118,'dl-do all work in this'!W118,'dl-do all work in this'!G118)</f>
        <v>#VALUE!</v>
      </c>
      <c r="H118">
        <f>'dl-do all work in this'!I118</f>
        <v>0</v>
      </c>
      <c r="J118">
        <f>'dl-do all work in this'!D118</f>
        <v>0</v>
      </c>
      <c r="K118">
        <f>'dl-do all work in this'!R118</f>
        <v>0</v>
      </c>
      <c r="M118">
        <f>'dl-do all work in this'!$E118</f>
        <v>0</v>
      </c>
    </row>
    <row r="119" spans="1:13" x14ac:dyDescent="0.25">
      <c r="A119" s="2">
        <f>'dl-do all work in this'!O119</f>
        <v>0</v>
      </c>
      <c r="B119" t="e">
        <f>VLOOKUP($A119, 'dl-do all work in this'!$O$9:$U$2997, 6, FALSE)</f>
        <v>#N/A</v>
      </c>
      <c r="C119" t="e">
        <f>VLOOKUP($A119, 'dl-do all work in this'!$O$9:$U$2997, 7, FALSE)</f>
        <v>#N/A</v>
      </c>
      <c r="D119" s="2" t="str">
        <f>'dl-do all work in this'!X119</f>
        <v>LC</v>
      </c>
      <c r="E119" s="2">
        <f>'dl-do all work in this'!A119</f>
        <v>0</v>
      </c>
      <c r="F119" s="2">
        <f>'dl-do all work in this'!V119</f>
        <v>0</v>
      </c>
      <c r="G119" s="2" t="e">
        <f>DATE('dl-do all work in this'!H119,'dl-do all work in this'!W119,'dl-do all work in this'!G119)</f>
        <v>#VALUE!</v>
      </c>
      <c r="H119">
        <f>'dl-do all work in this'!I119</f>
        <v>0</v>
      </c>
      <c r="J119">
        <f>'dl-do all work in this'!D119</f>
        <v>0</v>
      </c>
      <c r="K119">
        <f>'dl-do all work in this'!R119</f>
        <v>0</v>
      </c>
      <c r="M119">
        <f>'dl-do all work in this'!$E119</f>
        <v>0</v>
      </c>
    </row>
    <row r="120" spans="1:13" x14ac:dyDescent="0.25">
      <c r="A120" s="2">
        <f>'dl-do all work in this'!O120</f>
        <v>0</v>
      </c>
      <c r="B120" t="e">
        <f>VLOOKUP($A120, 'dl-do all work in this'!$O$9:$U$2997, 6, FALSE)</f>
        <v>#N/A</v>
      </c>
      <c r="C120" t="e">
        <f>VLOOKUP($A120, 'dl-do all work in this'!$O$9:$U$2997, 7, FALSE)</f>
        <v>#N/A</v>
      </c>
      <c r="D120" s="2" t="str">
        <f>'dl-do all work in this'!X120</f>
        <v>LC</v>
      </c>
      <c r="E120" s="2">
        <f>'dl-do all work in this'!A120</f>
        <v>0</v>
      </c>
      <c r="F120" s="2">
        <f>'dl-do all work in this'!V120</f>
        <v>0</v>
      </c>
      <c r="G120" s="2" t="e">
        <f>DATE('dl-do all work in this'!H120,'dl-do all work in this'!W120,'dl-do all work in this'!G120)</f>
        <v>#VALUE!</v>
      </c>
      <c r="H120">
        <f>'dl-do all work in this'!I120</f>
        <v>0</v>
      </c>
      <c r="J120">
        <f>'dl-do all work in this'!D120</f>
        <v>0</v>
      </c>
      <c r="K120">
        <f>'dl-do all work in this'!R120</f>
        <v>0</v>
      </c>
      <c r="M120">
        <f>'dl-do all work in this'!$E120</f>
        <v>0</v>
      </c>
    </row>
    <row r="121" spans="1:13" x14ac:dyDescent="0.25">
      <c r="A121" s="2">
        <f>'dl-do all work in this'!O121</f>
        <v>0</v>
      </c>
      <c r="B121" t="e">
        <f>VLOOKUP($A121, 'dl-do all work in this'!$O$9:$U$2997, 6, FALSE)</f>
        <v>#N/A</v>
      </c>
      <c r="C121" t="e">
        <f>VLOOKUP($A121, 'dl-do all work in this'!$O$9:$U$2997, 7, FALSE)</f>
        <v>#N/A</v>
      </c>
      <c r="D121" s="2" t="str">
        <f>'dl-do all work in this'!X121</f>
        <v>LC</v>
      </c>
      <c r="E121" s="2">
        <f>'dl-do all work in this'!A121</f>
        <v>0</v>
      </c>
      <c r="F121" s="2">
        <f>'dl-do all work in this'!V121</f>
        <v>0</v>
      </c>
      <c r="G121" s="2" t="e">
        <f>DATE('dl-do all work in this'!H121,'dl-do all work in this'!W121,'dl-do all work in this'!G121)</f>
        <v>#VALUE!</v>
      </c>
      <c r="H121">
        <f>'dl-do all work in this'!I121</f>
        <v>0</v>
      </c>
      <c r="J121">
        <f>'dl-do all work in this'!D121</f>
        <v>0</v>
      </c>
      <c r="K121">
        <f>'dl-do all work in this'!R121</f>
        <v>0</v>
      </c>
      <c r="M121">
        <f>'dl-do all work in this'!$E121</f>
        <v>0</v>
      </c>
    </row>
    <row r="122" spans="1:13" x14ac:dyDescent="0.25">
      <c r="A122" s="2">
        <f>'dl-do all work in this'!O122</f>
        <v>0</v>
      </c>
      <c r="B122" t="e">
        <f>VLOOKUP($A122, 'dl-do all work in this'!$O$9:$U$2997, 6, FALSE)</f>
        <v>#N/A</v>
      </c>
      <c r="C122" t="e">
        <f>VLOOKUP($A122, 'dl-do all work in this'!$O$9:$U$2997, 7, FALSE)</f>
        <v>#N/A</v>
      </c>
      <c r="D122" s="2" t="str">
        <f>'dl-do all work in this'!X122</f>
        <v>LC</v>
      </c>
      <c r="E122" s="2">
        <f>'dl-do all work in this'!A122</f>
        <v>0</v>
      </c>
      <c r="F122" s="2">
        <f>'dl-do all work in this'!V122</f>
        <v>0</v>
      </c>
      <c r="G122" s="2" t="e">
        <f>DATE('dl-do all work in this'!H122,'dl-do all work in this'!W122,'dl-do all work in this'!G122)</f>
        <v>#VALUE!</v>
      </c>
      <c r="H122">
        <f>'dl-do all work in this'!I122</f>
        <v>0</v>
      </c>
      <c r="J122">
        <f>'dl-do all work in this'!D122</f>
        <v>0</v>
      </c>
      <c r="K122">
        <f>'dl-do all work in this'!R122</f>
        <v>0</v>
      </c>
      <c r="M122">
        <f>'dl-do all work in this'!$E122</f>
        <v>0</v>
      </c>
    </row>
    <row r="123" spans="1:13" x14ac:dyDescent="0.25">
      <c r="A123" s="2">
        <f>'dl-do all work in this'!O123</f>
        <v>0</v>
      </c>
      <c r="B123" t="e">
        <f>VLOOKUP($A123, 'dl-do all work in this'!$O$9:$U$2997, 6, FALSE)</f>
        <v>#N/A</v>
      </c>
      <c r="C123" t="e">
        <f>VLOOKUP($A123, 'dl-do all work in this'!$O$9:$U$2997, 7, FALSE)</f>
        <v>#N/A</v>
      </c>
      <c r="D123" s="2" t="str">
        <f>'dl-do all work in this'!X123</f>
        <v>LC</v>
      </c>
      <c r="E123" s="2">
        <f>'dl-do all work in this'!A123</f>
        <v>0</v>
      </c>
      <c r="F123" s="2">
        <f>'dl-do all work in this'!V123</f>
        <v>0</v>
      </c>
      <c r="G123" s="2" t="e">
        <f>DATE('dl-do all work in this'!H123,'dl-do all work in this'!W123,'dl-do all work in this'!G123)</f>
        <v>#VALUE!</v>
      </c>
      <c r="H123">
        <f>'dl-do all work in this'!I123</f>
        <v>0</v>
      </c>
      <c r="J123">
        <f>'dl-do all work in this'!D123</f>
        <v>0</v>
      </c>
      <c r="K123">
        <f>'dl-do all work in this'!R123</f>
        <v>0</v>
      </c>
      <c r="M123">
        <f>'dl-do all work in this'!$E123</f>
        <v>0</v>
      </c>
    </row>
    <row r="124" spans="1:13" x14ac:dyDescent="0.25">
      <c r="A124" s="2">
        <f>'dl-do all work in this'!O124</f>
        <v>0</v>
      </c>
      <c r="B124" t="e">
        <f>VLOOKUP($A124, 'dl-do all work in this'!$O$9:$U$2997, 6, FALSE)</f>
        <v>#N/A</v>
      </c>
      <c r="C124" t="e">
        <f>VLOOKUP($A124, 'dl-do all work in this'!$O$9:$U$2997, 7, FALSE)</f>
        <v>#N/A</v>
      </c>
      <c r="D124" s="2" t="str">
        <f>'dl-do all work in this'!X124</f>
        <v>LC</v>
      </c>
      <c r="E124" s="2">
        <f>'dl-do all work in this'!A124</f>
        <v>0</v>
      </c>
      <c r="F124" s="2">
        <f>'dl-do all work in this'!V124</f>
        <v>0</v>
      </c>
      <c r="G124" s="2" t="e">
        <f>DATE('dl-do all work in this'!H124,'dl-do all work in this'!W124,'dl-do all work in this'!G124)</f>
        <v>#VALUE!</v>
      </c>
      <c r="H124">
        <f>'dl-do all work in this'!I124</f>
        <v>0</v>
      </c>
      <c r="J124">
        <f>'dl-do all work in this'!D124</f>
        <v>0</v>
      </c>
      <c r="K124">
        <f>'dl-do all work in this'!R124</f>
        <v>0</v>
      </c>
      <c r="M124">
        <f>'dl-do all work in this'!$E124</f>
        <v>0</v>
      </c>
    </row>
    <row r="125" spans="1:13" x14ac:dyDescent="0.25">
      <c r="A125" s="2">
        <f>'dl-do all work in this'!O125</f>
        <v>0</v>
      </c>
      <c r="B125" t="e">
        <f>VLOOKUP($A125, 'dl-do all work in this'!$O$9:$U$2997, 6, FALSE)</f>
        <v>#N/A</v>
      </c>
      <c r="C125" t="e">
        <f>VLOOKUP($A125, 'dl-do all work in this'!$O$9:$U$2997, 7, FALSE)</f>
        <v>#N/A</v>
      </c>
      <c r="D125" s="2" t="str">
        <f>'dl-do all work in this'!X125</f>
        <v>LC</v>
      </c>
      <c r="E125" s="2">
        <f>'dl-do all work in this'!A125</f>
        <v>0</v>
      </c>
      <c r="F125" s="2">
        <f>'dl-do all work in this'!V125</f>
        <v>0</v>
      </c>
      <c r="G125" s="2" t="e">
        <f>DATE('dl-do all work in this'!H125,'dl-do all work in this'!W125,'dl-do all work in this'!G125)</f>
        <v>#VALUE!</v>
      </c>
      <c r="H125">
        <f>'dl-do all work in this'!I125</f>
        <v>0</v>
      </c>
      <c r="J125">
        <f>'dl-do all work in this'!D125</f>
        <v>0</v>
      </c>
      <c r="K125">
        <f>'dl-do all work in this'!R125</f>
        <v>0</v>
      </c>
      <c r="M125">
        <f>'dl-do all work in this'!$E125</f>
        <v>0</v>
      </c>
    </row>
    <row r="126" spans="1:13" x14ac:dyDescent="0.25">
      <c r="A126" s="2">
        <f>'dl-do all work in this'!O126</f>
        <v>0</v>
      </c>
      <c r="B126" t="e">
        <f>VLOOKUP($A126, 'dl-do all work in this'!$O$9:$U$2997, 6, FALSE)</f>
        <v>#N/A</v>
      </c>
      <c r="C126" t="e">
        <f>VLOOKUP($A126, 'dl-do all work in this'!$O$9:$U$2997, 7, FALSE)</f>
        <v>#N/A</v>
      </c>
      <c r="D126" s="2" t="str">
        <f>'dl-do all work in this'!X126</f>
        <v>LC</v>
      </c>
      <c r="E126" s="2">
        <f>'dl-do all work in this'!A126</f>
        <v>0</v>
      </c>
      <c r="F126" s="2">
        <f>'dl-do all work in this'!V126</f>
        <v>0</v>
      </c>
      <c r="G126" s="2" t="e">
        <f>DATE('dl-do all work in this'!H126,'dl-do all work in this'!W126,'dl-do all work in this'!G126)</f>
        <v>#VALUE!</v>
      </c>
      <c r="H126">
        <f>'dl-do all work in this'!I126</f>
        <v>0</v>
      </c>
      <c r="J126">
        <f>'dl-do all work in this'!D126</f>
        <v>0</v>
      </c>
      <c r="K126">
        <f>'dl-do all work in this'!R126</f>
        <v>0</v>
      </c>
      <c r="M126">
        <f>'dl-do all work in this'!$E126</f>
        <v>0</v>
      </c>
    </row>
    <row r="127" spans="1:13" x14ac:dyDescent="0.25">
      <c r="A127" s="2">
        <f>'dl-do all work in this'!O127</f>
        <v>0</v>
      </c>
      <c r="B127" t="e">
        <f>VLOOKUP($A127, 'dl-do all work in this'!$O$9:$U$2997, 6, FALSE)</f>
        <v>#N/A</v>
      </c>
      <c r="C127" t="e">
        <f>VLOOKUP($A127, 'dl-do all work in this'!$O$9:$U$2997, 7, FALSE)</f>
        <v>#N/A</v>
      </c>
      <c r="D127" s="2" t="str">
        <f>'dl-do all work in this'!X127</f>
        <v>LC</v>
      </c>
      <c r="E127" s="2">
        <f>'dl-do all work in this'!A127</f>
        <v>0</v>
      </c>
      <c r="F127" s="2">
        <f>'dl-do all work in this'!V127</f>
        <v>0</v>
      </c>
      <c r="G127" s="2" t="e">
        <f>DATE('dl-do all work in this'!H127,'dl-do all work in this'!W127,'dl-do all work in this'!G127)</f>
        <v>#VALUE!</v>
      </c>
      <c r="H127">
        <f>'dl-do all work in this'!I127</f>
        <v>0</v>
      </c>
      <c r="J127">
        <f>'dl-do all work in this'!D127</f>
        <v>0</v>
      </c>
      <c r="K127">
        <f>'dl-do all work in this'!R127</f>
        <v>0</v>
      </c>
      <c r="M127">
        <f>'dl-do all work in this'!$E127</f>
        <v>0</v>
      </c>
    </row>
    <row r="128" spans="1:13" x14ac:dyDescent="0.25">
      <c r="A128" s="2">
        <f>'dl-do all work in this'!O128</f>
        <v>0</v>
      </c>
      <c r="B128" t="e">
        <f>VLOOKUP($A128, 'dl-do all work in this'!$O$9:$U$2997, 6, FALSE)</f>
        <v>#N/A</v>
      </c>
      <c r="C128" t="e">
        <f>VLOOKUP($A128, 'dl-do all work in this'!$O$9:$U$2997, 7, FALSE)</f>
        <v>#N/A</v>
      </c>
      <c r="D128" s="2" t="str">
        <f>'dl-do all work in this'!X128</f>
        <v>LC</v>
      </c>
      <c r="E128" s="2">
        <f>'dl-do all work in this'!A128</f>
        <v>0</v>
      </c>
      <c r="F128" s="2">
        <f>'dl-do all work in this'!V128</f>
        <v>0</v>
      </c>
      <c r="G128" s="2" t="e">
        <f>DATE('dl-do all work in this'!H128,'dl-do all work in this'!W128,'dl-do all work in this'!G128)</f>
        <v>#VALUE!</v>
      </c>
      <c r="H128">
        <f>'dl-do all work in this'!I128</f>
        <v>0</v>
      </c>
      <c r="J128">
        <f>'dl-do all work in this'!D128</f>
        <v>0</v>
      </c>
      <c r="K128">
        <f>'dl-do all work in this'!R128</f>
        <v>0</v>
      </c>
      <c r="M128">
        <f>'dl-do all work in this'!$E128</f>
        <v>0</v>
      </c>
    </row>
    <row r="129" spans="1:13" x14ac:dyDescent="0.25">
      <c r="A129" s="2">
        <f>'dl-do all work in this'!O129</f>
        <v>0</v>
      </c>
      <c r="B129" t="e">
        <f>VLOOKUP($A129, 'dl-do all work in this'!$O$9:$U$2997, 6, FALSE)</f>
        <v>#N/A</v>
      </c>
      <c r="C129" t="e">
        <f>VLOOKUP($A129, 'dl-do all work in this'!$O$9:$U$2997, 7, FALSE)</f>
        <v>#N/A</v>
      </c>
      <c r="D129" s="2" t="str">
        <f>'dl-do all work in this'!X129</f>
        <v>LC</v>
      </c>
      <c r="E129" s="2">
        <f>'dl-do all work in this'!A129</f>
        <v>0</v>
      </c>
      <c r="F129" s="2">
        <f>'dl-do all work in this'!V129</f>
        <v>0</v>
      </c>
      <c r="G129" s="2" t="e">
        <f>DATE('dl-do all work in this'!H129,'dl-do all work in this'!W129,'dl-do all work in this'!G129)</f>
        <v>#VALUE!</v>
      </c>
      <c r="H129">
        <f>'dl-do all work in this'!I129</f>
        <v>0</v>
      </c>
      <c r="J129">
        <f>'dl-do all work in this'!D129</f>
        <v>0</v>
      </c>
      <c r="K129">
        <f>'dl-do all work in this'!R129</f>
        <v>0</v>
      </c>
      <c r="M129">
        <f>'dl-do all work in this'!$E129</f>
        <v>0</v>
      </c>
    </row>
    <row r="130" spans="1:13" x14ac:dyDescent="0.25">
      <c r="A130" s="2">
        <f>'dl-do all work in this'!O130</f>
        <v>0</v>
      </c>
      <c r="B130" t="e">
        <f>VLOOKUP($A130, 'dl-do all work in this'!$O$9:$U$2997, 6, FALSE)</f>
        <v>#N/A</v>
      </c>
      <c r="C130" t="e">
        <f>VLOOKUP($A130, 'dl-do all work in this'!$O$9:$U$2997, 7, FALSE)</f>
        <v>#N/A</v>
      </c>
      <c r="D130" s="2" t="str">
        <f>'dl-do all work in this'!X130</f>
        <v>LC</v>
      </c>
      <c r="E130" s="2">
        <f>'dl-do all work in this'!A130</f>
        <v>0</v>
      </c>
      <c r="F130" s="2">
        <f>'dl-do all work in this'!V130</f>
        <v>0</v>
      </c>
      <c r="G130" s="2" t="e">
        <f>DATE('dl-do all work in this'!H130,'dl-do all work in this'!W130,'dl-do all work in this'!G130)</f>
        <v>#VALUE!</v>
      </c>
      <c r="H130">
        <f>'dl-do all work in this'!I130</f>
        <v>0</v>
      </c>
      <c r="J130">
        <f>'dl-do all work in this'!D130</f>
        <v>0</v>
      </c>
      <c r="K130">
        <f>'dl-do all work in this'!R130</f>
        <v>0</v>
      </c>
      <c r="M130">
        <f>'dl-do all work in this'!$E130</f>
        <v>0</v>
      </c>
    </row>
    <row r="131" spans="1:13" x14ac:dyDescent="0.25">
      <c r="A131" s="2">
        <f>'dl-do all work in this'!O131</f>
        <v>0</v>
      </c>
      <c r="B131" t="e">
        <f>VLOOKUP($A131, 'dl-do all work in this'!$O$9:$U$2997, 6, FALSE)</f>
        <v>#N/A</v>
      </c>
      <c r="C131" t="e">
        <f>VLOOKUP($A131, 'dl-do all work in this'!$O$9:$U$2997, 7, FALSE)</f>
        <v>#N/A</v>
      </c>
      <c r="D131" s="2" t="str">
        <f>'dl-do all work in this'!X131</f>
        <v>LC</v>
      </c>
      <c r="E131" s="2">
        <f>'dl-do all work in this'!A131</f>
        <v>0</v>
      </c>
      <c r="F131" s="2">
        <f>'dl-do all work in this'!V131</f>
        <v>0</v>
      </c>
      <c r="G131" s="2" t="e">
        <f>DATE('dl-do all work in this'!H131,'dl-do all work in this'!W131,'dl-do all work in this'!G131)</f>
        <v>#VALUE!</v>
      </c>
      <c r="H131">
        <f>'dl-do all work in this'!I131</f>
        <v>0</v>
      </c>
      <c r="J131">
        <f>'dl-do all work in this'!D131</f>
        <v>0</v>
      </c>
      <c r="K131">
        <f>'dl-do all work in this'!R131</f>
        <v>0</v>
      </c>
      <c r="M131">
        <f>'dl-do all work in this'!$E131</f>
        <v>0</v>
      </c>
    </row>
    <row r="132" spans="1:13" x14ac:dyDescent="0.25">
      <c r="A132" s="2">
        <f>'dl-do all work in this'!O132</f>
        <v>0</v>
      </c>
      <c r="B132" t="e">
        <f>VLOOKUP($A132, 'dl-do all work in this'!$O$9:$U$2997, 6, FALSE)</f>
        <v>#N/A</v>
      </c>
      <c r="C132" t="e">
        <f>VLOOKUP($A132, 'dl-do all work in this'!$O$9:$U$2997, 7, FALSE)</f>
        <v>#N/A</v>
      </c>
      <c r="D132" s="2" t="str">
        <f>'dl-do all work in this'!X132</f>
        <v>LC</v>
      </c>
      <c r="E132" s="2">
        <f>'dl-do all work in this'!A132</f>
        <v>0</v>
      </c>
      <c r="F132" s="2">
        <f>'dl-do all work in this'!V132</f>
        <v>0</v>
      </c>
      <c r="G132" s="2" t="e">
        <f>DATE('dl-do all work in this'!H132,'dl-do all work in this'!W132,'dl-do all work in this'!G132)</f>
        <v>#VALUE!</v>
      </c>
      <c r="H132">
        <f>'dl-do all work in this'!I132</f>
        <v>0</v>
      </c>
      <c r="J132">
        <f>'dl-do all work in this'!D132</f>
        <v>0</v>
      </c>
      <c r="K132">
        <f>'dl-do all work in this'!R132</f>
        <v>0</v>
      </c>
      <c r="M132">
        <f>'dl-do all work in this'!$E132</f>
        <v>0</v>
      </c>
    </row>
    <row r="133" spans="1:13" x14ac:dyDescent="0.25">
      <c r="A133" s="2">
        <f>'dl-do all work in this'!O133</f>
        <v>0</v>
      </c>
      <c r="B133" t="e">
        <f>VLOOKUP($A133, 'dl-do all work in this'!$O$9:$U$2997, 6, FALSE)</f>
        <v>#N/A</v>
      </c>
      <c r="C133" t="e">
        <f>VLOOKUP($A133, 'dl-do all work in this'!$O$9:$U$2997, 7, FALSE)</f>
        <v>#N/A</v>
      </c>
      <c r="D133" s="2" t="str">
        <f>'dl-do all work in this'!X133</f>
        <v>LC</v>
      </c>
      <c r="E133" s="2">
        <f>'dl-do all work in this'!A133</f>
        <v>0</v>
      </c>
      <c r="F133" s="2">
        <f>'dl-do all work in this'!V133</f>
        <v>0</v>
      </c>
      <c r="G133" s="2" t="e">
        <f>DATE('dl-do all work in this'!H133,'dl-do all work in this'!W133,'dl-do all work in this'!G133)</f>
        <v>#VALUE!</v>
      </c>
      <c r="H133">
        <f>'dl-do all work in this'!I133</f>
        <v>0</v>
      </c>
      <c r="J133">
        <f>'dl-do all work in this'!D133</f>
        <v>0</v>
      </c>
      <c r="K133">
        <f>'dl-do all work in this'!R133</f>
        <v>0</v>
      </c>
      <c r="M133">
        <f>'dl-do all work in this'!$E133</f>
        <v>0</v>
      </c>
    </row>
    <row r="134" spans="1:13" x14ac:dyDescent="0.25">
      <c r="A134" s="2">
        <f>'dl-do all work in this'!O134</f>
        <v>0</v>
      </c>
      <c r="B134" t="e">
        <f>VLOOKUP($A134, 'dl-do all work in this'!$O$9:$U$2997, 6, FALSE)</f>
        <v>#N/A</v>
      </c>
      <c r="C134" t="e">
        <f>VLOOKUP($A134, 'dl-do all work in this'!$O$9:$U$2997, 7, FALSE)</f>
        <v>#N/A</v>
      </c>
      <c r="D134" s="2" t="str">
        <f>'dl-do all work in this'!X134</f>
        <v>LC</v>
      </c>
      <c r="E134" s="2">
        <f>'dl-do all work in this'!A134</f>
        <v>0</v>
      </c>
      <c r="F134" s="2">
        <f>'dl-do all work in this'!V134</f>
        <v>0</v>
      </c>
      <c r="G134" s="2" t="e">
        <f>DATE('dl-do all work in this'!H134,'dl-do all work in this'!W134,'dl-do all work in this'!G134)</f>
        <v>#VALUE!</v>
      </c>
      <c r="H134">
        <f>'dl-do all work in this'!I134</f>
        <v>0</v>
      </c>
      <c r="J134">
        <f>'dl-do all work in this'!D134</f>
        <v>0</v>
      </c>
      <c r="K134">
        <f>'dl-do all work in this'!R134</f>
        <v>0</v>
      </c>
      <c r="M134">
        <f>'dl-do all work in this'!$E134</f>
        <v>0</v>
      </c>
    </row>
    <row r="135" spans="1:13" x14ac:dyDescent="0.25">
      <c r="A135" s="2">
        <f>'dl-do all work in this'!O135</f>
        <v>0</v>
      </c>
      <c r="B135" t="e">
        <f>VLOOKUP($A135, 'dl-do all work in this'!$O$9:$U$2997, 6, FALSE)</f>
        <v>#N/A</v>
      </c>
      <c r="C135" t="e">
        <f>VLOOKUP($A135, 'dl-do all work in this'!$O$9:$U$2997, 7, FALSE)</f>
        <v>#N/A</v>
      </c>
      <c r="D135" s="2" t="str">
        <f>'dl-do all work in this'!X135</f>
        <v>LC</v>
      </c>
      <c r="E135" s="2">
        <f>'dl-do all work in this'!A135</f>
        <v>0</v>
      </c>
      <c r="F135" s="2">
        <f>'dl-do all work in this'!V135</f>
        <v>0</v>
      </c>
      <c r="G135" s="2" t="e">
        <f>DATE('dl-do all work in this'!H135,'dl-do all work in this'!W135,'dl-do all work in this'!G135)</f>
        <v>#VALUE!</v>
      </c>
      <c r="H135">
        <f>'dl-do all work in this'!I135</f>
        <v>0</v>
      </c>
      <c r="J135">
        <f>'dl-do all work in this'!D135</f>
        <v>0</v>
      </c>
      <c r="K135">
        <f>'dl-do all work in this'!R135</f>
        <v>0</v>
      </c>
      <c r="M135">
        <f>'dl-do all work in this'!$E135</f>
        <v>0</v>
      </c>
    </row>
    <row r="136" spans="1:13" x14ac:dyDescent="0.25">
      <c r="A136" s="2">
        <f>'dl-do all work in this'!O136</f>
        <v>0</v>
      </c>
      <c r="B136" t="e">
        <f>VLOOKUP($A136, 'dl-do all work in this'!$O$9:$U$2997, 6, FALSE)</f>
        <v>#N/A</v>
      </c>
      <c r="C136" t="e">
        <f>VLOOKUP($A136, 'dl-do all work in this'!$O$9:$U$2997, 7, FALSE)</f>
        <v>#N/A</v>
      </c>
      <c r="D136" s="2" t="str">
        <f>'dl-do all work in this'!X136</f>
        <v>LC</v>
      </c>
      <c r="E136" s="2">
        <f>'dl-do all work in this'!A136</f>
        <v>0</v>
      </c>
      <c r="F136" s="2">
        <f>'dl-do all work in this'!V136</f>
        <v>0</v>
      </c>
      <c r="G136" s="2" t="e">
        <f>DATE('dl-do all work in this'!H136,'dl-do all work in this'!W136,'dl-do all work in this'!G136)</f>
        <v>#VALUE!</v>
      </c>
      <c r="H136">
        <f>'dl-do all work in this'!I136</f>
        <v>0</v>
      </c>
      <c r="J136">
        <f>'dl-do all work in this'!D136</f>
        <v>0</v>
      </c>
      <c r="K136">
        <f>'dl-do all work in this'!R136</f>
        <v>0</v>
      </c>
      <c r="M136">
        <f>'dl-do all work in this'!$E136</f>
        <v>0</v>
      </c>
    </row>
    <row r="137" spans="1:13" x14ac:dyDescent="0.25">
      <c r="A137" s="2">
        <f>'dl-do all work in this'!O137</f>
        <v>0</v>
      </c>
      <c r="B137" t="e">
        <f>VLOOKUP($A137, 'dl-do all work in this'!$O$9:$U$2997, 6, FALSE)</f>
        <v>#N/A</v>
      </c>
      <c r="C137" t="e">
        <f>VLOOKUP($A137, 'dl-do all work in this'!$O$9:$U$2997, 7, FALSE)</f>
        <v>#N/A</v>
      </c>
      <c r="D137" s="2" t="str">
        <f>'dl-do all work in this'!X137</f>
        <v>LC</v>
      </c>
      <c r="E137" s="2">
        <f>'dl-do all work in this'!A137</f>
        <v>0</v>
      </c>
      <c r="F137" s="2">
        <f>'dl-do all work in this'!V137</f>
        <v>0</v>
      </c>
      <c r="G137" s="2" t="e">
        <f>DATE('dl-do all work in this'!H137,'dl-do all work in this'!W137,'dl-do all work in this'!G137)</f>
        <v>#VALUE!</v>
      </c>
      <c r="H137">
        <f>'dl-do all work in this'!I137</f>
        <v>0</v>
      </c>
      <c r="J137">
        <f>'dl-do all work in this'!D137</f>
        <v>0</v>
      </c>
      <c r="K137">
        <f>'dl-do all work in this'!R137</f>
        <v>0</v>
      </c>
      <c r="M137">
        <f>'dl-do all work in this'!$E137</f>
        <v>0</v>
      </c>
    </row>
    <row r="138" spans="1:13" x14ac:dyDescent="0.25">
      <c r="A138" s="2">
        <f>'dl-do all work in this'!O138</f>
        <v>0</v>
      </c>
      <c r="B138" t="e">
        <f>VLOOKUP($A138, 'dl-do all work in this'!$O$9:$U$2997, 6, FALSE)</f>
        <v>#N/A</v>
      </c>
      <c r="C138" t="e">
        <f>VLOOKUP($A138, 'dl-do all work in this'!$O$9:$U$2997, 7, FALSE)</f>
        <v>#N/A</v>
      </c>
      <c r="D138" s="2" t="str">
        <f>'dl-do all work in this'!X138</f>
        <v>LC</v>
      </c>
      <c r="E138" s="2">
        <f>'dl-do all work in this'!A138</f>
        <v>0</v>
      </c>
      <c r="F138" s="2">
        <f>'dl-do all work in this'!V138</f>
        <v>0</v>
      </c>
      <c r="G138" s="2" t="e">
        <f>DATE('dl-do all work in this'!H138,'dl-do all work in this'!W138,'dl-do all work in this'!G138)</f>
        <v>#VALUE!</v>
      </c>
      <c r="H138">
        <f>'dl-do all work in this'!I138</f>
        <v>0</v>
      </c>
      <c r="J138">
        <f>'dl-do all work in this'!D138</f>
        <v>0</v>
      </c>
      <c r="K138">
        <f>'dl-do all work in this'!R138</f>
        <v>0</v>
      </c>
      <c r="M138">
        <f>'dl-do all work in this'!$E138</f>
        <v>0</v>
      </c>
    </row>
    <row r="139" spans="1:13" x14ac:dyDescent="0.25">
      <c r="A139" s="2">
        <f>'dl-do all work in this'!O139</f>
        <v>0</v>
      </c>
      <c r="B139" t="e">
        <f>VLOOKUP($A139, 'dl-do all work in this'!$O$9:$U$2997, 6, FALSE)</f>
        <v>#N/A</v>
      </c>
      <c r="C139" t="e">
        <f>VLOOKUP($A139, 'dl-do all work in this'!$O$9:$U$2997, 7, FALSE)</f>
        <v>#N/A</v>
      </c>
      <c r="D139" s="2" t="str">
        <f>'dl-do all work in this'!X139</f>
        <v>LC</v>
      </c>
      <c r="E139" s="2">
        <f>'dl-do all work in this'!A139</f>
        <v>0</v>
      </c>
      <c r="F139" s="2">
        <f>'dl-do all work in this'!V139</f>
        <v>0</v>
      </c>
      <c r="G139" s="2" t="e">
        <f>DATE('dl-do all work in this'!H139,'dl-do all work in this'!W139,'dl-do all work in this'!G139)</f>
        <v>#VALUE!</v>
      </c>
      <c r="H139">
        <f>'dl-do all work in this'!I139</f>
        <v>0</v>
      </c>
      <c r="J139">
        <f>'dl-do all work in this'!D139</f>
        <v>0</v>
      </c>
      <c r="K139">
        <f>'dl-do all work in this'!R139</f>
        <v>0</v>
      </c>
      <c r="M139">
        <f>'dl-do all work in this'!$E139</f>
        <v>0</v>
      </c>
    </row>
    <row r="140" spans="1:13" x14ac:dyDescent="0.25">
      <c r="A140" s="2">
        <f>'dl-do all work in this'!O140</f>
        <v>0</v>
      </c>
      <c r="B140" t="e">
        <f>VLOOKUP($A140, 'dl-do all work in this'!$O$9:$U$2997, 6, FALSE)</f>
        <v>#N/A</v>
      </c>
      <c r="C140" t="e">
        <f>VLOOKUP($A140, 'dl-do all work in this'!$O$9:$U$2997, 7, FALSE)</f>
        <v>#N/A</v>
      </c>
      <c r="D140" s="2" t="str">
        <f>'dl-do all work in this'!X140</f>
        <v>LC</v>
      </c>
      <c r="E140" s="2">
        <f>'dl-do all work in this'!A140</f>
        <v>0</v>
      </c>
      <c r="F140" s="2">
        <f>'dl-do all work in this'!V140</f>
        <v>0</v>
      </c>
      <c r="G140" s="2" t="e">
        <f>DATE('dl-do all work in this'!H140,'dl-do all work in this'!W140,'dl-do all work in this'!G140)</f>
        <v>#VALUE!</v>
      </c>
      <c r="H140">
        <f>'dl-do all work in this'!I140</f>
        <v>0</v>
      </c>
      <c r="J140">
        <f>'dl-do all work in this'!D140</f>
        <v>0</v>
      </c>
      <c r="K140">
        <f>'dl-do all work in this'!R140</f>
        <v>0</v>
      </c>
      <c r="M140">
        <f>'dl-do all work in this'!$E140</f>
        <v>0</v>
      </c>
    </row>
    <row r="141" spans="1:13" x14ac:dyDescent="0.25">
      <c r="A141" s="2">
        <f>'dl-do all work in this'!O141</f>
        <v>0</v>
      </c>
      <c r="B141" t="e">
        <f>VLOOKUP($A141, 'dl-do all work in this'!$O$9:$U$2997, 6, FALSE)</f>
        <v>#N/A</v>
      </c>
      <c r="C141" t="e">
        <f>VLOOKUP($A141, 'dl-do all work in this'!$O$9:$U$2997, 7, FALSE)</f>
        <v>#N/A</v>
      </c>
      <c r="D141" s="2" t="str">
        <f>'dl-do all work in this'!X141</f>
        <v>LC</v>
      </c>
      <c r="E141" s="2">
        <f>'dl-do all work in this'!A141</f>
        <v>0</v>
      </c>
      <c r="F141" s="2">
        <f>'dl-do all work in this'!V141</f>
        <v>0</v>
      </c>
      <c r="G141" s="2" t="e">
        <f>DATE('dl-do all work in this'!H141,'dl-do all work in this'!W141,'dl-do all work in this'!G141)</f>
        <v>#VALUE!</v>
      </c>
      <c r="H141">
        <f>'dl-do all work in this'!I141</f>
        <v>0</v>
      </c>
      <c r="J141">
        <f>'dl-do all work in this'!D141</f>
        <v>0</v>
      </c>
      <c r="K141">
        <f>'dl-do all work in this'!R141</f>
        <v>0</v>
      </c>
      <c r="M141">
        <f>'dl-do all work in this'!$E141</f>
        <v>0</v>
      </c>
    </row>
    <row r="142" spans="1:13" x14ac:dyDescent="0.25">
      <c r="A142" s="2">
        <f>'dl-do all work in this'!O142</f>
        <v>0</v>
      </c>
      <c r="B142" t="e">
        <f>VLOOKUP($A142, 'dl-do all work in this'!$O$9:$U$2997, 6, FALSE)</f>
        <v>#N/A</v>
      </c>
      <c r="C142" t="e">
        <f>VLOOKUP($A142, 'dl-do all work in this'!$O$9:$U$2997, 7, FALSE)</f>
        <v>#N/A</v>
      </c>
      <c r="D142" s="2" t="str">
        <f>'dl-do all work in this'!X142</f>
        <v>LC</v>
      </c>
      <c r="E142" s="2">
        <f>'dl-do all work in this'!A142</f>
        <v>0</v>
      </c>
      <c r="F142" s="2">
        <f>'dl-do all work in this'!V142</f>
        <v>0</v>
      </c>
      <c r="G142" s="2" t="e">
        <f>DATE('dl-do all work in this'!H142,'dl-do all work in this'!W142,'dl-do all work in this'!G142)</f>
        <v>#VALUE!</v>
      </c>
      <c r="H142">
        <f>'dl-do all work in this'!I142</f>
        <v>0</v>
      </c>
      <c r="J142">
        <f>'dl-do all work in this'!D142</f>
        <v>0</v>
      </c>
      <c r="K142">
        <f>'dl-do all work in this'!R142</f>
        <v>0</v>
      </c>
      <c r="M142">
        <f>'dl-do all work in this'!$E142</f>
        <v>0</v>
      </c>
    </row>
    <row r="143" spans="1:13" x14ac:dyDescent="0.25">
      <c r="A143" s="2">
        <f>'dl-do all work in this'!O143</f>
        <v>0</v>
      </c>
      <c r="B143" t="e">
        <f>VLOOKUP($A143, 'dl-do all work in this'!$O$9:$U$2997, 6, FALSE)</f>
        <v>#N/A</v>
      </c>
      <c r="C143" t="e">
        <f>VLOOKUP($A143, 'dl-do all work in this'!$O$9:$U$2997, 7, FALSE)</f>
        <v>#N/A</v>
      </c>
      <c r="D143" s="2" t="str">
        <f>'dl-do all work in this'!X143</f>
        <v>LC</v>
      </c>
      <c r="E143" s="2">
        <f>'dl-do all work in this'!A143</f>
        <v>0</v>
      </c>
      <c r="F143" s="2">
        <f>'dl-do all work in this'!V143</f>
        <v>0</v>
      </c>
      <c r="G143" s="2" t="e">
        <f>DATE('dl-do all work in this'!H143,'dl-do all work in this'!W143,'dl-do all work in this'!G143)</f>
        <v>#VALUE!</v>
      </c>
      <c r="H143">
        <f>'dl-do all work in this'!I143</f>
        <v>0</v>
      </c>
      <c r="J143">
        <f>'dl-do all work in this'!D143</f>
        <v>0</v>
      </c>
      <c r="K143">
        <f>'dl-do all work in this'!R143</f>
        <v>0</v>
      </c>
      <c r="M143">
        <f>'dl-do all work in this'!$E143</f>
        <v>0</v>
      </c>
    </row>
    <row r="144" spans="1:13" x14ac:dyDescent="0.25">
      <c r="A144" s="2">
        <f>'dl-do all work in this'!O144</f>
        <v>0</v>
      </c>
      <c r="B144" t="e">
        <f>VLOOKUP($A144, 'dl-do all work in this'!$O$9:$U$2997, 6, FALSE)</f>
        <v>#N/A</v>
      </c>
      <c r="C144" t="e">
        <f>VLOOKUP($A144, 'dl-do all work in this'!$O$9:$U$2997, 7, FALSE)</f>
        <v>#N/A</v>
      </c>
      <c r="D144" s="2" t="str">
        <f>'dl-do all work in this'!X144</f>
        <v>LC</v>
      </c>
      <c r="E144" s="2">
        <f>'dl-do all work in this'!A144</f>
        <v>0</v>
      </c>
      <c r="F144" s="2">
        <f>'dl-do all work in this'!V144</f>
        <v>0</v>
      </c>
      <c r="G144" s="2" t="e">
        <f>DATE('dl-do all work in this'!H144,'dl-do all work in this'!W144,'dl-do all work in this'!G144)</f>
        <v>#VALUE!</v>
      </c>
      <c r="H144">
        <f>'dl-do all work in this'!I144</f>
        <v>0</v>
      </c>
      <c r="J144">
        <f>'dl-do all work in this'!D144</f>
        <v>0</v>
      </c>
      <c r="K144">
        <f>'dl-do all work in this'!R144</f>
        <v>0</v>
      </c>
      <c r="M144">
        <f>'dl-do all work in this'!$E144</f>
        <v>0</v>
      </c>
    </row>
    <row r="145" spans="1:13" x14ac:dyDescent="0.25">
      <c r="A145" s="2">
        <f>'dl-do all work in this'!O145</f>
        <v>0</v>
      </c>
      <c r="B145" t="e">
        <f>VLOOKUP($A145, 'dl-do all work in this'!$O$9:$U$2997, 6, FALSE)</f>
        <v>#N/A</v>
      </c>
      <c r="C145" t="e">
        <f>VLOOKUP($A145, 'dl-do all work in this'!$O$9:$U$2997, 7, FALSE)</f>
        <v>#N/A</v>
      </c>
      <c r="D145" s="2" t="str">
        <f>'dl-do all work in this'!X145</f>
        <v>LC</v>
      </c>
      <c r="E145" s="2">
        <f>'dl-do all work in this'!A145</f>
        <v>0</v>
      </c>
      <c r="F145" s="2">
        <f>'dl-do all work in this'!V145</f>
        <v>0</v>
      </c>
      <c r="G145" s="2" t="e">
        <f>DATE('dl-do all work in this'!H145,'dl-do all work in this'!W145,'dl-do all work in this'!G145)</f>
        <v>#VALUE!</v>
      </c>
      <c r="H145">
        <f>'dl-do all work in this'!I145</f>
        <v>0</v>
      </c>
      <c r="J145">
        <f>'dl-do all work in this'!D145</f>
        <v>0</v>
      </c>
      <c r="K145">
        <f>'dl-do all work in this'!R145</f>
        <v>0</v>
      </c>
      <c r="M145">
        <f>'dl-do all work in this'!$E145</f>
        <v>0</v>
      </c>
    </row>
    <row r="146" spans="1:13" x14ac:dyDescent="0.25">
      <c r="A146" s="2">
        <f>'dl-do all work in this'!O146</f>
        <v>0</v>
      </c>
      <c r="B146" t="e">
        <f>VLOOKUP($A146, 'dl-do all work in this'!$O$9:$U$2997, 6, FALSE)</f>
        <v>#N/A</v>
      </c>
      <c r="C146" t="e">
        <f>VLOOKUP($A146, 'dl-do all work in this'!$O$9:$U$2997, 7, FALSE)</f>
        <v>#N/A</v>
      </c>
      <c r="D146" s="2" t="str">
        <f>'dl-do all work in this'!X146</f>
        <v>LC</v>
      </c>
      <c r="E146" s="2">
        <f>'dl-do all work in this'!A146</f>
        <v>0</v>
      </c>
      <c r="F146" s="2">
        <f>'dl-do all work in this'!V146</f>
        <v>0</v>
      </c>
      <c r="G146" s="2" t="e">
        <f>DATE('dl-do all work in this'!H146,'dl-do all work in this'!W146,'dl-do all work in this'!G146)</f>
        <v>#VALUE!</v>
      </c>
      <c r="H146">
        <f>'dl-do all work in this'!I146</f>
        <v>0</v>
      </c>
      <c r="J146">
        <f>'dl-do all work in this'!D146</f>
        <v>0</v>
      </c>
      <c r="K146">
        <f>'dl-do all work in this'!R146</f>
        <v>0</v>
      </c>
      <c r="M146">
        <f>'dl-do all work in this'!$E146</f>
        <v>0</v>
      </c>
    </row>
    <row r="147" spans="1:13" x14ac:dyDescent="0.25">
      <c r="A147" s="2">
        <f>'dl-do all work in this'!O147</f>
        <v>0</v>
      </c>
      <c r="B147" t="e">
        <f>VLOOKUP($A147, 'dl-do all work in this'!$O$9:$U$2997, 6, FALSE)</f>
        <v>#N/A</v>
      </c>
      <c r="C147" t="e">
        <f>VLOOKUP($A147, 'dl-do all work in this'!$O$9:$U$2997, 7, FALSE)</f>
        <v>#N/A</v>
      </c>
      <c r="D147" s="2" t="str">
        <f>'dl-do all work in this'!X147</f>
        <v>LC</v>
      </c>
      <c r="E147" s="2">
        <f>'dl-do all work in this'!A147</f>
        <v>0</v>
      </c>
      <c r="F147" s="2">
        <f>'dl-do all work in this'!V147</f>
        <v>0</v>
      </c>
      <c r="G147" s="2" t="e">
        <f>DATE('dl-do all work in this'!H147,'dl-do all work in this'!W147,'dl-do all work in this'!G147)</f>
        <v>#VALUE!</v>
      </c>
      <c r="H147">
        <f>'dl-do all work in this'!I147</f>
        <v>0</v>
      </c>
      <c r="J147">
        <f>'dl-do all work in this'!D147</f>
        <v>0</v>
      </c>
      <c r="K147">
        <f>'dl-do all work in this'!R147</f>
        <v>0</v>
      </c>
      <c r="M147">
        <f>'dl-do all work in this'!$E147</f>
        <v>0</v>
      </c>
    </row>
    <row r="148" spans="1:13" x14ac:dyDescent="0.25">
      <c r="A148" s="2">
        <f>'dl-do all work in this'!O148</f>
        <v>0</v>
      </c>
      <c r="B148" t="e">
        <f>VLOOKUP($A148, 'dl-do all work in this'!$O$9:$U$2997, 6, FALSE)</f>
        <v>#N/A</v>
      </c>
      <c r="C148" t="e">
        <f>VLOOKUP($A148, 'dl-do all work in this'!$O$9:$U$2997, 7, FALSE)</f>
        <v>#N/A</v>
      </c>
      <c r="D148" s="2" t="str">
        <f>'dl-do all work in this'!X148</f>
        <v>LC</v>
      </c>
      <c r="E148" s="2">
        <f>'dl-do all work in this'!A148</f>
        <v>0</v>
      </c>
      <c r="F148" s="2">
        <f>'dl-do all work in this'!V148</f>
        <v>0</v>
      </c>
      <c r="G148" s="2" t="e">
        <f>DATE('dl-do all work in this'!H148,'dl-do all work in this'!W148,'dl-do all work in this'!G148)</f>
        <v>#VALUE!</v>
      </c>
      <c r="H148">
        <f>'dl-do all work in this'!I148</f>
        <v>0</v>
      </c>
      <c r="J148">
        <f>'dl-do all work in this'!D148</f>
        <v>0</v>
      </c>
      <c r="K148">
        <f>'dl-do all work in this'!R148</f>
        <v>0</v>
      </c>
      <c r="M148">
        <f>'dl-do all work in this'!$E148</f>
        <v>0</v>
      </c>
    </row>
    <row r="149" spans="1:13" x14ac:dyDescent="0.25">
      <c r="A149" s="2">
        <f>'dl-do all work in this'!O149</f>
        <v>0</v>
      </c>
      <c r="B149" t="e">
        <f>VLOOKUP($A149, 'dl-do all work in this'!$O$9:$U$2997, 6, FALSE)</f>
        <v>#N/A</v>
      </c>
      <c r="C149" t="e">
        <f>VLOOKUP($A149, 'dl-do all work in this'!$O$9:$U$2997, 7, FALSE)</f>
        <v>#N/A</v>
      </c>
      <c r="D149" s="2" t="str">
        <f>'dl-do all work in this'!X149</f>
        <v>LC</v>
      </c>
      <c r="E149" s="2">
        <f>'dl-do all work in this'!A149</f>
        <v>0</v>
      </c>
      <c r="F149" s="2">
        <f>'dl-do all work in this'!V149</f>
        <v>0</v>
      </c>
      <c r="G149" s="2" t="e">
        <f>DATE('dl-do all work in this'!H149,'dl-do all work in this'!W149,'dl-do all work in this'!G149)</f>
        <v>#VALUE!</v>
      </c>
      <c r="H149">
        <f>'dl-do all work in this'!I149</f>
        <v>0</v>
      </c>
      <c r="J149">
        <f>'dl-do all work in this'!D149</f>
        <v>0</v>
      </c>
      <c r="K149">
        <f>'dl-do all work in this'!R149</f>
        <v>0</v>
      </c>
      <c r="M149">
        <f>'dl-do all work in this'!$E149</f>
        <v>0</v>
      </c>
    </row>
    <row r="150" spans="1:13" x14ac:dyDescent="0.25">
      <c r="A150" s="2">
        <f>'dl-do all work in this'!O150</f>
        <v>0</v>
      </c>
      <c r="B150" t="e">
        <f>VLOOKUP($A150, 'dl-do all work in this'!$O$9:$U$2997, 6, FALSE)</f>
        <v>#N/A</v>
      </c>
      <c r="C150" t="e">
        <f>VLOOKUP($A150, 'dl-do all work in this'!$O$9:$U$2997, 7, FALSE)</f>
        <v>#N/A</v>
      </c>
      <c r="D150" s="2" t="str">
        <f>'dl-do all work in this'!X150</f>
        <v>LC</v>
      </c>
      <c r="E150" s="2">
        <f>'dl-do all work in this'!A150</f>
        <v>0</v>
      </c>
      <c r="F150" s="2">
        <f>'dl-do all work in this'!V150</f>
        <v>0</v>
      </c>
      <c r="G150" s="2" t="e">
        <f>DATE('dl-do all work in this'!H150,'dl-do all work in this'!W150,'dl-do all work in this'!G150)</f>
        <v>#VALUE!</v>
      </c>
      <c r="H150">
        <f>'dl-do all work in this'!I150</f>
        <v>0</v>
      </c>
      <c r="J150">
        <f>'dl-do all work in this'!D150</f>
        <v>0</v>
      </c>
      <c r="K150">
        <f>'dl-do all work in this'!R150</f>
        <v>0</v>
      </c>
      <c r="M150">
        <f>'dl-do all work in this'!$E150</f>
        <v>0</v>
      </c>
    </row>
    <row r="151" spans="1:13" x14ac:dyDescent="0.25">
      <c r="A151" s="2">
        <f>'dl-do all work in this'!O151</f>
        <v>0</v>
      </c>
      <c r="B151" t="e">
        <f>VLOOKUP($A151, 'dl-do all work in this'!$O$9:$U$2997, 6, FALSE)</f>
        <v>#N/A</v>
      </c>
      <c r="C151" t="e">
        <f>VLOOKUP($A151, 'dl-do all work in this'!$O$9:$U$2997, 7, FALSE)</f>
        <v>#N/A</v>
      </c>
      <c r="D151" s="2" t="str">
        <f>'dl-do all work in this'!X151</f>
        <v>LC</v>
      </c>
      <c r="E151" s="2">
        <f>'dl-do all work in this'!A151</f>
        <v>0</v>
      </c>
      <c r="F151" s="2">
        <f>'dl-do all work in this'!V151</f>
        <v>0</v>
      </c>
      <c r="G151" s="2" t="e">
        <f>DATE('dl-do all work in this'!H151,'dl-do all work in this'!W151,'dl-do all work in this'!G151)</f>
        <v>#VALUE!</v>
      </c>
      <c r="H151">
        <f>'dl-do all work in this'!I151</f>
        <v>0</v>
      </c>
      <c r="J151">
        <f>'dl-do all work in this'!D151</f>
        <v>0</v>
      </c>
      <c r="K151">
        <f>'dl-do all work in this'!R151</f>
        <v>0</v>
      </c>
      <c r="M151">
        <f>'dl-do all work in this'!$E151</f>
        <v>0</v>
      </c>
    </row>
    <row r="152" spans="1:13" x14ac:dyDescent="0.25">
      <c r="A152" s="2">
        <f>'dl-do all work in this'!O152</f>
        <v>0</v>
      </c>
      <c r="B152" t="e">
        <f>VLOOKUP($A152, 'dl-do all work in this'!$O$9:$U$2997, 6, FALSE)</f>
        <v>#N/A</v>
      </c>
      <c r="C152" t="e">
        <f>VLOOKUP($A152, 'dl-do all work in this'!$O$9:$U$2997, 7, FALSE)</f>
        <v>#N/A</v>
      </c>
      <c r="D152" s="2" t="str">
        <f>'dl-do all work in this'!X152</f>
        <v>LC</v>
      </c>
      <c r="E152" s="2">
        <f>'dl-do all work in this'!A152</f>
        <v>0</v>
      </c>
      <c r="F152" s="2">
        <f>'dl-do all work in this'!V152</f>
        <v>0</v>
      </c>
      <c r="G152" s="2" t="e">
        <f>DATE('dl-do all work in this'!H152,'dl-do all work in this'!W152,'dl-do all work in this'!G152)</f>
        <v>#VALUE!</v>
      </c>
      <c r="H152">
        <f>'dl-do all work in this'!I152</f>
        <v>0</v>
      </c>
      <c r="J152">
        <f>'dl-do all work in this'!D152</f>
        <v>0</v>
      </c>
      <c r="K152">
        <f>'dl-do all work in this'!R152</f>
        <v>0</v>
      </c>
      <c r="M152">
        <f>'dl-do all work in this'!$E152</f>
        <v>0</v>
      </c>
    </row>
    <row r="153" spans="1:13" x14ac:dyDescent="0.25">
      <c r="A153" s="2">
        <f>'dl-do all work in this'!O153</f>
        <v>0</v>
      </c>
      <c r="B153" t="e">
        <f>VLOOKUP($A153, 'dl-do all work in this'!$O$9:$U$2997, 6, FALSE)</f>
        <v>#N/A</v>
      </c>
      <c r="C153" t="e">
        <f>VLOOKUP($A153, 'dl-do all work in this'!$O$9:$U$2997, 7, FALSE)</f>
        <v>#N/A</v>
      </c>
      <c r="D153" s="2" t="str">
        <f>'dl-do all work in this'!X153</f>
        <v>LC</v>
      </c>
      <c r="E153" s="2">
        <f>'dl-do all work in this'!A153</f>
        <v>0</v>
      </c>
      <c r="F153" s="2">
        <f>'dl-do all work in this'!V153</f>
        <v>0</v>
      </c>
      <c r="G153" s="2" t="e">
        <f>DATE('dl-do all work in this'!H153,'dl-do all work in this'!W153,'dl-do all work in this'!G153)</f>
        <v>#VALUE!</v>
      </c>
      <c r="H153">
        <f>'dl-do all work in this'!I153</f>
        <v>0</v>
      </c>
      <c r="J153">
        <f>'dl-do all work in this'!D153</f>
        <v>0</v>
      </c>
      <c r="K153">
        <f>'dl-do all work in this'!R153</f>
        <v>0</v>
      </c>
      <c r="M153">
        <f>'dl-do all work in this'!$E153</f>
        <v>0</v>
      </c>
    </row>
    <row r="154" spans="1:13" x14ac:dyDescent="0.25">
      <c r="A154" s="2">
        <f>'dl-do all work in this'!O154</f>
        <v>0</v>
      </c>
      <c r="B154" t="e">
        <f>VLOOKUP($A154, 'dl-do all work in this'!$O$9:$U$2997, 6, FALSE)</f>
        <v>#N/A</v>
      </c>
      <c r="C154" t="e">
        <f>VLOOKUP($A154, 'dl-do all work in this'!$O$9:$U$2997, 7, FALSE)</f>
        <v>#N/A</v>
      </c>
      <c r="D154" s="2" t="str">
        <f>'dl-do all work in this'!X154</f>
        <v>LC</v>
      </c>
      <c r="E154" s="2">
        <f>'dl-do all work in this'!A154</f>
        <v>0</v>
      </c>
      <c r="F154" s="2">
        <f>'dl-do all work in this'!V154</f>
        <v>0</v>
      </c>
      <c r="G154" s="2" t="e">
        <f>DATE('dl-do all work in this'!H154,'dl-do all work in this'!W154,'dl-do all work in this'!G154)</f>
        <v>#VALUE!</v>
      </c>
      <c r="H154">
        <f>'dl-do all work in this'!I154</f>
        <v>0</v>
      </c>
      <c r="J154">
        <f>'dl-do all work in this'!D154</f>
        <v>0</v>
      </c>
      <c r="K154">
        <f>'dl-do all work in this'!R154</f>
        <v>0</v>
      </c>
      <c r="M154">
        <f>'dl-do all work in this'!$E154</f>
        <v>0</v>
      </c>
    </row>
    <row r="155" spans="1:13" x14ac:dyDescent="0.25">
      <c r="A155" s="2">
        <f>'dl-do all work in this'!O155</f>
        <v>0</v>
      </c>
      <c r="B155" t="e">
        <f>VLOOKUP($A155, 'dl-do all work in this'!$O$9:$U$2997, 6, FALSE)</f>
        <v>#N/A</v>
      </c>
      <c r="C155" t="e">
        <f>VLOOKUP($A155, 'dl-do all work in this'!$O$9:$U$2997, 7, FALSE)</f>
        <v>#N/A</v>
      </c>
      <c r="D155" s="2" t="str">
        <f>'dl-do all work in this'!X155</f>
        <v>LC</v>
      </c>
      <c r="E155" s="2">
        <f>'dl-do all work in this'!A155</f>
        <v>0</v>
      </c>
      <c r="F155" s="2">
        <f>'dl-do all work in this'!V155</f>
        <v>0</v>
      </c>
      <c r="G155" s="2" t="e">
        <f>DATE('dl-do all work in this'!H155,'dl-do all work in this'!W155,'dl-do all work in this'!G155)</f>
        <v>#VALUE!</v>
      </c>
      <c r="H155">
        <f>'dl-do all work in this'!I155</f>
        <v>0</v>
      </c>
      <c r="J155">
        <f>'dl-do all work in this'!D155</f>
        <v>0</v>
      </c>
      <c r="K155">
        <f>'dl-do all work in this'!R155</f>
        <v>0</v>
      </c>
      <c r="M155">
        <f>'dl-do all work in this'!$E155</f>
        <v>0</v>
      </c>
    </row>
    <row r="156" spans="1:13" x14ac:dyDescent="0.25">
      <c r="A156" s="2">
        <f>'dl-do all work in this'!O156</f>
        <v>0</v>
      </c>
      <c r="B156" t="e">
        <f>VLOOKUP($A156, 'dl-do all work in this'!$O$9:$U$2997, 6, FALSE)</f>
        <v>#N/A</v>
      </c>
      <c r="C156" t="e">
        <f>VLOOKUP($A156, 'dl-do all work in this'!$O$9:$U$2997, 7, FALSE)</f>
        <v>#N/A</v>
      </c>
      <c r="D156" s="2" t="str">
        <f>'dl-do all work in this'!X156</f>
        <v>LC</v>
      </c>
      <c r="E156" s="2">
        <f>'dl-do all work in this'!A156</f>
        <v>0</v>
      </c>
      <c r="F156" s="2">
        <f>'dl-do all work in this'!V156</f>
        <v>0</v>
      </c>
      <c r="G156" s="2" t="e">
        <f>DATE('dl-do all work in this'!H156,'dl-do all work in this'!W156,'dl-do all work in this'!G156)</f>
        <v>#VALUE!</v>
      </c>
      <c r="H156">
        <f>'dl-do all work in this'!I156</f>
        <v>0</v>
      </c>
      <c r="J156">
        <f>'dl-do all work in this'!D156</f>
        <v>0</v>
      </c>
      <c r="K156">
        <f>'dl-do all work in this'!R156</f>
        <v>0</v>
      </c>
      <c r="M156">
        <f>'dl-do all work in this'!$E156</f>
        <v>0</v>
      </c>
    </row>
    <row r="157" spans="1:13" x14ac:dyDescent="0.25">
      <c r="A157" s="2">
        <f>'dl-do all work in this'!O157</f>
        <v>0</v>
      </c>
      <c r="B157" t="e">
        <f>VLOOKUP($A157, 'dl-do all work in this'!$O$9:$U$2997, 6, FALSE)</f>
        <v>#N/A</v>
      </c>
      <c r="C157" t="e">
        <f>VLOOKUP($A157, 'dl-do all work in this'!$O$9:$U$2997, 7, FALSE)</f>
        <v>#N/A</v>
      </c>
      <c r="D157" s="2" t="str">
        <f>'dl-do all work in this'!X157</f>
        <v>LC</v>
      </c>
      <c r="E157" s="2">
        <f>'dl-do all work in this'!A157</f>
        <v>0</v>
      </c>
      <c r="F157" s="2">
        <f>'dl-do all work in this'!V157</f>
        <v>0</v>
      </c>
      <c r="G157" s="2" t="e">
        <f>DATE('dl-do all work in this'!H157,'dl-do all work in this'!W157,'dl-do all work in this'!G157)</f>
        <v>#VALUE!</v>
      </c>
      <c r="H157">
        <f>'dl-do all work in this'!I157</f>
        <v>0</v>
      </c>
      <c r="J157">
        <f>'dl-do all work in this'!D157</f>
        <v>0</v>
      </c>
      <c r="K157">
        <f>'dl-do all work in this'!R157</f>
        <v>0</v>
      </c>
      <c r="M157">
        <f>'dl-do all work in this'!$E157</f>
        <v>0</v>
      </c>
    </row>
    <row r="158" spans="1:13" x14ac:dyDescent="0.25">
      <c r="A158" s="2">
        <f>'dl-do all work in this'!O158</f>
        <v>0</v>
      </c>
      <c r="B158" t="e">
        <f>VLOOKUP($A158, 'dl-do all work in this'!$O$9:$U$2997, 6, FALSE)</f>
        <v>#N/A</v>
      </c>
      <c r="C158" t="e">
        <f>VLOOKUP($A158, 'dl-do all work in this'!$O$9:$U$2997, 7, FALSE)</f>
        <v>#N/A</v>
      </c>
      <c r="D158" s="2" t="str">
        <f>'dl-do all work in this'!X158</f>
        <v>LC</v>
      </c>
      <c r="E158" s="2">
        <f>'dl-do all work in this'!A158</f>
        <v>0</v>
      </c>
      <c r="F158" s="2">
        <f>'dl-do all work in this'!V158</f>
        <v>0</v>
      </c>
      <c r="G158" s="2" t="e">
        <f>DATE('dl-do all work in this'!H158,'dl-do all work in this'!W158,'dl-do all work in this'!G158)</f>
        <v>#VALUE!</v>
      </c>
      <c r="H158">
        <f>'dl-do all work in this'!I158</f>
        <v>0</v>
      </c>
      <c r="J158">
        <f>'dl-do all work in this'!D158</f>
        <v>0</v>
      </c>
      <c r="K158">
        <f>'dl-do all work in this'!R158</f>
        <v>0</v>
      </c>
      <c r="M158">
        <f>'dl-do all work in this'!$E158</f>
        <v>0</v>
      </c>
    </row>
    <row r="159" spans="1:13" x14ac:dyDescent="0.25">
      <c r="A159" s="2">
        <f>'dl-do all work in this'!O159</f>
        <v>0</v>
      </c>
      <c r="B159" t="e">
        <f>VLOOKUP($A159, 'dl-do all work in this'!$O$9:$U$2997, 6, FALSE)</f>
        <v>#N/A</v>
      </c>
      <c r="C159" t="e">
        <f>VLOOKUP($A159, 'dl-do all work in this'!$O$9:$U$2997, 7, FALSE)</f>
        <v>#N/A</v>
      </c>
      <c r="D159" s="2" t="str">
        <f>'dl-do all work in this'!X159</f>
        <v>LC</v>
      </c>
      <c r="E159" s="2">
        <f>'dl-do all work in this'!A159</f>
        <v>0</v>
      </c>
      <c r="F159" s="2">
        <f>'dl-do all work in this'!V159</f>
        <v>0</v>
      </c>
      <c r="G159" s="2" t="e">
        <f>DATE('dl-do all work in this'!H159,'dl-do all work in this'!W159,'dl-do all work in this'!G159)</f>
        <v>#VALUE!</v>
      </c>
      <c r="H159">
        <f>'dl-do all work in this'!I159</f>
        <v>0</v>
      </c>
      <c r="J159">
        <f>'dl-do all work in this'!D159</f>
        <v>0</v>
      </c>
      <c r="K159">
        <f>'dl-do all work in this'!R159</f>
        <v>0</v>
      </c>
      <c r="M159">
        <f>'dl-do all work in this'!$E159</f>
        <v>0</v>
      </c>
    </row>
    <row r="160" spans="1:13" x14ac:dyDescent="0.25">
      <c r="A160" s="2">
        <f>'dl-do all work in this'!O160</f>
        <v>0</v>
      </c>
      <c r="B160" t="e">
        <f>VLOOKUP($A160, 'dl-do all work in this'!$O$9:$U$2997, 6, FALSE)</f>
        <v>#N/A</v>
      </c>
      <c r="C160" t="e">
        <f>VLOOKUP($A160, 'dl-do all work in this'!$O$9:$U$2997, 7, FALSE)</f>
        <v>#N/A</v>
      </c>
      <c r="D160" s="2" t="str">
        <f>'dl-do all work in this'!X160</f>
        <v>LC</v>
      </c>
      <c r="E160" s="2">
        <f>'dl-do all work in this'!A160</f>
        <v>0</v>
      </c>
      <c r="F160" s="2">
        <f>'dl-do all work in this'!V160</f>
        <v>0</v>
      </c>
      <c r="G160" s="2" t="e">
        <f>DATE('dl-do all work in this'!H160,'dl-do all work in this'!W160,'dl-do all work in this'!G160)</f>
        <v>#VALUE!</v>
      </c>
      <c r="H160">
        <f>'dl-do all work in this'!I160</f>
        <v>0</v>
      </c>
      <c r="J160">
        <f>'dl-do all work in this'!D160</f>
        <v>0</v>
      </c>
      <c r="K160">
        <f>'dl-do all work in this'!R160</f>
        <v>0</v>
      </c>
      <c r="M160">
        <f>'dl-do all work in this'!$E160</f>
        <v>0</v>
      </c>
    </row>
    <row r="161" spans="1:13" x14ac:dyDescent="0.25">
      <c r="A161" s="2">
        <f>'dl-do all work in this'!O161</f>
        <v>0</v>
      </c>
      <c r="B161" t="e">
        <f>VLOOKUP($A161, 'dl-do all work in this'!$O$9:$U$2997, 6, FALSE)</f>
        <v>#N/A</v>
      </c>
      <c r="C161" t="e">
        <f>VLOOKUP($A161, 'dl-do all work in this'!$O$9:$U$2997, 7, FALSE)</f>
        <v>#N/A</v>
      </c>
      <c r="D161" s="2" t="str">
        <f>'dl-do all work in this'!X161</f>
        <v>LC</v>
      </c>
      <c r="E161" s="2">
        <f>'dl-do all work in this'!A161</f>
        <v>0</v>
      </c>
      <c r="F161" s="2">
        <f>'dl-do all work in this'!V161</f>
        <v>0</v>
      </c>
      <c r="G161" s="2" t="e">
        <f>DATE('dl-do all work in this'!H161,'dl-do all work in this'!W161,'dl-do all work in this'!G161)</f>
        <v>#VALUE!</v>
      </c>
      <c r="H161">
        <f>'dl-do all work in this'!I161</f>
        <v>0</v>
      </c>
      <c r="J161">
        <f>'dl-do all work in this'!D161</f>
        <v>0</v>
      </c>
      <c r="K161">
        <f>'dl-do all work in this'!R161</f>
        <v>0</v>
      </c>
      <c r="M161">
        <f>'dl-do all work in this'!$E161</f>
        <v>0</v>
      </c>
    </row>
    <row r="162" spans="1:13" x14ac:dyDescent="0.25">
      <c r="A162" s="2">
        <f>'dl-do all work in this'!O162</f>
        <v>0</v>
      </c>
      <c r="B162" t="e">
        <f>VLOOKUP($A162, 'dl-do all work in this'!$O$9:$U$2997, 6, FALSE)</f>
        <v>#N/A</v>
      </c>
      <c r="C162" t="e">
        <f>VLOOKUP($A162, 'dl-do all work in this'!$O$9:$U$2997, 7, FALSE)</f>
        <v>#N/A</v>
      </c>
      <c r="D162" s="2" t="str">
        <f>'dl-do all work in this'!X162</f>
        <v>LC</v>
      </c>
      <c r="E162" s="2">
        <f>'dl-do all work in this'!A162</f>
        <v>0</v>
      </c>
      <c r="F162" s="2">
        <f>'dl-do all work in this'!V162</f>
        <v>0</v>
      </c>
      <c r="G162" s="2" t="e">
        <f>DATE('dl-do all work in this'!H162,'dl-do all work in this'!W162,'dl-do all work in this'!G162)</f>
        <v>#VALUE!</v>
      </c>
      <c r="H162">
        <f>'dl-do all work in this'!I162</f>
        <v>0</v>
      </c>
      <c r="J162">
        <f>'dl-do all work in this'!D162</f>
        <v>0</v>
      </c>
      <c r="K162">
        <f>'dl-do all work in this'!R162</f>
        <v>0</v>
      </c>
      <c r="M162">
        <f>'dl-do all work in this'!$E162</f>
        <v>0</v>
      </c>
    </row>
    <row r="163" spans="1:13" x14ac:dyDescent="0.25">
      <c r="A163" s="2">
        <f>'dl-do all work in this'!O163</f>
        <v>0</v>
      </c>
      <c r="B163" t="e">
        <f>VLOOKUP($A163, 'dl-do all work in this'!$O$9:$U$2997, 6, FALSE)</f>
        <v>#N/A</v>
      </c>
      <c r="C163" t="e">
        <f>VLOOKUP($A163, 'dl-do all work in this'!$O$9:$U$2997, 7, FALSE)</f>
        <v>#N/A</v>
      </c>
      <c r="D163" s="2" t="str">
        <f>'dl-do all work in this'!X163</f>
        <v>LC</v>
      </c>
      <c r="E163" s="2">
        <f>'dl-do all work in this'!A163</f>
        <v>0</v>
      </c>
      <c r="F163" s="2">
        <f>'dl-do all work in this'!V163</f>
        <v>0</v>
      </c>
      <c r="G163" s="2" t="e">
        <f>DATE('dl-do all work in this'!H163,'dl-do all work in this'!W163,'dl-do all work in this'!G163)</f>
        <v>#VALUE!</v>
      </c>
      <c r="H163">
        <f>'dl-do all work in this'!I163</f>
        <v>0</v>
      </c>
      <c r="J163">
        <f>'dl-do all work in this'!D163</f>
        <v>0</v>
      </c>
      <c r="K163">
        <f>'dl-do all work in this'!R163</f>
        <v>0</v>
      </c>
      <c r="M163">
        <f>'dl-do all work in this'!$E163</f>
        <v>0</v>
      </c>
    </row>
    <row r="164" spans="1:13" x14ac:dyDescent="0.25">
      <c r="A164" s="2">
        <f>'dl-do all work in this'!O164</f>
        <v>0</v>
      </c>
      <c r="B164" t="e">
        <f>VLOOKUP($A164, 'dl-do all work in this'!$O$9:$U$2997, 6, FALSE)</f>
        <v>#N/A</v>
      </c>
      <c r="C164" t="e">
        <f>VLOOKUP($A164, 'dl-do all work in this'!$O$9:$U$2997, 7, FALSE)</f>
        <v>#N/A</v>
      </c>
      <c r="D164" s="2" t="str">
        <f>'dl-do all work in this'!X164</f>
        <v>LC</v>
      </c>
      <c r="E164" s="2">
        <f>'dl-do all work in this'!A164</f>
        <v>0</v>
      </c>
      <c r="F164" s="2">
        <f>'dl-do all work in this'!V164</f>
        <v>0</v>
      </c>
      <c r="G164" s="2" t="e">
        <f>DATE('dl-do all work in this'!H164,'dl-do all work in this'!W164,'dl-do all work in this'!G164)</f>
        <v>#VALUE!</v>
      </c>
      <c r="H164">
        <f>'dl-do all work in this'!I164</f>
        <v>0</v>
      </c>
      <c r="J164">
        <f>'dl-do all work in this'!D164</f>
        <v>0</v>
      </c>
      <c r="K164">
        <f>'dl-do all work in this'!R164</f>
        <v>0</v>
      </c>
      <c r="M164">
        <f>'dl-do all work in this'!$E164</f>
        <v>0</v>
      </c>
    </row>
    <row r="165" spans="1:13" x14ac:dyDescent="0.25">
      <c r="A165" s="2">
        <f>'dl-do all work in this'!O165</f>
        <v>0</v>
      </c>
      <c r="B165" t="e">
        <f>VLOOKUP($A165, 'dl-do all work in this'!$O$9:$U$2997, 6, FALSE)</f>
        <v>#N/A</v>
      </c>
      <c r="C165" t="e">
        <f>VLOOKUP($A165, 'dl-do all work in this'!$O$9:$U$2997, 7, FALSE)</f>
        <v>#N/A</v>
      </c>
      <c r="D165" s="2" t="str">
        <f>'dl-do all work in this'!X165</f>
        <v>LC</v>
      </c>
      <c r="E165" s="2">
        <f>'dl-do all work in this'!A165</f>
        <v>0</v>
      </c>
      <c r="F165" s="2">
        <f>'dl-do all work in this'!V165</f>
        <v>0</v>
      </c>
      <c r="G165" s="2" t="e">
        <f>DATE('dl-do all work in this'!H165,'dl-do all work in this'!W165,'dl-do all work in this'!G165)</f>
        <v>#VALUE!</v>
      </c>
      <c r="H165">
        <f>'dl-do all work in this'!I165</f>
        <v>0</v>
      </c>
      <c r="J165">
        <f>'dl-do all work in this'!D165</f>
        <v>0</v>
      </c>
      <c r="K165">
        <f>'dl-do all work in this'!R165</f>
        <v>0</v>
      </c>
      <c r="M165">
        <f>'dl-do all work in this'!$E165</f>
        <v>0</v>
      </c>
    </row>
    <row r="166" spans="1:13" x14ac:dyDescent="0.25">
      <c r="A166" s="2">
        <f>'dl-do all work in this'!O166</f>
        <v>0</v>
      </c>
      <c r="B166" t="e">
        <f>VLOOKUP($A166, 'dl-do all work in this'!$O$9:$U$2997, 6, FALSE)</f>
        <v>#N/A</v>
      </c>
      <c r="C166" t="e">
        <f>VLOOKUP($A166, 'dl-do all work in this'!$O$9:$U$2997, 7, FALSE)</f>
        <v>#N/A</v>
      </c>
      <c r="D166" s="2" t="str">
        <f>'dl-do all work in this'!X166</f>
        <v>LC</v>
      </c>
      <c r="E166" s="2">
        <f>'dl-do all work in this'!A166</f>
        <v>0</v>
      </c>
      <c r="F166" s="2">
        <f>'dl-do all work in this'!V166</f>
        <v>0</v>
      </c>
      <c r="G166" s="2" t="e">
        <f>DATE('dl-do all work in this'!H166,'dl-do all work in this'!W166,'dl-do all work in this'!G166)</f>
        <v>#VALUE!</v>
      </c>
      <c r="H166">
        <f>'dl-do all work in this'!I166</f>
        <v>0</v>
      </c>
      <c r="J166">
        <f>'dl-do all work in this'!D166</f>
        <v>0</v>
      </c>
      <c r="K166">
        <f>'dl-do all work in this'!R166</f>
        <v>0</v>
      </c>
      <c r="M166">
        <f>'dl-do all work in this'!$E166</f>
        <v>0</v>
      </c>
    </row>
    <row r="167" spans="1:13" x14ac:dyDescent="0.25">
      <c r="A167" s="2">
        <f>'dl-do all work in this'!O167</f>
        <v>0</v>
      </c>
      <c r="B167" t="e">
        <f>VLOOKUP($A167, 'dl-do all work in this'!$O$9:$U$2997, 6, FALSE)</f>
        <v>#N/A</v>
      </c>
      <c r="C167" t="e">
        <f>VLOOKUP($A167, 'dl-do all work in this'!$O$9:$U$2997, 7, FALSE)</f>
        <v>#N/A</v>
      </c>
      <c r="D167" s="2" t="str">
        <f>'dl-do all work in this'!X167</f>
        <v>LC</v>
      </c>
      <c r="E167" s="2">
        <f>'dl-do all work in this'!A167</f>
        <v>0</v>
      </c>
      <c r="F167" s="2">
        <f>'dl-do all work in this'!V167</f>
        <v>0</v>
      </c>
      <c r="G167" s="2" t="e">
        <f>DATE('dl-do all work in this'!H167,'dl-do all work in this'!W167,'dl-do all work in this'!G167)</f>
        <v>#VALUE!</v>
      </c>
      <c r="H167">
        <f>'dl-do all work in this'!I167</f>
        <v>0</v>
      </c>
      <c r="J167">
        <f>'dl-do all work in this'!D167</f>
        <v>0</v>
      </c>
      <c r="K167">
        <f>'dl-do all work in this'!R167</f>
        <v>0</v>
      </c>
      <c r="M167">
        <f>'dl-do all work in this'!$E167</f>
        <v>0</v>
      </c>
    </row>
    <row r="168" spans="1:13" x14ac:dyDescent="0.25">
      <c r="A168" s="2">
        <f>'dl-do all work in this'!O168</f>
        <v>0</v>
      </c>
      <c r="B168" t="e">
        <f>VLOOKUP($A168, 'dl-do all work in this'!$O$9:$U$2997, 6, FALSE)</f>
        <v>#N/A</v>
      </c>
      <c r="C168" t="e">
        <f>VLOOKUP($A168, 'dl-do all work in this'!$O$9:$U$2997, 7, FALSE)</f>
        <v>#N/A</v>
      </c>
      <c r="D168" s="2" t="str">
        <f>'dl-do all work in this'!X168</f>
        <v>LC</v>
      </c>
      <c r="E168" s="2">
        <f>'dl-do all work in this'!A168</f>
        <v>0</v>
      </c>
      <c r="F168" s="2">
        <f>'dl-do all work in this'!V168</f>
        <v>0</v>
      </c>
      <c r="G168" s="2" t="e">
        <f>DATE('dl-do all work in this'!H168,'dl-do all work in this'!W168,'dl-do all work in this'!G168)</f>
        <v>#VALUE!</v>
      </c>
      <c r="H168">
        <f>'dl-do all work in this'!I168</f>
        <v>0</v>
      </c>
      <c r="J168">
        <f>'dl-do all work in this'!D168</f>
        <v>0</v>
      </c>
      <c r="K168">
        <f>'dl-do all work in this'!R168</f>
        <v>0</v>
      </c>
      <c r="M168">
        <f>'dl-do all work in this'!$E168</f>
        <v>0</v>
      </c>
    </row>
    <row r="169" spans="1:13" x14ac:dyDescent="0.25">
      <c r="A169" s="2">
        <f>'dl-do all work in this'!O169</f>
        <v>0</v>
      </c>
      <c r="B169" t="e">
        <f>VLOOKUP($A169, 'dl-do all work in this'!$O$9:$U$2997, 6, FALSE)</f>
        <v>#N/A</v>
      </c>
      <c r="C169" t="e">
        <f>VLOOKUP($A169, 'dl-do all work in this'!$O$9:$U$2997, 7, FALSE)</f>
        <v>#N/A</v>
      </c>
      <c r="D169" s="2" t="str">
        <f>'dl-do all work in this'!X169</f>
        <v>LC</v>
      </c>
      <c r="E169" s="2">
        <f>'dl-do all work in this'!A169</f>
        <v>0</v>
      </c>
      <c r="F169" s="2">
        <f>'dl-do all work in this'!V169</f>
        <v>0</v>
      </c>
      <c r="G169" s="2" t="e">
        <f>DATE('dl-do all work in this'!H169,'dl-do all work in this'!W169,'dl-do all work in this'!G169)</f>
        <v>#VALUE!</v>
      </c>
      <c r="H169">
        <f>'dl-do all work in this'!I169</f>
        <v>0</v>
      </c>
      <c r="J169">
        <f>'dl-do all work in this'!D169</f>
        <v>0</v>
      </c>
      <c r="K169">
        <f>'dl-do all work in this'!R169</f>
        <v>0</v>
      </c>
      <c r="M169">
        <f>'dl-do all work in this'!$E169</f>
        <v>0</v>
      </c>
    </row>
    <row r="170" spans="1:13" x14ac:dyDescent="0.25">
      <c r="A170" s="2">
        <f>'dl-do all work in this'!O170</f>
        <v>0</v>
      </c>
      <c r="B170" t="e">
        <f>VLOOKUP($A170, 'dl-do all work in this'!$O$9:$U$2997, 6, FALSE)</f>
        <v>#N/A</v>
      </c>
      <c r="C170" t="e">
        <f>VLOOKUP($A170, 'dl-do all work in this'!$O$9:$U$2997, 7, FALSE)</f>
        <v>#N/A</v>
      </c>
      <c r="D170" s="2" t="str">
        <f>'dl-do all work in this'!X170</f>
        <v>LC</v>
      </c>
      <c r="E170" s="2">
        <f>'dl-do all work in this'!A170</f>
        <v>0</v>
      </c>
      <c r="F170" s="2">
        <f>'dl-do all work in this'!V170</f>
        <v>0</v>
      </c>
      <c r="G170" s="2" t="e">
        <f>DATE('dl-do all work in this'!H170,'dl-do all work in this'!W170,'dl-do all work in this'!G170)</f>
        <v>#VALUE!</v>
      </c>
      <c r="H170">
        <f>'dl-do all work in this'!I170</f>
        <v>0</v>
      </c>
      <c r="J170">
        <f>'dl-do all work in this'!D170</f>
        <v>0</v>
      </c>
      <c r="K170">
        <f>'dl-do all work in this'!R170</f>
        <v>0</v>
      </c>
      <c r="M170">
        <f>'dl-do all work in this'!$E170</f>
        <v>0</v>
      </c>
    </row>
    <row r="171" spans="1:13" x14ac:dyDescent="0.25">
      <c r="A171" s="2">
        <f>'dl-do all work in this'!O171</f>
        <v>0</v>
      </c>
      <c r="B171" t="e">
        <f>VLOOKUP($A171, 'dl-do all work in this'!$O$9:$U$2997, 6, FALSE)</f>
        <v>#N/A</v>
      </c>
      <c r="C171" t="e">
        <f>VLOOKUP($A171, 'dl-do all work in this'!$O$9:$U$2997, 7, FALSE)</f>
        <v>#N/A</v>
      </c>
      <c r="D171" s="2" t="str">
        <f>'dl-do all work in this'!X171</f>
        <v>LC</v>
      </c>
      <c r="E171" s="2">
        <f>'dl-do all work in this'!A171</f>
        <v>0</v>
      </c>
      <c r="F171" s="2">
        <f>'dl-do all work in this'!V171</f>
        <v>0</v>
      </c>
      <c r="G171" s="2" t="e">
        <f>DATE('dl-do all work in this'!H171,'dl-do all work in this'!W171,'dl-do all work in this'!G171)</f>
        <v>#VALUE!</v>
      </c>
      <c r="H171">
        <f>'dl-do all work in this'!I171</f>
        <v>0</v>
      </c>
      <c r="J171">
        <f>'dl-do all work in this'!D171</f>
        <v>0</v>
      </c>
      <c r="K171">
        <f>'dl-do all work in this'!R171</f>
        <v>0</v>
      </c>
      <c r="M171">
        <f>'dl-do all work in this'!$E171</f>
        <v>0</v>
      </c>
    </row>
    <row r="172" spans="1:13" x14ac:dyDescent="0.25">
      <c r="A172" s="2">
        <f>'dl-do all work in this'!O172</f>
        <v>0</v>
      </c>
      <c r="B172" t="e">
        <f>VLOOKUP($A172, 'dl-do all work in this'!$O$9:$U$2997, 6, FALSE)</f>
        <v>#N/A</v>
      </c>
      <c r="C172" t="e">
        <f>VLOOKUP($A172, 'dl-do all work in this'!$O$9:$U$2997, 7, FALSE)</f>
        <v>#N/A</v>
      </c>
      <c r="D172" s="2" t="str">
        <f>'dl-do all work in this'!X172</f>
        <v>LC</v>
      </c>
      <c r="E172" s="2">
        <f>'dl-do all work in this'!A172</f>
        <v>0</v>
      </c>
      <c r="F172" s="2">
        <f>'dl-do all work in this'!V172</f>
        <v>0</v>
      </c>
      <c r="G172" s="2" t="e">
        <f>DATE('dl-do all work in this'!H172,'dl-do all work in this'!W172,'dl-do all work in this'!G172)</f>
        <v>#VALUE!</v>
      </c>
      <c r="H172">
        <f>'dl-do all work in this'!I172</f>
        <v>0</v>
      </c>
      <c r="J172">
        <f>'dl-do all work in this'!D172</f>
        <v>0</v>
      </c>
      <c r="K172">
        <f>'dl-do all work in this'!R172</f>
        <v>0</v>
      </c>
      <c r="M172">
        <f>'dl-do all work in this'!$E172</f>
        <v>0</v>
      </c>
    </row>
    <row r="173" spans="1:13" x14ac:dyDescent="0.25">
      <c r="A173" s="2">
        <f>'dl-do all work in this'!O173</f>
        <v>0</v>
      </c>
      <c r="B173" t="e">
        <f>VLOOKUP($A173, 'dl-do all work in this'!$O$9:$U$2997, 6, FALSE)</f>
        <v>#N/A</v>
      </c>
      <c r="C173" t="e">
        <f>VLOOKUP($A173, 'dl-do all work in this'!$O$9:$U$2997, 7, FALSE)</f>
        <v>#N/A</v>
      </c>
      <c r="D173" s="2" t="str">
        <f>'dl-do all work in this'!X173</f>
        <v>LC</v>
      </c>
      <c r="E173" s="2">
        <f>'dl-do all work in this'!A173</f>
        <v>0</v>
      </c>
      <c r="F173" s="2">
        <f>'dl-do all work in this'!V173</f>
        <v>0</v>
      </c>
      <c r="G173" s="2" t="e">
        <f>DATE('dl-do all work in this'!H173,'dl-do all work in this'!W173,'dl-do all work in this'!G173)</f>
        <v>#VALUE!</v>
      </c>
      <c r="H173">
        <f>'dl-do all work in this'!I173</f>
        <v>0</v>
      </c>
      <c r="J173">
        <f>'dl-do all work in this'!D173</f>
        <v>0</v>
      </c>
      <c r="K173">
        <f>'dl-do all work in this'!R173</f>
        <v>0</v>
      </c>
      <c r="M173">
        <f>'dl-do all work in this'!$E173</f>
        <v>0</v>
      </c>
    </row>
    <row r="174" spans="1:13" x14ac:dyDescent="0.25">
      <c r="A174" s="2">
        <f>'dl-do all work in this'!O174</f>
        <v>0</v>
      </c>
      <c r="B174" t="e">
        <f>VLOOKUP($A174, 'dl-do all work in this'!$O$9:$U$2997, 6, FALSE)</f>
        <v>#N/A</v>
      </c>
      <c r="C174" t="e">
        <f>VLOOKUP($A174, 'dl-do all work in this'!$O$9:$U$2997, 7, FALSE)</f>
        <v>#N/A</v>
      </c>
      <c r="D174" s="2" t="str">
        <f>'dl-do all work in this'!X174</f>
        <v>LC</v>
      </c>
      <c r="E174" s="2">
        <f>'dl-do all work in this'!A174</f>
        <v>0</v>
      </c>
      <c r="F174" s="2">
        <f>'dl-do all work in this'!V174</f>
        <v>0</v>
      </c>
      <c r="G174" s="2" t="e">
        <f>DATE('dl-do all work in this'!H174,'dl-do all work in this'!W174,'dl-do all work in this'!G174)</f>
        <v>#VALUE!</v>
      </c>
      <c r="H174">
        <f>'dl-do all work in this'!I174</f>
        <v>0</v>
      </c>
      <c r="J174">
        <f>'dl-do all work in this'!D174</f>
        <v>0</v>
      </c>
      <c r="K174">
        <f>'dl-do all work in this'!R174</f>
        <v>0</v>
      </c>
      <c r="M174">
        <f>'dl-do all work in this'!$E174</f>
        <v>0</v>
      </c>
    </row>
    <row r="175" spans="1:13" x14ac:dyDescent="0.25">
      <c r="A175" s="2">
        <f>'dl-do all work in this'!O175</f>
        <v>0</v>
      </c>
      <c r="B175" t="e">
        <f>VLOOKUP($A175, 'dl-do all work in this'!$O$9:$U$2997, 6, FALSE)</f>
        <v>#N/A</v>
      </c>
      <c r="C175" t="e">
        <f>VLOOKUP($A175, 'dl-do all work in this'!$O$9:$U$2997, 7, FALSE)</f>
        <v>#N/A</v>
      </c>
      <c r="D175" s="2" t="str">
        <f>'dl-do all work in this'!X175</f>
        <v>LC</v>
      </c>
      <c r="E175" s="2">
        <f>'dl-do all work in this'!A175</f>
        <v>0</v>
      </c>
      <c r="F175" s="2">
        <f>'dl-do all work in this'!V175</f>
        <v>0</v>
      </c>
      <c r="G175" s="2" t="e">
        <f>DATE('dl-do all work in this'!H175,'dl-do all work in this'!W175,'dl-do all work in this'!G175)</f>
        <v>#VALUE!</v>
      </c>
      <c r="H175">
        <f>'dl-do all work in this'!I175</f>
        <v>0</v>
      </c>
      <c r="J175">
        <f>'dl-do all work in this'!D175</f>
        <v>0</v>
      </c>
      <c r="K175">
        <f>'dl-do all work in this'!R175</f>
        <v>0</v>
      </c>
      <c r="M175">
        <f>'dl-do all work in this'!$E175</f>
        <v>0</v>
      </c>
    </row>
    <row r="176" spans="1:13" x14ac:dyDescent="0.25">
      <c r="A176" s="2">
        <f>'dl-do all work in this'!O176</f>
        <v>0</v>
      </c>
      <c r="B176" t="e">
        <f>VLOOKUP($A176, 'dl-do all work in this'!$O$9:$U$2997, 6, FALSE)</f>
        <v>#N/A</v>
      </c>
      <c r="C176" t="e">
        <f>VLOOKUP($A176, 'dl-do all work in this'!$O$9:$U$2997, 7, FALSE)</f>
        <v>#N/A</v>
      </c>
      <c r="D176" s="2" t="str">
        <f>'dl-do all work in this'!X176</f>
        <v>LC</v>
      </c>
      <c r="E176" s="2">
        <f>'dl-do all work in this'!A176</f>
        <v>0</v>
      </c>
      <c r="F176" s="2">
        <f>'dl-do all work in this'!V176</f>
        <v>0</v>
      </c>
      <c r="G176" s="2" t="e">
        <f>DATE('dl-do all work in this'!H176,'dl-do all work in this'!W176,'dl-do all work in this'!G176)</f>
        <v>#VALUE!</v>
      </c>
      <c r="H176">
        <f>'dl-do all work in this'!I176</f>
        <v>0</v>
      </c>
      <c r="J176">
        <f>'dl-do all work in this'!D176</f>
        <v>0</v>
      </c>
      <c r="K176">
        <f>'dl-do all work in this'!R176</f>
        <v>0</v>
      </c>
      <c r="M176">
        <f>'dl-do all work in this'!$E176</f>
        <v>0</v>
      </c>
    </row>
    <row r="177" spans="1:13" x14ac:dyDescent="0.25">
      <c r="A177" s="2">
        <f>'dl-do all work in this'!O177</f>
        <v>0</v>
      </c>
      <c r="B177" t="e">
        <f>VLOOKUP($A177, 'dl-do all work in this'!$O$9:$U$2997, 6, FALSE)</f>
        <v>#N/A</v>
      </c>
      <c r="C177" t="e">
        <f>VLOOKUP($A177, 'dl-do all work in this'!$O$9:$U$2997, 7, FALSE)</f>
        <v>#N/A</v>
      </c>
      <c r="D177" s="2" t="str">
        <f>'dl-do all work in this'!X177</f>
        <v>LC</v>
      </c>
      <c r="E177" s="2">
        <f>'dl-do all work in this'!A177</f>
        <v>0</v>
      </c>
      <c r="F177" s="2">
        <f>'dl-do all work in this'!V177</f>
        <v>0</v>
      </c>
      <c r="G177" s="2" t="e">
        <f>DATE('dl-do all work in this'!H177,'dl-do all work in this'!W177,'dl-do all work in this'!G177)</f>
        <v>#VALUE!</v>
      </c>
      <c r="H177">
        <f>'dl-do all work in this'!I177</f>
        <v>0</v>
      </c>
      <c r="J177">
        <f>'dl-do all work in this'!D177</f>
        <v>0</v>
      </c>
      <c r="K177">
        <f>'dl-do all work in this'!R177</f>
        <v>0</v>
      </c>
      <c r="M177">
        <f>'dl-do all work in this'!$E177</f>
        <v>0</v>
      </c>
    </row>
    <row r="178" spans="1:13" x14ac:dyDescent="0.25">
      <c r="A178" s="2">
        <f>'dl-do all work in this'!O178</f>
        <v>0</v>
      </c>
      <c r="B178" t="e">
        <f>VLOOKUP($A178, 'dl-do all work in this'!$O$9:$U$2997, 6, FALSE)</f>
        <v>#N/A</v>
      </c>
      <c r="C178" t="e">
        <f>VLOOKUP($A178, 'dl-do all work in this'!$O$9:$U$2997, 7, FALSE)</f>
        <v>#N/A</v>
      </c>
      <c r="D178" s="2" t="str">
        <f>'dl-do all work in this'!X178</f>
        <v>LC</v>
      </c>
      <c r="E178" s="2">
        <f>'dl-do all work in this'!A178</f>
        <v>0</v>
      </c>
      <c r="F178" s="2">
        <f>'dl-do all work in this'!V178</f>
        <v>0</v>
      </c>
      <c r="G178" s="2" t="e">
        <f>DATE('dl-do all work in this'!H178,'dl-do all work in this'!W178,'dl-do all work in this'!G178)</f>
        <v>#VALUE!</v>
      </c>
      <c r="H178">
        <f>'dl-do all work in this'!I178</f>
        <v>0</v>
      </c>
      <c r="J178">
        <f>'dl-do all work in this'!D178</f>
        <v>0</v>
      </c>
      <c r="K178">
        <f>'dl-do all work in this'!R178</f>
        <v>0</v>
      </c>
      <c r="M178">
        <f>'dl-do all work in this'!$E178</f>
        <v>0</v>
      </c>
    </row>
    <row r="179" spans="1:13" x14ac:dyDescent="0.25">
      <c r="A179" s="2">
        <f>'dl-do all work in this'!O179</f>
        <v>0</v>
      </c>
      <c r="B179" t="e">
        <f>VLOOKUP($A179, 'dl-do all work in this'!$O$9:$U$2997, 6, FALSE)</f>
        <v>#N/A</v>
      </c>
      <c r="C179" t="e">
        <f>VLOOKUP($A179, 'dl-do all work in this'!$O$9:$U$2997, 7, FALSE)</f>
        <v>#N/A</v>
      </c>
      <c r="D179" s="2" t="str">
        <f>'dl-do all work in this'!X179</f>
        <v>LC</v>
      </c>
      <c r="E179" s="2">
        <f>'dl-do all work in this'!A179</f>
        <v>0</v>
      </c>
      <c r="F179" s="2">
        <f>'dl-do all work in this'!V179</f>
        <v>0</v>
      </c>
      <c r="G179" s="2" t="e">
        <f>DATE('dl-do all work in this'!H179,'dl-do all work in this'!W179,'dl-do all work in this'!G179)</f>
        <v>#VALUE!</v>
      </c>
      <c r="H179">
        <f>'dl-do all work in this'!I179</f>
        <v>0</v>
      </c>
      <c r="J179">
        <f>'dl-do all work in this'!D179</f>
        <v>0</v>
      </c>
      <c r="K179">
        <f>'dl-do all work in this'!R179</f>
        <v>0</v>
      </c>
      <c r="M179">
        <f>'dl-do all work in this'!$E179</f>
        <v>0</v>
      </c>
    </row>
    <row r="180" spans="1:13" x14ac:dyDescent="0.25">
      <c r="A180" s="2">
        <f>'dl-do all work in this'!O180</f>
        <v>0</v>
      </c>
      <c r="B180" t="e">
        <f>VLOOKUP($A180, 'dl-do all work in this'!$O$9:$U$2997, 6, FALSE)</f>
        <v>#N/A</v>
      </c>
      <c r="C180" t="e">
        <f>VLOOKUP($A180, 'dl-do all work in this'!$O$9:$U$2997, 7, FALSE)</f>
        <v>#N/A</v>
      </c>
      <c r="D180" s="2" t="str">
        <f>'dl-do all work in this'!X180</f>
        <v>LC</v>
      </c>
      <c r="E180" s="2">
        <f>'dl-do all work in this'!A180</f>
        <v>0</v>
      </c>
      <c r="F180" s="2">
        <f>'dl-do all work in this'!V180</f>
        <v>0</v>
      </c>
      <c r="G180" s="2" t="e">
        <f>DATE('dl-do all work in this'!H180,'dl-do all work in this'!W180,'dl-do all work in this'!G180)</f>
        <v>#VALUE!</v>
      </c>
      <c r="H180">
        <f>'dl-do all work in this'!I180</f>
        <v>0</v>
      </c>
      <c r="J180">
        <f>'dl-do all work in this'!D180</f>
        <v>0</v>
      </c>
      <c r="K180">
        <f>'dl-do all work in this'!R180</f>
        <v>0</v>
      </c>
      <c r="M180">
        <f>'dl-do all work in this'!$E180</f>
        <v>0</v>
      </c>
    </row>
    <row r="181" spans="1:13" x14ac:dyDescent="0.25">
      <c r="A181" s="2">
        <f>'dl-do all work in this'!O181</f>
        <v>0</v>
      </c>
      <c r="B181" t="e">
        <f>VLOOKUP($A181, 'dl-do all work in this'!$O$9:$U$2997, 6, FALSE)</f>
        <v>#N/A</v>
      </c>
      <c r="C181" t="e">
        <f>VLOOKUP($A181, 'dl-do all work in this'!$O$9:$U$2997, 7, FALSE)</f>
        <v>#N/A</v>
      </c>
      <c r="D181" s="2" t="str">
        <f>'dl-do all work in this'!X181</f>
        <v>LC</v>
      </c>
      <c r="E181" s="2">
        <f>'dl-do all work in this'!A181</f>
        <v>0</v>
      </c>
      <c r="F181" s="2">
        <f>'dl-do all work in this'!V181</f>
        <v>0</v>
      </c>
      <c r="G181" s="2" t="e">
        <f>DATE('dl-do all work in this'!H181,'dl-do all work in this'!W181,'dl-do all work in this'!G181)</f>
        <v>#VALUE!</v>
      </c>
      <c r="H181">
        <f>'dl-do all work in this'!I181</f>
        <v>0</v>
      </c>
      <c r="J181">
        <f>'dl-do all work in this'!D181</f>
        <v>0</v>
      </c>
      <c r="K181">
        <f>'dl-do all work in this'!R181</f>
        <v>0</v>
      </c>
      <c r="M181">
        <f>'dl-do all work in this'!$E181</f>
        <v>0</v>
      </c>
    </row>
    <row r="182" spans="1:13" x14ac:dyDescent="0.25">
      <c r="A182" s="2">
        <f>'dl-do all work in this'!O182</f>
        <v>0</v>
      </c>
      <c r="B182" t="e">
        <f>VLOOKUP($A182, 'dl-do all work in this'!$O$9:$U$2997, 6, FALSE)</f>
        <v>#N/A</v>
      </c>
      <c r="C182" t="e">
        <f>VLOOKUP($A182, 'dl-do all work in this'!$O$9:$U$2997, 7, FALSE)</f>
        <v>#N/A</v>
      </c>
      <c r="D182" s="2" t="str">
        <f>'dl-do all work in this'!X182</f>
        <v>LC</v>
      </c>
      <c r="E182" s="2">
        <f>'dl-do all work in this'!A182</f>
        <v>0</v>
      </c>
      <c r="F182" s="2">
        <f>'dl-do all work in this'!V182</f>
        <v>0</v>
      </c>
      <c r="G182" s="2" t="e">
        <f>DATE('dl-do all work in this'!H182,'dl-do all work in this'!W182,'dl-do all work in this'!G182)</f>
        <v>#VALUE!</v>
      </c>
      <c r="H182">
        <f>'dl-do all work in this'!I182</f>
        <v>0</v>
      </c>
      <c r="J182">
        <f>'dl-do all work in this'!D182</f>
        <v>0</v>
      </c>
      <c r="K182">
        <f>'dl-do all work in this'!R182</f>
        <v>0</v>
      </c>
      <c r="M182">
        <f>'dl-do all work in this'!$E182</f>
        <v>0</v>
      </c>
    </row>
    <row r="183" spans="1:13" x14ac:dyDescent="0.25">
      <c r="A183" s="2">
        <f>'dl-do all work in this'!O183</f>
        <v>0</v>
      </c>
      <c r="B183" t="e">
        <f>VLOOKUP($A183, 'dl-do all work in this'!$O$9:$U$2997, 6, FALSE)</f>
        <v>#N/A</v>
      </c>
      <c r="C183" t="e">
        <f>VLOOKUP($A183, 'dl-do all work in this'!$O$9:$U$2997, 7, FALSE)</f>
        <v>#N/A</v>
      </c>
      <c r="D183" s="2" t="str">
        <f>'dl-do all work in this'!X183</f>
        <v>LC</v>
      </c>
      <c r="E183" s="2">
        <f>'dl-do all work in this'!A183</f>
        <v>0</v>
      </c>
      <c r="F183" s="2">
        <f>'dl-do all work in this'!V183</f>
        <v>0</v>
      </c>
      <c r="G183" s="2" t="e">
        <f>DATE('dl-do all work in this'!H183,'dl-do all work in this'!W183,'dl-do all work in this'!G183)</f>
        <v>#VALUE!</v>
      </c>
      <c r="H183">
        <f>'dl-do all work in this'!I183</f>
        <v>0</v>
      </c>
      <c r="J183">
        <f>'dl-do all work in this'!D183</f>
        <v>0</v>
      </c>
      <c r="K183">
        <f>'dl-do all work in this'!R183</f>
        <v>0</v>
      </c>
      <c r="M183">
        <f>'dl-do all work in this'!$E183</f>
        <v>0</v>
      </c>
    </row>
    <row r="184" spans="1:13" x14ac:dyDescent="0.25">
      <c r="A184" s="2">
        <f>'dl-do all work in this'!O184</f>
        <v>0</v>
      </c>
      <c r="B184" t="e">
        <f>VLOOKUP($A184, 'dl-do all work in this'!$O$9:$U$2997, 6, FALSE)</f>
        <v>#N/A</v>
      </c>
      <c r="C184" t="e">
        <f>VLOOKUP($A184, 'dl-do all work in this'!$O$9:$U$2997, 7, FALSE)</f>
        <v>#N/A</v>
      </c>
      <c r="D184" s="2" t="str">
        <f>'dl-do all work in this'!X184</f>
        <v>LC</v>
      </c>
      <c r="E184" s="2">
        <f>'dl-do all work in this'!A184</f>
        <v>0</v>
      </c>
      <c r="F184" s="2">
        <f>'dl-do all work in this'!V184</f>
        <v>0</v>
      </c>
      <c r="G184" s="2" t="e">
        <f>DATE('dl-do all work in this'!H184,'dl-do all work in this'!W184,'dl-do all work in this'!G184)</f>
        <v>#VALUE!</v>
      </c>
      <c r="H184">
        <f>'dl-do all work in this'!I184</f>
        <v>0</v>
      </c>
      <c r="J184">
        <f>'dl-do all work in this'!D184</f>
        <v>0</v>
      </c>
      <c r="K184">
        <f>'dl-do all work in this'!R184</f>
        <v>0</v>
      </c>
      <c r="M184">
        <f>'dl-do all work in this'!$E184</f>
        <v>0</v>
      </c>
    </row>
    <row r="185" spans="1:13" x14ac:dyDescent="0.25">
      <c r="A185" s="2">
        <f>'dl-do all work in this'!O185</f>
        <v>0</v>
      </c>
      <c r="B185" t="e">
        <f>VLOOKUP($A185, 'dl-do all work in this'!$O$9:$U$2997, 6, FALSE)</f>
        <v>#N/A</v>
      </c>
      <c r="C185" t="e">
        <f>VLOOKUP($A185, 'dl-do all work in this'!$O$9:$U$2997, 7, FALSE)</f>
        <v>#N/A</v>
      </c>
      <c r="D185" s="2" t="str">
        <f>'dl-do all work in this'!X185</f>
        <v>LC</v>
      </c>
      <c r="E185" s="2">
        <f>'dl-do all work in this'!A185</f>
        <v>0</v>
      </c>
      <c r="F185" s="2">
        <f>'dl-do all work in this'!V185</f>
        <v>0</v>
      </c>
      <c r="G185" s="2" t="e">
        <f>DATE('dl-do all work in this'!H185,'dl-do all work in this'!W185,'dl-do all work in this'!G185)</f>
        <v>#VALUE!</v>
      </c>
      <c r="H185">
        <f>'dl-do all work in this'!I185</f>
        <v>0</v>
      </c>
      <c r="J185">
        <f>'dl-do all work in this'!D185</f>
        <v>0</v>
      </c>
      <c r="K185">
        <f>'dl-do all work in this'!R185</f>
        <v>0</v>
      </c>
      <c r="M185">
        <f>'dl-do all work in this'!$E185</f>
        <v>0</v>
      </c>
    </row>
    <row r="186" spans="1:13" x14ac:dyDescent="0.25">
      <c r="A186" s="2">
        <f>'dl-do all work in this'!O186</f>
        <v>0</v>
      </c>
      <c r="B186" t="e">
        <f>VLOOKUP($A186, 'dl-do all work in this'!$O$9:$U$2997, 6, FALSE)</f>
        <v>#N/A</v>
      </c>
      <c r="C186" t="e">
        <f>VLOOKUP($A186, 'dl-do all work in this'!$O$9:$U$2997, 7, FALSE)</f>
        <v>#N/A</v>
      </c>
      <c r="D186" s="2" t="str">
        <f>'dl-do all work in this'!X186</f>
        <v>LC</v>
      </c>
      <c r="E186" s="2">
        <f>'dl-do all work in this'!A186</f>
        <v>0</v>
      </c>
      <c r="F186" s="2">
        <f>'dl-do all work in this'!V186</f>
        <v>0</v>
      </c>
      <c r="G186" s="2" t="e">
        <f>DATE('dl-do all work in this'!H186,'dl-do all work in this'!W186,'dl-do all work in this'!G186)</f>
        <v>#VALUE!</v>
      </c>
      <c r="H186">
        <f>'dl-do all work in this'!I186</f>
        <v>0</v>
      </c>
      <c r="J186">
        <f>'dl-do all work in this'!D186</f>
        <v>0</v>
      </c>
      <c r="K186">
        <f>'dl-do all work in this'!R186</f>
        <v>0</v>
      </c>
      <c r="M186">
        <f>'dl-do all work in this'!$E186</f>
        <v>0</v>
      </c>
    </row>
    <row r="187" spans="1:13" x14ac:dyDescent="0.25">
      <c r="A187" s="2">
        <f>'dl-do all work in this'!O187</f>
        <v>0</v>
      </c>
      <c r="B187" t="e">
        <f>VLOOKUP($A187, 'dl-do all work in this'!$O$9:$U$2997, 6, FALSE)</f>
        <v>#N/A</v>
      </c>
      <c r="C187" t="e">
        <f>VLOOKUP($A187, 'dl-do all work in this'!$O$9:$U$2997, 7, FALSE)</f>
        <v>#N/A</v>
      </c>
      <c r="D187" s="2" t="str">
        <f>'dl-do all work in this'!X187</f>
        <v>LC</v>
      </c>
      <c r="E187" s="2">
        <f>'dl-do all work in this'!A187</f>
        <v>0</v>
      </c>
      <c r="F187" s="2">
        <f>'dl-do all work in this'!V187</f>
        <v>0</v>
      </c>
      <c r="G187" s="2" t="e">
        <f>DATE('dl-do all work in this'!H187,'dl-do all work in this'!W187,'dl-do all work in this'!G187)</f>
        <v>#VALUE!</v>
      </c>
      <c r="H187">
        <f>'dl-do all work in this'!I187</f>
        <v>0</v>
      </c>
      <c r="J187">
        <f>'dl-do all work in this'!D187</f>
        <v>0</v>
      </c>
      <c r="K187">
        <f>'dl-do all work in this'!R187</f>
        <v>0</v>
      </c>
      <c r="M187">
        <f>'dl-do all work in this'!$E187</f>
        <v>0</v>
      </c>
    </row>
    <row r="188" spans="1:13" x14ac:dyDescent="0.25">
      <c r="A188" s="2">
        <f>'dl-do all work in this'!O188</f>
        <v>0</v>
      </c>
      <c r="B188" t="e">
        <f>VLOOKUP($A188, 'dl-do all work in this'!$O$9:$U$2997, 6, FALSE)</f>
        <v>#N/A</v>
      </c>
      <c r="C188" t="e">
        <f>VLOOKUP($A188, 'dl-do all work in this'!$O$9:$U$2997, 7, FALSE)</f>
        <v>#N/A</v>
      </c>
      <c r="D188" s="2" t="str">
        <f>'dl-do all work in this'!X188</f>
        <v>LC</v>
      </c>
      <c r="E188" s="2">
        <f>'dl-do all work in this'!A188</f>
        <v>0</v>
      </c>
      <c r="F188" s="2">
        <f>'dl-do all work in this'!V188</f>
        <v>0</v>
      </c>
      <c r="G188" s="2" t="e">
        <f>DATE('dl-do all work in this'!H188,'dl-do all work in this'!W188,'dl-do all work in this'!G188)</f>
        <v>#VALUE!</v>
      </c>
      <c r="H188">
        <f>'dl-do all work in this'!I188</f>
        <v>0</v>
      </c>
      <c r="J188">
        <f>'dl-do all work in this'!D188</f>
        <v>0</v>
      </c>
      <c r="K188">
        <f>'dl-do all work in this'!R188</f>
        <v>0</v>
      </c>
      <c r="M188">
        <f>'dl-do all work in this'!$E188</f>
        <v>0</v>
      </c>
    </row>
    <row r="189" spans="1:13" x14ac:dyDescent="0.25">
      <c r="A189" s="2">
        <f>'dl-do all work in this'!O189</f>
        <v>0</v>
      </c>
      <c r="B189" t="e">
        <f>VLOOKUP($A189, 'dl-do all work in this'!$O$9:$U$2997, 6, FALSE)</f>
        <v>#N/A</v>
      </c>
      <c r="C189" t="e">
        <f>VLOOKUP($A189, 'dl-do all work in this'!$O$9:$U$2997, 7, FALSE)</f>
        <v>#N/A</v>
      </c>
      <c r="D189" s="2" t="str">
        <f>'dl-do all work in this'!X189</f>
        <v>LC</v>
      </c>
      <c r="E189" s="2">
        <f>'dl-do all work in this'!A189</f>
        <v>0</v>
      </c>
      <c r="F189" s="2">
        <f>'dl-do all work in this'!V189</f>
        <v>0</v>
      </c>
      <c r="G189" s="2" t="e">
        <f>DATE('dl-do all work in this'!H189,'dl-do all work in this'!W189,'dl-do all work in this'!G189)</f>
        <v>#VALUE!</v>
      </c>
      <c r="H189">
        <f>'dl-do all work in this'!I189</f>
        <v>0</v>
      </c>
      <c r="J189">
        <f>'dl-do all work in this'!D189</f>
        <v>0</v>
      </c>
      <c r="K189">
        <f>'dl-do all work in this'!R189</f>
        <v>0</v>
      </c>
      <c r="M189">
        <f>'dl-do all work in this'!$E189</f>
        <v>0</v>
      </c>
    </row>
    <row r="190" spans="1:13" x14ac:dyDescent="0.25">
      <c r="A190" s="2">
        <f>'dl-do all work in this'!O190</f>
        <v>0</v>
      </c>
      <c r="B190" t="e">
        <f>VLOOKUP($A190, 'dl-do all work in this'!$O$9:$U$2997, 6, FALSE)</f>
        <v>#N/A</v>
      </c>
      <c r="C190" t="e">
        <f>VLOOKUP($A190, 'dl-do all work in this'!$O$9:$U$2997, 7, FALSE)</f>
        <v>#N/A</v>
      </c>
      <c r="D190" s="2" t="str">
        <f>'dl-do all work in this'!X190</f>
        <v>LC</v>
      </c>
      <c r="E190" s="2">
        <f>'dl-do all work in this'!A190</f>
        <v>0</v>
      </c>
      <c r="F190" s="2">
        <f>'dl-do all work in this'!V190</f>
        <v>0</v>
      </c>
      <c r="G190" s="2" t="e">
        <f>DATE('dl-do all work in this'!H190,'dl-do all work in this'!W190,'dl-do all work in this'!G190)</f>
        <v>#VALUE!</v>
      </c>
      <c r="H190">
        <f>'dl-do all work in this'!I190</f>
        <v>0</v>
      </c>
      <c r="J190">
        <f>'dl-do all work in this'!D190</f>
        <v>0</v>
      </c>
      <c r="K190">
        <f>'dl-do all work in this'!R190</f>
        <v>0</v>
      </c>
      <c r="M190">
        <f>'dl-do all work in this'!$E190</f>
        <v>0</v>
      </c>
    </row>
    <row r="191" spans="1:13" x14ac:dyDescent="0.25">
      <c r="A191" s="2">
        <f>'dl-do all work in this'!O191</f>
        <v>0</v>
      </c>
      <c r="B191" t="e">
        <f>VLOOKUP($A191, 'dl-do all work in this'!$O$9:$U$2997, 6, FALSE)</f>
        <v>#N/A</v>
      </c>
      <c r="C191" t="e">
        <f>VLOOKUP($A191, 'dl-do all work in this'!$O$9:$U$2997, 7, FALSE)</f>
        <v>#N/A</v>
      </c>
      <c r="D191" s="2" t="str">
        <f>'dl-do all work in this'!X191</f>
        <v>LC</v>
      </c>
      <c r="E191" s="2">
        <f>'dl-do all work in this'!A191</f>
        <v>0</v>
      </c>
      <c r="F191" s="2">
        <f>'dl-do all work in this'!V191</f>
        <v>0</v>
      </c>
      <c r="G191" s="2" t="e">
        <f>DATE('dl-do all work in this'!H191,'dl-do all work in this'!W191,'dl-do all work in this'!G191)</f>
        <v>#VALUE!</v>
      </c>
      <c r="H191">
        <f>'dl-do all work in this'!I191</f>
        <v>0</v>
      </c>
      <c r="J191">
        <f>'dl-do all work in this'!D191</f>
        <v>0</v>
      </c>
      <c r="K191">
        <f>'dl-do all work in this'!R191</f>
        <v>0</v>
      </c>
      <c r="M191">
        <f>'dl-do all work in this'!$E191</f>
        <v>0</v>
      </c>
    </row>
    <row r="192" spans="1:13" x14ac:dyDescent="0.25">
      <c r="A192" s="2">
        <f>'dl-do all work in this'!O192</f>
        <v>0</v>
      </c>
      <c r="B192" t="e">
        <f>VLOOKUP($A192, 'dl-do all work in this'!$O$9:$U$2997, 6, FALSE)</f>
        <v>#N/A</v>
      </c>
      <c r="C192" t="e">
        <f>VLOOKUP($A192, 'dl-do all work in this'!$O$9:$U$2997, 7, FALSE)</f>
        <v>#N/A</v>
      </c>
      <c r="D192" s="2" t="str">
        <f>'dl-do all work in this'!X192</f>
        <v>LC</v>
      </c>
      <c r="E192" s="2">
        <f>'dl-do all work in this'!A192</f>
        <v>0</v>
      </c>
      <c r="F192" s="2">
        <f>'dl-do all work in this'!V192</f>
        <v>0</v>
      </c>
      <c r="G192" s="2" t="e">
        <f>DATE('dl-do all work in this'!H192,'dl-do all work in this'!W192,'dl-do all work in this'!G192)</f>
        <v>#VALUE!</v>
      </c>
      <c r="H192">
        <f>'dl-do all work in this'!I192</f>
        <v>0</v>
      </c>
      <c r="J192">
        <f>'dl-do all work in this'!D192</f>
        <v>0</v>
      </c>
      <c r="K192">
        <f>'dl-do all work in this'!R192</f>
        <v>0</v>
      </c>
      <c r="M192">
        <f>'dl-do all work in this'!$E192</f>
        <v>0</v>
      </c>
    </row>
    <row r="193" spans="1:13" x14ac:dyDescent="0.25">
      <c r="A193" s="2">
        <f>'dl-do all work in this'!O193</f>
        <v>0</v>
      </c>
      <c r="B193" t="e">
        <f>VLOOKUP($A193, 'dl-do all work in this'!$O$9:$U$2997, 6, FALSE)</f>
        <v>#N/A</v>
      </c>
      <c r="C193" t="e">
        <f>VLOOKUP($A193, 'dl-do all work in this'!$O$9:$U$2997, 7, FALSE)</f>
        <v>#N/A</v>
      </c>
      <c r="D193" s="2" t="str">
        <f>'dl-do all work in this'!X193</f>
        <v>LC</v>
      </c>
      <c r="E193" s="2">
        <f>'dl-do all work in this'!A193</f>
        <v>0</v>
      </c>
      <c r="F193" s="2">
        <f>'dl-do all work in this'!V193</f>
        <v>0</v>
      </c>
      <c r="G193" s="2" t="e">
        <f>DATE('dl-do all work in this'!H193,'dl-do all work in this'!W193,'dl-do all work in this'!G193)</f>
        <v>#VALUE!</v>
      </c>
      <c r="H193">
        <f>'dl-do all work in this'!I193</f>
        <v>0</v>
      </c>
      <c r="J193">
        <f>'dl-do all work in this'!D193</f>
        <v>0</v>
      </c>
      <c r="K193">
        <f>'dl-do all work in this'!R193</f>
        <v>0</v>
      </c>
      <c r="M193">
        <f>'dl-do all work in this'!$E193</f>
        <v>0</v>
      </c>
    </row>
    <row r="194" spans="1:13" x14ac:dyDescent="0.25">
      <c r="A194" s="2">
        <f>'dl-do all work in this'!O194</f>
        <v>0</v>
      </c>
      <c r="B194" t="e">
        <f>VLOOKUP($A194, 'dl-do all work in this'!$O$9:$U$2997, 6, FALSE)</f>
        <v>#N/A</v>
      </c>
      <c r="C194" t="e">
        <f>VLOOKUP($A194, 'dl-do all work in this'!$O$9:$U$2997, 7, FALSE)</f>
        <v>#N/A</v>
      </c>
      <c r="D194" s="2" t="str">
        <f>'dl-do all work in this'!X194</f>
        <v>LC</v>
      </c>
      <c r="E194" s="2">
        <f>'dl-do all work in this'!A194</f>
        <v>0</v>
      </c>
      <c r="F194" s="2">
        <f>'dl-do all work in this'!V194</f>
        <v>0</v>
      </c>
      <c r="G194" s="2" t="e">
        <f>DATE('dl-do all work in this'!H194,'dl-do all work in this'!W194,'dl-do all work in this'!G194)</f>
        <v>#VALUE!</v>
      </c>
      <c r="H194">
        <f>'dl-do all work in this'!I194</f>
        <v>0</v>
      </c>
      <c r="J194">
        <f>'dl-do all work in this'!D194</f>
        <v>0</v>
      </c>
      <c r="K194">
        <f>'dl-do all work in this'!R194</f>
        <v>0</v>
      </c>
      <c r="M194">
        <f>'dl-do all work in this'!$E194</f>
        <v>0</v>
      </c>
    </row>
    <row r="195" spans="1:13" x14ac:dyDescent="0.25">
      <c r="A195" s="2">
        <f>'dl-do all work in this'!O195</f>
        <v>0</v>
      </c>
      <c r="B195" t="e">
        <f>VLOOKUP($A195, 'dl-do all work in this'!$O$9:$U$2997, 6, FALSE)</f>
        <v>#N/A</v>
      </c>
      <c r="C195" t="e">
        <f>VLOOKUP($A195, 'dl-do all work in this'!$O$9:$U$2997, 7, FALSE)</f>
        <v>#N/A</v>
      </c>
      <c r="D195" s="2" t="str">
        <f>'dl-do all work in this'!X195</f>
        <v>LC</v>
      </c>
      <c r="E195" s="2">
        <f>'dl-do all work in this'!A195</f>
        <v>0</v>
      </c>
      <c r="F195" s="2">
        <f>'dl-do all work in this'!V195</f>
        <v>0</v>
      </c>
      <c r="G195" s="2" t="e">
        <f>DATE('dl-do all work in this'!H195,'dl-do all work in this'!W195,'dl-do all work in this'!G195)</f>
        <v>#VALUE!</v>
      </c>
      <c r="H195">
        <f>'dl-do all work in this'!I195</f>
        <v>0</v>
      </c>
      <c r="J195">
        <f>'dl-do all work in this'!D195</f>
        <v>0</v>
      </c>
      <c r="K195">
        <f>'dl-do all work in this'!R195</f>
        <v>0</v>
      </c>
      <c r="M195">
        <f>'dl-do all work in this'!$E195</f>
        <v>0</v>
      </c>
    </row>
    <row r="196" spans="1:13" x14ac:dyDescent="0.25">
      <c r="A196" s="2">
        <f>'dl-do all work in this'!O196</f>
        <v>0</v>
      </c>
      <c r="B196" t="e">
        <f>VLOOKUP($A196, 'dl-do all work in this'!$O$9:$U$2997, 6, FALSE)</f>
        <v>#N/A</v>
      </c>
      <c r="C196" t="e">
        <f>VLOOKUP($A196, 'dl-do all work in this'!$O$9:$U$2997, 7, FALSE)</f>
        <v>#N/A</v>
      </c>
      <c r="D196" s="2" t="str">
        <f>'dl-do all work in this'!X196</f>
        <v>LC</v>
      </c>
      <c r="E196" s="2">
        <f>'dl-do all work in this'!A196</f>
        <v>0</v>
      </c>
      <c r="F196" s="2">
        <f>'dl-do all work in this'!V196</f>
        <v>0</v>
      </c>
      <c r="G196" s="2" t="e">
        <f>DATE('dl-do all work in this'!H196,'dl-do all work in this'!W196,'dl-do all work in this'!G196)</f>
        <v>#VALUE!</v>
      </c>
      <c r="H196">
        <f>'dl-do all work in this'!I196</f>
        <v>0</v>
      </c>
      <c r="J196">
        <f>'dl-do all work in this'!D196</f>
        <v>0</v>
      </c>
      <c r="K196">
        <f>'dl-do all work in this'!R196</f>
        <v>0</v>
      </c>
      <c r="M196">
        <f>'dl-do all work in this'!$E196</f>
        <v>0</v>
      </c>
    </row>
    <row r="197" spans="1:13" x14ac:dyDescent="0.25">
      <c r="A197" s="2">
        <f>'dl-do all work in this'!O197</f>
        <v>0</v>
      </c>
      <c r="B197" t="e">
        <f>VLOOKUP($A197, 'dl-do all work in this'!$O$9:$U$2997, 6, FALSE)</f>
        <v>#N/A</v>
      </c>
      <c r="C197" t="e">
        <f>VLOOKUP($A197, 'dl-do all work in this'!$O$9:$U$2997, 7, FALSE)</f>
        <v>#N/A</v>
      </c>
      <c r="D197" s="2" t="str">
        <f>'dl-do all work in this'!X197</f>
        <v>LC</v>
      </c>
      <c r="E197" s="2">
        <f>'dl-do all work in this'!A197</f>
        <v>0</v>
      </c>
      <c r="F197" s="2">
        <f>'dl-do all work in this'!V197</f>
        <v>0</v>
      </c>
      <c r="G197" s="2" t="e">
        <f>DATE('dl-do all work in this'!H197,'dl-do all work in this'!W197,'dl-do all work in this'!G197)</f>
        <v>#VALUE!</v>
      </c>
      <c r="H197">
        <f>'dl-do all work in this'!I197</f>
        <v>0</v>
      </c>
      <c r="J197">
        <f>'dl-do all work in this'!D197</f>
        <v>0</v>
      </c>
      <c r="K197">
        <f>'dl-do all work in this'!R197</f>
        <v>0</v>
      </c>
      <c r="M197">
        <f>'dl-do all work in this'!$E197</f>
        <v>0</v>
      </c>
    </row>
    <row r="198" spans="1:13" x14ac:dyDescent="0.25">
      <c r="A198" s="2">
        <f>'dl-do all work in this'!O198</f>
        <v>0</v>
      </c>
      <c r="B198" t="e">
        <f>VLOOKUP($A198, 'dl-do all work in this'!$O$9:$U$2997, 6, FALSE)</f>
        <v>#N/A</v>
      </c>
      <c r="C198" t="e">
        <f>VLOOKUP($A198, 'dl-do all work in this'!$O$9:$U$2997, 7, FALSE)</f>
        <v>#N/A</v>
      </c>
      <c r="D198" s="2" t="str">
        <f>'dl-do all work in this'!X198</f>
        <v>LC</v>
      </c>
      <c r="E198" s="2">
        <f>'dl-do all work in this'!A198</f>
        <v>0</v>
      </c>
      <c r="F198" s="2">
        <f>'dl-do all work in this'!V198</f>
        <v>0</v>
      </c>
      <c r="G198" s="2" t="e">
        <f>DATE('dl-do all work in this'!H198,'dl-do all work in this'!W198,'dl-do all work in this'!G198)</f>
        <v>#VALUE!</v>
      </c>
      <c r="H198">
        <f>'dl-do all work in this'!I198</f>
        <v>0</v>
      </c>
      <c r="J198">
        <f>'dl-do all work in this'!D198</f>
        <v>0</v>
      </c>
      <c r="K198">
        <f>'dl-do all work in this'!R198</f>
        <v>0</v>
      </c>
      <c r="M198">
        <f>'dl-do all work in this'!$E198</f>
        <v>0</v>
      </c>
    </row>
    <row r="199" spans="1:13" x14ac:dyDescent="0.25">
      <c r="A199" s="2">
        <f>'dl-do all work in this'!O199</f>
        <v>0</v>
      </c>
      <c r="B199" t="e">
        <f>VLOOKUP($A199, 'dl-do all work in this'!$O$9:$U$2997, 6, FALSE)</f>
        <v>#N/A</v>
      </c>
      <c r="C199" t="e">
        <f>VLOOKUP($A199, 'dl-do all work in this'!$O$9:$U$2997, 7, FALSE)</f>
        <v>#N/A</v>
      </c>
      <c r="D199" s="2" t="str">
        <f>'dl-do all work in this'!X199</f>
        <v>LC</v>
      </c>
      <c r="E199" s="2">
        <f>'dl-do all work in this'!A199</f>
        <v>0</v>
      </c>
      <c r="F199" s="2">
        <f>'dl-do all work in this'!V199</f>
        <v>0</v>
      </c>
      <c r="G199" s="2" t="e">
        <f>DATE('dl-do all work in this'!H199,'dl-do all work in this'!W199,'dl-do all work in this'!G199)</f>
        <v>#VALUE!</v>
      </c>
      <c r="H199">
        <f>'dl-do all work in this'!I199</f>
        <v>0</v>
      </c>
      <c r="J199">
        <f>'dl-do all work in this'!D199</f>
        <v>0</v>
      </c>
      <c r="K199">
        <f>'dl-do all work in this'!R199</f>
        <v>0</v>
      </c>
      <c r="M199">
        <f>'dl-do all work in this'!$E199</f>
        <v>0</v>
      </c>
    </row>
    <row r="200" spans="1:13" x14ac:dyDescent="0.25">
      <c r="A200" s="2">
        <f>'dl-do all work in this'!O200</f>
        <v>0</v>
      </c>
      <c r="B200" t="e">
        <f>VLOOKUP($A200, 'dl-do all work in this'!$O$9:$U$2997, 6, FALSE)</f>
        <v>#N/A</v>
      </c>
      <c r="C200" t="e">
        <f>VLOOKUP($A200, 'dl-do all work in this'!$O$9:$U$2997, 7, FALSE)</f>
        <v>#N/A</v>
      </c>
      <c r="D200" s="2" t="str">
        <f>'dl-do all work in this'!X200</f>
        <v>LC</v>
      </c>
      <c r="E200" s="2">
        <f>'dl-do all work in this'!A200</f>
        <v>0</v>
      </c>
      <c r="F200" s="2">
        <f>'dl-do all work in this'!V200</f>
        <v>0</v>
      </c>
      <c r="G200" s="2" t="e">
        <f>DATE('dl-do all work in this'!H200,'dl-do all work in this'!W200,'dl-do all work in this'!G200)</f>
        <v>#VALUE!</v>
      </c>
      <c r="H200">
        <f>'dl-do all work in this'!I200</f>
        <v>0</v>
      </c>
      <c r="J200">
        <f>'dl-do all work in this'!D200</f>
        <v>0</v>
      </c>
      <c r="K200">
        <f>'dl-do all work in this'!R200</f>
        <v>0</v>
      </c>
      <c r="M200">
        <f>'dl-do all work in this'!$E200</f>
        <v>0</v>
      </c>
    </row>
    <row r="201" spans="1:13" x14ac:dyDescent="0.25">
      <c r="A201" s="2">
        <f>'dl-do all work in this'!O201</f>
        <v>0</v>
      </c>
      <c r="B201" t="e">
        <f>VLOOKUP($A201, 'dl-do all work in this'!$O$9:$U$2997, 6, FALSE)</f>
        <v>#N/A</v>
      </c>
      <c r="C201" t="e">
        <f>VLOOKUP($A201, 'dl-do all work in this'!$O$9:$U$2997, 7, FALSE)</f>
        <v>#N/A</v>
      </c>
      <c r="D201" s="2" t="str">
        <f>'dl-do all work in this'!X201</f>
        <v>LC</v>
      </c>
      <c r="E201" s="2">
        <f>'dl-do all work in this'!A201</f>
        <v>0</v>
      </c>
      <c r="F201" s="2">
        <f>'dl-do all work in this'!V201</f>
        <v>0</v>
      </c>
      <c r="G201" s="2" t="e">
        <f>DATE('dl-do all work in this'!H201,'dl-do all work in this'!W201,'dl-do all work in this'!G201)</f>
        <v>#VALUE!</v>
      </c>
      <c r="H201">
        <f>'dl-do all work in this'!I201</f>
        <v>0</v>
      </c>
      <c r="J201">
        <f>'dl-do all work in this'!D201</f>
        <v>0</v>
      </c>
      <c r="K201">
        <f>'dl-do all work in this'!R201</f>
        <v>0</v>
      </c>
      <c r="M201">
        <f>'dl-do all work in this'!$E201</f>
        <v>0</v>
      </c>
    </row>
    <row r="202" spans="1:13" x14ac:dyDescent="0.25">
      <c r="A202" s="2">
        <f>'dl-do all work in this'!O202</f>
        <v>0</v>
      </c>
      <c r="B202" t="e">
        <f>VLOOKUP($A202, 'dl-do all work in this'!$O$9:$U$2997, 6, FALSE)</f>
        <v>#N/A</v>
      </c>
      <c r="C202" t="e">
        <f>VLOOKUP($A202, 'dl-do all work in this'!$O$9:$U$2997, 7, FALSE)</f>
        <v>#N/A</v>
      </c>
      <c r="D202" s="2" t="str">
        <f>'dl-do all work in this'!X202</f>
        <v>LC</v>
      </c>
      <c r="E202" s="2">
        <f>'dl-do all work in this'!A202</f>
        <v>0</v>
      </c>
      <c r="F202" s="2">
        <f>'dl-do all work in this'!V202</f>
        <v>0</v>
      </c>
      <c r="G202" s="2" t="e">
        <f>DATE('dl-do all work in this'!H202,'dl-do all work in this'!W202,'dl-do all work in this'!G202)</f>
        <v>#VALUE!</v>
      </c>
      <c r="H202">
        <f>'dl-do all work in this'!I202</f>
        <v>0</v>
      </c>
      <c r="J202">
        <f>'dl-do all work in this'!D202</f>
        <v>0</v>
      </c>
      <c r="K202">
        <f>'dl-do all work in this'!R202</f>
        <v>0</v>
      </c>
      <c r="M202">
        <f>'dl-do all work in this'!$E202</f>
        <v>0</v>
      </c>
    </row>
    <row r="203" spans="1:13" x14ac:dyDescent="0.25">
      <c r="A203" s="2">
        <f>'dl-do all work in this'!O203</f>
        <v>0</v>
      </c>
      <c r="B203" t="e">
        <f>VLOOKUP($A203, 'dl-do all work in this'!$O$9:$U$2997, 6, FALSE)</f>
        <v>#N/A</v>
      </c>
      <c r="C203" t="e">
        <f>VLOOKUP($A203, 'dl-do all work in this'!$O$9:$U$2997, 7, FALSE)</f>
        <v>#N/A</v>
      </c>
      <c r="D203" s="2" t="str">
        <f>'dl-do all work in this'!X203</f>
        <v>LC</v>
      </c>
      <c r="E203" s="2">
        <f>'dl-do all work in this'!A203</f>
        <v>0</v>
      </c>
      <c r="F203" s="2">
        <f>'dl-do all work in this'!V203</f>
        <v>0</v>
      </c>
      <c r="G203" s="2" t="e">
        <f>DATE('dl-do all work in this'!H203,'dl-do all work in this'!W203,'dl-do all work in this'!G203)</f>
        <v>#VALUE!</v>
      </c>
      <c r="H203">
        <f>'dl-do all work in this'!I203</f>
        <v>0</v>
      </c>
      <c r="J203">
        <f>'dl-do all work in this'!D203</f>
        <v>0</v>
      </c>
      <c r="K203">
        <f>'dl-do all work in this'!R203</f>
        <v>0</v>
      </c>
      <c r="M203">
        <f>'dl-do all work in this'!$E203</f>
        <v>0</v>
      </c>
    </row>
    <row r="204" spans="1:13" x14ac:dyDescent="0.25">
      <c r="A204" s="2">
        <f>'dl-do all work in this'!O204</f>
        <v>0</v>
      </c>
      <c r="B204" t="e">
        <f>VLOOKUP($A204, 'dl-do all work in this'!$O$9:$U$2997, 6, FALSE)</f>
        <v>#N/A</v>
      </c>
      <c r="C204" t="e">
        <f>VLOOKUP($A204, 'dl-do all work in this'!$O$9:$U$2997, 7, FALSE)</f>
        <v>#N/A</v>
      </c>
      <c r="D204" s="2" t="str">
        <f>'dl-do all work in this'!X204</f>
        <v>LC</v>
      </c>
      <c r="E204" s="2">
        <f>'dl-do all work in this'!A204</f>
        <v>0</v>
      </c>
      <c r="F204" s="2">
        <f>'dl-do all work in this'!V204</f>
        <v>0</v>
      </c>
      <c r="G204" s="2" t="e">
        <f>DATE('dl-do all work in this'!H204,'dl-do all work in this'!W204,'dl-do all work in this'!G204)</f>
        <v>#VALUE!</v>
      </c>
      <c r="H204">
        <f>'dl-do all work in this'!I204</f>
        <v>0</v>
      </c>
      <c r="J204">
        <f>'dl-do all work in this'!D204</f>
        <v>0</v>
      </c>
      <c r="K204">
        <f>'dl-do all work in this'!R204</f>
        <v>0</v>
      </c>
      <c r="M204">
        <f>'dl-do all work in this'!$E204</f>
        <v>0</v>
      </c>
    </row>
    <row r="205" spans="1:13" x14ac:dyDescent="0.25">
      <c r="A205" s="2">
        <f>'dl-do all work in this'!O205</f>
        <v>0</v>
      </c>
      <c r="B205" t="e">
        <f>VLOOKUP($A205, 'dl-do all work in this'!$O$9:$U$2997, 6, FALSE)</f>
        <v>#N/A</v>
      </c>
      <c r="C205" t="e">
        <f>VLOOKUP($A205, 'dl-do all work in this'!$O$9:$U$2997, 7, FALSE)</f>
        <v>#N/A</v>
      </c>
      <c r="D205" s="2" t="str">
        <f>'dl-do all work in this'!X205</f>
        <v>LC</v>
      </c>
      <c r="E205" s="2">
        <f>'dl-do all work in this'!A205</f>
        <v>0</v>
      </c>
      <c r="F205" s="2">
        <f>'dl-do all work in this'!V205</f>
        <v>0</v>
      </c>
      <c r="G205" s="2" t="e">
        <f>DATE('dl-do all work in this'!H205,'dl-do all work in this'!W205,'dl-do all work in this'!G205)</f>
        <v>#VALUE!</v>
      </c>
      <c r="H205">
        <f>'dl-do all work in this'!I205</f>
        <v>0</v>
      </c>
      <c r="J205">
        <f>'dl-do all work in this'!D205</f>
        <v>0</v>
      </c>
      <c r="K205">
        <f>'dl-do all work in this'!R205</f>
        <v>0</v>
      </c>
      <c r="M205">
        <f>'dl-do all work in this'!$E205</f>
        <v>0</v>
      </c>
    </row>
    <row r="206" spans="1:13" x14ac:dyDescent="0.25">
      <c r="A206" s="2">
        <f>'dl-do all work in this'!O206</f>
        <v>0</v>
      </c>
      <c r="B206" t="e">
        <f>VLOOKUP($A206, 'dl-do all work in this'!$O$9:$U$2997, 6, FALSE)</f>
        <v>#N/A</v>
      </c>
      <c r="C206" t="e">
        <f>VLOOKUP($A206, 'dl-do all work in this'!$O$9:$U$2997, 7, FALSE)</f>
        <v>#N/A</v>
      </c>
      <c r="D206" s="2" t="str">
        <f>'dl-do all work in this'!X206</f>
        <v>LC</v>
      </c>
      <c r="E206" s="2">
        <f>'dl-do all work in this'!A206</f>
        <v>0</v>
      </c>
      <c r="F206" s="2">
        <f>'dl-do all work in this'!V206</f>
        <v>0</v>
      </c>
      <c r="G206" s="2" t="e">
        <f>DATE('dl-do all work in this'!H206,'dl-do all work in this'!W206,'dl-do all work in this'!G206)</f>
        <v>#VALUE!</v>
      </c>
      <c r="H206">
        <f>'dl-do all work in this'!I206</f>
        <v>0</v>
      </c>
      <c r="J206">
        <f>'dl-do all work in this'!D206</f>
        <v>0</v>
      </c>
      <c r="K206">
        <f>'dl-do all work in this'!R206</f>
        <v>0</v>
      </c>
      <c r="M206">
        <f>'dl-do all work in this'!$E206</f>
        <v>0</v>
      </c>
    </row>
    <row r="207" spans="1:13" x14ac:dyDescent="0.25">
      <c r="A207" s="2">
        <f>'dl-do all work in this'!O207</f>
        <v>0</v>
      </c>
      <c r="B207" t="e">
        <f>VLOOKUP($A207, 'dl-do all work in this'!$O$9:$U$2997, 6, FALSE)</f>
        <v>#N/A</v>
      </c>
      <c r="C207" t="e">
        <f>VLOOKUP($A207, 'dl-do all work in this'!$O$9:$U$2997, 7, FALSE)</f>
        <v>#N/A</v>
      </c>
      <c r="D207" s="2" t="str">
        <f>'dl-do all work in this'!X207</f>
        <v>LC</v>
      </c>
      <c r="E207" s="2">
        <f>'dl-do all work in this'!A207</f>
        <v>0</v>
      </c>
      <c r="F207" s="2">
        <f>'dl-do all work in this'!V207</f>
        <v>0</v>
      </c>
      <c r="G207" s="2" t="e">
        <f>DATE('dl-do all work in this'!H207,'dl-do all work in this'!W207,'dl-do all work in this'!G207)</f>
        <v>#VALUE!</v>
      </c>
      <c r="H207">
        <f>'dl-do all work in this'!I207</f>
        <v>0</v>
      </c>
      <c r="J207">
        <f>'dl-do all work in this'!D207</f>
        <v>0</v>
      </c>
      <c r="K207">
        <f>'dl-do all work in this'!R207</f>
        <v>0</v>
      </c>
      <c r="M207">
        <f>'dl-do all work in this'!$E207</f>
        <v>0</v>
      </c>
    </row>
    <row r="208" spans="1:13" x14ac:dyDescent="0.25">
      <c r="A208" s="2">
        <f>'dl-do all work in this'!O208</f>
        <v>0</v>
      </c>
      <c r="B208" t="e">
        <f>VLOOKUP($A208, 'dl-do all work in this'!$O$9:$U$2997, 6, FALSE)</f>
        <v>#N/A</v>
      </c>
      <c r="C208" t="e">
        <f>VLOOKUP($A208, 'dl-do all work in this'!$O$9:$U$2997, 7, FALSE)</f>
        <v>#N/A</v>
      </c>
      <c r="D208" s="2" t="str">
        <f>'dl-do all work in this'!X208</f>
        <v>LC</v>
      </c>
      <c r="E208" s="2">
        <f>'dl-do all work in this'!A208</f>
        <v>0</v>
      </c>
      <c r="F208" s="2">
        <f>'dl-do all work in this'!V208</f>
        <v>0</v>
      </c>
      <c r="G208" s="2" t="e">
        <f>DATE('dl-do all work in this'!H208,'dl-do all work in this'!W208,'dl-do all work in this'!G208)</f>
        <v>#VALUE!</v>
      </c>
      <c r="H208">
        <f>'dl-do all work in this'!I208</f>
        <v>0</v>
      </c>
      <c r="J208">
        <f>'dl-do all work in this'!D208</f>
        <v>0</v>
      </c>
      <c r="K208">
        <f>'dl-do all work in this'!R208</f>
        <v>0</v>
      </c>
      <c r="M208">
        <f>'dl-do all work in this'!$E208</f>
        <v>0</v>
      </c>
    </row>
    <row r="209" spans="1:13" x14ac:dyDescent="0.25">
      <c r="A209" s="2">
        <f>'dl-do all work in this'!O209</f>
        <v>0</v>
      </c>
      <c r="B209" t="e">
        <f>VLOOKUP($A209, 'dl-do all work in this'!$O$9:$U$2997, 6, FALSE)</f>
        <v>#N/A</v>
      </c>
      <c r="C209" t="e">
        <f>VLOOKUP($A209, 'dl-do all work in this'!$O$9:$U$2997, 7, FALSE)</f>
        <v>#N/A</v>
      </c>
      <c r="D209" s="2" t="str">
        <f>'dl-do all work in this'!X209</f>
        <v>LC</v>
      </c>
      <c r="E209" s="2">
        <f>'dl-do all work in this'!A209</f>
        <v>0</v>
      </c>
      <c r="F209" s="2">
        <f>'dl-do all work in this'!V209</f>
        <v>0</v>
      </c>
      <c r="G209" s="2" t="e">
        <f>DATE('dl-do all work in this'!H209,'dl-do all work in this'!W209,'dl-do all work in this'!G209)</f>
        <v>#VALUE!</v>
      </c>
      <c r="H209">
        <f>'dl-do all work in this'!I209</f>
        <v>0</v>
      </c>
      <c r="J209">
        <f>'dl-do all work in this'!D209</f>
        <v>0</v>
      </c>
      <c r="K209">
        <f>'dl-do all work in this'!R209</f>
        <v>0</v>
      </c>
      <c r="M209">
        <f>'dl-do all work in this'!$E209</f>
        <v>0</v>
      </c>
    </row>
    <row r="210" spans="1:13" x14ac:dyDescent="0.25">
      <c r="A210" s="2">
        <f>'dl-do all work in this'!O210</f>
        <v>0</v>
      </c>
      <c r="B210" t="e">
        <f>VLOOKUP($A210, 'dl-do all work in this'!$O$9:$U$2997, 6, FALSE)</f>
        <v>#N/A</v>
      </c>
      <c r="C210" t="e">
        <f>VLOOKUP($A210, 'dl-do all work in this'!$O$9:$U$2997, 7, FALSE)</f>
        <v>#N/A</v>
      </c>
      <c r="D210" s="2" t="str">
        <f>'dl-do all work in this'!X210</f>
        <v>LC</v>
      </c>
      <c r="E210" s="2">
        <f>'dl-do all work in this'!A210</f>
        <v>0</v>
      </c>
      <c r="F210" s="2">
        <f>'dl-do all work in this'!V210</f>
        <v>0</v>
      </c>
      <c r="G210" s="2" t="e">
        <f>DATE('dl-do all work in this'!H210,'dl-do all work in this'!W210,'dl-do all work in this'!G210)</f>
        <v>#VALUE!</v>
      </c>
      <c r="H210">
        <f>'dl-do all work in this'!I210</f>
        <v>0</v>
      </c>
      <c r="J210">
        <f>'dl-do all work in this'!D210</f>
        <v>0</v>
      </c>
      <c r="K210">
        <f>'dl-do all work in this'!R210</f>
        <v>0</v>
      </c>
      <c r="M210">
        <f>'dl-do all work in this'!$E210</f>
        <v>0</v>
      </c>
    </row>
    <row r="211" spans="1:13" x14ac:dyDescent="0.25">
      <c r="A211" s="2">
        <f>'dl-do all work in this'!O211</f>
        <v>0</v>
      </c>
      <c r="B211" t="e">
        <f>VLOOKUP($A211, 'dl-do all work in this'!$O$9:$U$2997, 6, FALSE)</f>
        <v>#N/A</v>
      </c>
      <c r="C211" t="e">
        <f>VLOOKUP($A211, 'dl-do all work in this'!$O$9:$U$2997, 7, FALSE)</f>
        <v>#N/A</v>
      </c>
      <c r="D211" s="2" t="str">
        <f>'dl-do all work in this'!X211</f>
        <v>LC</v>
      </c>
      <c r="E211" s="2">
        <f>'dl-do all work in this'!A211</f>
        <v>0</v>
      </c>
      <c r="F211" s="2">
        <f>'dl-do all work in this'!V211</f>
        <v>0</v>
      </c>
      <c r="G211" s="2" t="e">
        <f>DATE('dl-do all work in this'!H211,'dl-do all work in this'!W211,'dl-do all work in this'!G211)</f>
        <v>#VALUE!</v>
      </c>
      <c r="H211">
        <f>'dl-do all work in this'!I211</f>
        <v>0</v>
      </c>
      <c r="J211">
        <f>'dl-do all work in this'!D211</f>
        <v>0</v>
      </c>
      <c r="K211">
        <f>'dl-do all work in this'!R211</f>
        <v>0</v>
      </c>
      <c r="M211">
        <f>'dl-do all work in this'!$E211</f>
        <v>0</v>
      </c>
    </row>
    <row r="212" spans="1:13" x14ac:dyDescent="0.25">
      <c r="A212" s="2">
        <f>'dl-do all work in this'!O212</f>
        <v>0</v>
      </c>
      <c r="B212" t="e">
        <f>VLOOKUP($A212, 'dl-do all work in this'!$O$9:$U$2997, 6, FALSE)</f>
        <v>#N/A</v>
      </c>
      <c r="C212" t="e">
        <f>VLOOKUP($A212, 'dl-do all work in this'!$O$9:$U$2997, 7, FALSE)</f>
        <v>#N/A</v>
      </c>
      <c r="D212" s="2" t="str">
        <f>'dl-do all work in this'!X212</f>
        <v>LC</v>
      </c>
      <c r="E212" s="2">
        <f>'dl-do all work in this'!A212</f>
        <v>0</v>
      </c>
      <c r="F212" s="2">
        <f>'dl-do all work in this'!V212</f>
        <v>0</v>
      </c>
      <c r="G212" s="2" t="e">
        <f>DATE('dl-do all work in this'!H212,'dl-do all work in this'!W212,'dl-do all work in this'!G212)</f>
        <v>#VALUE!</v>
      </c>
      <c r="H212">
        <f>'dl-do all work in this'!I212</f>
        <v>0</v>
      </c>
      <c r="J212">
        <f>'dl-do all work in this'!D212</f>
        <v>0</v>
      </c>
      <c r="K212">
        <f>'dl-do all work in this'!R212</f>
        <v>0</v>
      </c>
      <c r="M212">
        <f>'dl-do all work in this'!$E212</f>
        <v>0</v>
      </c>
    </row>
    <row r="213" spans="1:13" x14ac:dyDescent="0.25">
      <c r="A213" s="2">
        <f>'dl-do all work in this'!O213</f>
        <v>0</v>
      </c>
      <c r="B213" t="e">
        <f>VLOOKUP($A213, 'dl-do all work in this'!$O$9:$U$2997, 6, FALSE)</f>
        <v>#N/A</v>
      </c>
      <c r="C213" t="e">
        <f>VLOOKUP($A213, 'dl-do all work in this'!$O$9:$U$2997, 7, FALSE)</f>
        <v>#N/A</v>
      </c>
      <c r="D213" s="2" t="str">
        <f>'dl-do all work in this'!X213</f>
        <v>LC</v>
      </c>
      <c r="E213" s="2">
        <f>'dl-do all work in this'!A213</f>
        <v>0</v>
      </c>
      <c r="F213" s="2">
        <f>'dl-do all work in this'!V213</f>
        <v>0</v>
      </c>
      <c r="G213" s="2" t="e">
        <f>DATE('dl-do all work in this'!H213,'dl-do all work in this'!W213,'dl-do all work in this'!G213)</f>
        <v>#VALUE!</v>
      </c>
      <c r="H213">
        <f>'dl-do all work in this'!I213</f>
        <v>0</v>
      </c>
      <c r="J213">
        <f>'dl-do all work in this'!D213</f>
        <v>0</v>
      </c>
      <c r="K213">
        <f>'dl-do all work in this'!R213</f>
        <v>0</v>
      </c>
      <c r="M213">
        <f>'dl-do all work in this'!$E213</f>
        <v>0</v>
      </c>
    </row>
    <row r="214" spans="1:13" x14ac:dyDescent="0.25">
      <c r="A214" s="2">
        <f>'dl-do all work in this'!O214</f>
        <v>0</v>
      </c>
      <c r="B214" t="e">
        <f>VLOOKUP($A214, 'dl-do all work in this'!$O$9:$U$2997, 6, FALSE)</f>
        <v>#N/A</v>
      </c>
      <c r="C214" t="e">
        <f>VLOOKUP($A214, 'dl-do all work in this'!$O$9:$U$2997, 7, FALSE)</f>
        <v>#N/A</v>
      </c>
      <c r="D214" s="2" t="str">
        <f>'dl-do all work in this'!X214</f>
        <v>LC</v>
      </c>
      <c r="E214" s="2">
        <f>'dl-do all work in this'!A214</f>
        <v>0</v>
      </c>
      <c r="F214" s="2">
        <f>'dl-do all work in this'!V214</f>
        <v>0</v>
      </c>
      <c r="G214" s="2" t="e">
        <f>DATE('dl-do all work in this'!H214,'dl-do all work in this'!W214,'dl-do all work in this'!G214)</f>
        <v>#VALUE!</v>
      </c>
      <c r="H214">
        <f>'dl-do all work in this'!I214</f>
        <v>0</v>
      </c>
      <c r="J214">
        <f>'dl-do all work in this'!D214</f>
        <v>0</v>
      </c>
      <c r="K214">
        <f>'dl-do all work in this'!R214</f>
        <v>0</v>
      </c>
      <c r="M214">
        <f>'dl-do all work in this'!$E214</f>
        <v>0</v>
      </c>
    </row>
    <row r="215" spans="1:13" x14ac:dyDescent="0.25">
      <c r="A215" s="2">
        <f>'dl-do all work in this'!O215</f>
        <v>0</v>
      </c>
      <c r="B215" t="e">
        <f>VLOOKUP($A215, 'dl-do all work in this'!$O$9:$U$2997, 6, FALSE)</f>
        <v>#N/A</v>
      </c>
      <c r="C215" t="e">
        <f>VLOOKUP($A215, 'dl-do all work in this'!$O$9:$U$2997, 7, FALSE)</f>
        <v>#N/A</v>
      </c>
      <c r="D215" s="2" t="str">
        <f>'dl-do all work in this'!X215</f>
        <v>LC</v>
      </c>
      <c r="E215" s="2">
        <f>'dl-do all work in this'!A215</f>
        <v>0</v>
      </c>
      <c r="F215" s="2">
        <f>'dl-do all work in this'!V215</f>
        <v>0</v>
      </c>
      <c r="G215" s="2" t="e">
        <f>DATE('dl-do all work in this'!H215,'dl-do all work in this'!W215,'dl-do all work in this'!G215)</f>
        <v>#VALUE!</v>
      </c>
      <c r="H215">
        <f>'dl-do all work in this'!I215</f>
        <v>0</v>
      </c>
      <c r="J215">
        <f>'dl-do all work in this'!D215</f>
        <v>0</v>
      </c>
      <c r="K215">
        <f>'dl-do all work in this'!R215</f>
        <v>0</v>
      </c>
      <c r="M215">
        <f>'dl-do all work in this'!$E215</f>
        <v>0</v>
      </c>
    </row>
    <row r="216" spans="1:13" x14ac:dyDescent="0.25">
      <c r="A216" s="2">
        <f>'dl-do all work in this'!O216</f>
        <v>0</v>
      </c>
      <c r="B216" t="e">
        <f>VLOOKUP($A216, 'dl-do all work in this'!$O$9:$U$2997, 6, FALSE)</f>
        <v>#N/A</v>
      </c>
      <c r="C216" t="e">
        <f>VLOOKUP($A216, 'dl-do all work in this'!$O$9:$U$2997, 7, FALSE)</f>
        <v>#N/A</v>
      </c>
      <c r="D216" s="2" t="str">
        <f>'dl-do all work in this'!X216</f>
        <v>LC</v>
      </c>
      <c r="E216" s="2">
        <f>'dl-do all work in this'!A216</f>
        <v>0</v>
      </c>
      <c r="F216" s="2">
        <f>'dl-do all work in this'!V216</f>
        <v>0</v>
      </c>
      <c r="G216" s="2" t="e">
        <f>DATE('dl-do all work in this'!H216,'dl-do all work in this'!W216,'dl-do all work in this'!G216)</f>
        <v>#VALUE!</v>
      </c>
      <c r="H216">
        <f>'dl-do all work in this'!I216</f>
        <v>0</v>
      </c>
      <c r="J216">
        <f>'dl-do all work in this'!D216</f>
        <v>0</v>
      </c>
      <c r="K216">
        <f>'dl-do all work in this'!R216</f>
        <v>0</v>
      </c>
      <c r="M216">
        <f>'dl-do all work in this'!$E216</f>
        <v>0</v>
      </c>
    </row>
    <row r="217" spans="1:13" x14ac:dyDescent="0.25">
      <c r="A217" s="2">
        <f>'dl-do all work in this'!O217</f>
        <v>0</v>
      </c>
      <c r="B217" t="e">
        <f>VLOOKUP($A217, 'dl-do all work in this'!$O$9:$U$2997, 6, FALSE)</f>
        <v>#N/A</v>
      </c>
      <c r="C217" t="e">
        <f>VLOOKUP($A217, 'dl-do all work in this'!$O$9:$U$2997, 7, FALSE)</f>
        <v>#N/A</v>
      </c>
      <c r="D217" s="2" t="str">
        <f>'dl-do all work in this'!X217</f>
        <v>LC</v>
      </c>
      <c r="E217" s="2">
        <f>'dl-do all work in this'!A217</f>
        <v>0</v>
      </c>
      <c r="F217" s="2">
        <f>'dl-do all work in this'!V217</f>
        <v>0</v>
      </c>
      <c r="G217" s="2" t="e">
        <f>DATE('dl-do all work in this'!H217,'dl-do all work in this'!W217,'dl-do all work in this'!G217)</f>
        <v>#VALUE!</v>
      </c>
      <c r="H217">
        <f>'dl-do all work in this'!I217</f>
        <v>0</v>
      </c>
      <c r="J217">
        <f>'dl-do all work in this'!D217</f>
        <v>0</v>
      </c>
      <c r="K217">
        <f>'dl-do all work in this'!R217</f>
        <v>0</v>
      </c>
      <c r="M217">
        <f>'dl-do all work in this'!$E217</f>
        <v>0</v>
      </c>
    </row>
    <row r="218" spans="1:13" x14ac:dyDescent="0.25">
      <c r="A218" s="2">
        <f>'dl-do all work in this'!O218</f>
        <v>0</v>
      </c>
      <c r="B218" t="e">
        <f>VLOOKUP($A218, 'dl-do all work in this'!$O$9:$U$2997, 6, FALSE)</f>
        <v>#N/A</v>
      </c>
      <c r="C218" t="e">
        <f>VLOOKUP($A218, 'dl-do all work in this'!$O$9:$U$2997, 7, FALSE)</f>
        <v>#N/A</v>
      </c>
      <c r="D218" s="2" t="str">
        <f>'dl-do all work in this'!X218</f>
        <v>LC</v>
      </c>
      <c r="E218" s="2">
        <f>'dl-do all work in this'!A218</f>
        <v>0</v>
      </c>
      <c r="F218" s="2">
        <f>'dl-do all work in this'!V218</f>
        <v>0</v>
      </c>
      <c r="G218" s="2" t="e">
        <f>DATE('dl-do all work in this'!H218,'dl-do all work in this'!W218,'dl-do all work in this'!G218)</f>
        <v>#VALUE!</v>
      </c>
      <c r="H218">
        <f>'dl-do all work in this'!I218</f>
        <v>0</v>
      </c>
      <c r="J218">
        <f>'dl-do all work in this'!D218</f>
        <v>0</v>
      </c>
      <c r="K218">
        <f>'dl-do all work in this'!R218</f>
        <v>0</v>
      </c>
      <c r="M218">
        <f>'dl-do all work in this'!$E218</f>
        <v>0</v>
      </c>
    </row>
    <row r="219" spans="1:13" x14ac:dyDescent="0.25">
      <c r="A219" s="2">
        <f>'dl-do all work in this'!O219</f>
        <v>0</v>
      </c>
      <c r="B219" t="e">
        <f>VLOOKUP($A219, 'dl-do all work in this'!$O$9:$U$2997, 6, FALSE)</f>
        <v>#N/A</v>
      </c>
      <c r="C219" t="e">
        <f>VLOOKUP($A219, 'dl-do all work in this'!$O$9:$U$2997, 7, FALSE)</f>
        <v>#N/A</v>
      </c>
      <c r="D219" s="2" t="str">
        <f>'dl-do all work in this'!X219</f>
        <v>LC</v>
      </c>
      <c r="E219" s="2">
        <f>'dl-do all work in this'!A219</f>
        <v>0</v>
      </c>
      <c r="F219" s="2">
        <f>'dl-do all work in this'!V219</f>
        <v>0</v>
      </c>
      <c r="G219" s="2" t="e">
        <f>DATE('dl-do all work in this'!H219,'dl-do all work in this'!W219,'dl-do all work in this'!G219)</f>
        <v>#VALUE!</v>
      </c>
      <c r="H219">
        <f>'dl-do all work in this'!I219</f>
        <v>0</v>
      </c>
      <c r="J219">
        <f>'dl-do all work in this'!D219</f>
        <v>0</v>
      </c>
      <c r="K219">
        <f>'dl-do all work in this'!R219</f>
        <v>0</v>
      </c>
      <c r="M219">
        <f>'dl-do all work in this'!$E219</f>
        <v>0</v>
      </c>
    </row>
    <row r="220" spans="1:13" x14ac:dyDescent="0.25">
      <c r="A220" s="2">
        <f>'dl-do all work in this'!O220</f>
        <v>0</v>
      </c>
      <c r="B220" t="e">
        <f>VLOOKUP($A220, 'dl-do all work in this'!$O$9:$U$2997, 6, FALSE)</f>
        <v>#N/A</v>
      </c>
      <c r="C220" t="e">
        <f>VLOOKUP($A220, 'dl-do all work in this'!$O$9:$U$2997, 7, FALSE)</f>
        <v>#N/A</v>
      </c>
      <c r="D220" s="2" t="str">
        <f>'dl-do all work in this'!X220</f>
        <v>LC</v>
      </c>
      <c r="E220" s="2">
        <f>'dl-do all work in this'!A220</f>
        <v>0</v>
      </c>
      <c r="F220" s="2">
        <f>'dl-do all work in this'!V220</f>
        <v>0</v>
      </c>
      <c r="G220" s="2" t="e">
        <f>DATE('dl-do all work in this'!H220,'dl-do all work in this'!W220,'dl-do all work in this'!G220)</f>
        <v>#VALUE!</v>
      </c>
      <c r="H220">
        <f>'dl-do all work in this'!I220</f>
        <v>0</v>
      </c>
      <c r="J220">
        <f>'dl-do all work in this'!D220</f>
        <v>0</v>
      </c>
      <c r="K220">
        <f>'dl-do all work in this'!R220</f>
        <v>0</v>
      </c>
      <c r="M220">
        <f>'dl-do all work in this'!$E220</f>
        <v>0</v>
      </c>
    </row>
    <row r="221" spans="1:13" x14ac:dyDescent="0.25">
      <c r="A221" s="2">
        <f>'dl-do all work in this'!O221</f>
        <v>0</v>
      </c>
      <c r="B221" t="e">
        <f>VLOOKUP($A221, 'dl-do all work in this'!$O$9:$U$2997, 6, FALSE)</f>
        <v>#N/A</v>
      </c>
      <c r="C221" t="e">
        <f>VLOOKUP($A221, 'dl-do all work in this'!$O$9:$U$2997, 7, FALSE)</f>
        <v>#N/A</v>
      </c>
      <c r="D221" s="2" t="str">
        <f>'dl-do all work in this'!X221</f>
        <v>LC</v>
      </c>
      <c r="E221" s="2">
        <f>'dl-do all work in this'!A221</f>
        <v>0</v>
      </c>
      <c r="F221" s="2">
        <f>'dl-do all work in this'!V221</f>
        <v>0</v>
      </c>
      <c r="G221" s="2" t="e">
        <f>DATE('dl-do all work in this'!H221,'dl-do all work in this'!W221,'dl-do all work in this'!G221)</f>
        <v>#VALUE!</v>
      </c>
      <c r="H221">
        <f>'dl-do all work in this'!I221</f>
        <v>0</v>
      </c>
      <c r="J221">
        <f>'dl-do all work in this'!D221</f>
        <v>0</v>
      </c>
      <c r="K221">
        <f>'dl-do all work in this'!R221</f>
        <v>0</v>
      </c>
      <c r="M221">
        <f>'dl-do all work in this'!$E221</f>
        <v>0</v>
      </c>
    </row>
    <row r="222" spans="1:13" x14ac:dyDescent="0.25">
      <c r="A222" s="2">
        <f>'dl-do all work in this'!O222</f>
        <v>0</v>
      </c>
      <c r="B222" t="e">
        <f>VLOOKUP($A222, 'dl-do all work in this'!$O$9:$U$2997, 6, FALSE)</f>
        <v>#N/A</v>
      </c>
      <c r="C222" t="e">
        <f>VLOOKUP($A222, 'dl-do all work in this'!$O$9:$U$2997, 7, FALSE)</f>
        <v>#N/A</v>
      </c>
      <c r="D222" s="2" t="str">
        <f>'dl-do all work in this'!X222</f>
        <v>LC</v>
      </c>
      <c r="E222" s="2">
        <f>'dl-do all work in this'!A222</f>
        <v>0</v>
      </c>
      <c r="F222" s="2">
        <f>'dl-do all work in this'!V222</f>
        <v>0</v>
      </c>
      <c r="G222" s="2" t="e">
        <f>DATE('dl-do all work in this'!H222,'dl-do all work in this'!W222,'dl-do all work in this'!G222)</f>
        <v>#VALUE!</v>
      </c>
      <c r="H222">
        <f>'dl-do all work in this'!I222</f>
        <v>0</v>
      </c>
      <c r="J222">
        <f>'dl-do all work in this'!D222</f>
        <v>0</v>
      </c>
      <c r="K222">
        <f>'dl-do all work in this'!R222</f>
        <v>0</v>
      </c>
      <c r="M222">
        <f>'dl-do all work in this'!$E222</f>
        <v>0</v>
      </c>
    </row>
    <row r="223" spans="1:13" x14ac:dyDescent="0.25">
      <c r="A223" s="2">
        <f>'dl-do all work in this'!O223</f>
        <v>0</v>
      </c>
      <c r="B223" t="e">
        <f>VLOOKUP($A223, 'dl-do all work in this'!$O$9:$U$2997, 6, FALSE)</f>
        <v>#N/A</v>
      </c>
      <c r="C223" t="e">
        <f>VLOOKUP($A223, 'dl-do all work in this'!$O$9:$U$2997, 7, FALSE)</f>
        <v>#N/A</v>
      </c>
      <c r="D223" s="2" t="str">
        <f>'dl-do all work in this'!X223</f>
        <v>LC</v>
      </c>
      <c r="E223" s="2">
        <f>'dl-do all work in this'!A223</f>
        <v>0</v>
      </c>
      <c r="F223" s="2">
        <f>'dl-do all work in this'!V223</f>
        <v>0</v>
      </c>
      <c r="G223" s="2" t="e">
        <f>DATE('dl-do all work in this'!H223,'dl-do all work in this'!W223,'dl-do all work in this'!G223)</f>
        <v>#VALUE!</v>
      </c>
      <c r="H223">
        <f>'dl-do all work in this'!I223</f>
        <v>0</v>
      </c>
      <c r="J223">
        <f>'dl-do all work in this'!D223</f>
        <v>0</v>
      </c>
      <c r="K223">
        <f>'dl-do all work in this'!R223</f>
        <v>0</v>
      </c>
      <c r="M223">
        <f>'dl-do all work in this'!$E223</f>
        <v>0</v>
      </c>
    </row>
    <row r="224" spans="1:13" x14ac:dyDescent="0.25">
      <c r="A224" s="2">
        <f>'dl-do all work in this'!O224</f>
        <v>0</v>
      </c>
      <c r="B224" t="e">
        <f>VLOOKUP($A224, 'dl-do all work in this'!$O$9:$U$2997, 6, FALSE)</f>
        <v>#N/A</v>
      </c>
      <c r="C224" t="e">
        <f>VLOOKUP($A224, 'dl-do all work in this'!$O$9:$U$2997, 7, FALSE)</f>
        <v>#N/A</v>
      </c>
      <c r="D224" s="2" t="str">
        <f>'dl-do all work in this'!X224</f>
        <v>LC</v>
      </c>
      <c r="E224" s="2">
        <f>'dl-do all work in this'!A224</f>
        <v>0</v>
      </c>
      <c r="F224" s="2">
        <f>'dl-do all work in this'!V224</f>
        <v>0</v>
      </c>
      <c r="G224" s="2" t="e">
        <f>DATE('dl-do all work in this'!H224,'dl-do all work in this'!W224,'dl-do all work in this'!G224)</f>
        <v>#VALUE!</v>
      </c>
      <c r="H224">
        <f>'dl-do all work in this'!I224</f>
        <v>0</v>
      </c>
      <c r="J224">
        <f>'dl-do all work in this'!D224</f>
        <v>0</v>
      </c>
      <c r="K224">
        <f>'dl-do all work in this'!R224</f>
        <v>0</v>
      </c>
      <c r="M224">
        <f>'dl-do all work in this'!$E224</f>
        <v>0</v>
      </c>
    </row>
    <row r="225" spans="1:13" x14ac:dyDescent="0.25">
      <c r="A225" s="2">
        <f>'dl-do all work in this'!O225</f>
        <v>0</v>
      </c>
      <c r="B225" t="e">
        <f>VLOOKUP($A225, 'dl-do all work in this'!$O$9:$U$2997, 6, FALSE)</f>
        <v>#N/A</v>
      </c>
      <c r="C225" t="e">
        <f>VLOOKUP($A225, 'dl-do all work in this'!$O$9:$U$2997, 7, FALSE)</f>
        <v>#N/A</v>
      </c>
      <c r="D225" s="2" t="str">
        <f>'dl-do all work in this'!X225</f>
        <v>LC</v>
      </c>
      <c r="E225" s="2">
        <f>'dl-do all work in this'!A225</f>
        <v>0</v>
      </c>
      <c r="F225" s="2">
        <f>'dl-do all work in this'!V225</f>
        <v>0</v>
      </c>
      <c r="G225" s="2" t="e">
        <f>DATE('dl-do all work in this'!H225,'dl-do all work in this'!W225,'dl-do all work in this'!G225)</f>
        <v>#VALUE!</v>
      </c>
      <c r="H225">
        <f>'dl-do all work in this'!I225</f>
        <v>0</v>
      </c>
      <c r="J225">
        <f>'dl-do all work in this'!D225</f>
        <v>0</v>
      </c>
      <c r="K225">
        <f>'dl-do all work in this'!R225</f>
        <v>0</v>
      </c>
      <c r="M225">
        <f>'dl-do all work in this'!$E225</f>
        <v>0</v>
      </c>
    </row>
    <row r="226" spans="1:13" x14ac:dyDescent="0.25">
      <c r="A226" s="2">
        <f>'dl-do all work in this'!O226</f>
        <v>0</v>
      </c>
      <c r="B226" t="e">
        <f>VLOOKUP($A226, 'dl-do all work in this'!$O$9:$U$2997, 6, FALSE)</f>
        <v>#N/A</v>
      </c>
      <c r="C226" t="e">
        <f>VLOOKUP($A226, 'dl-do all work in this'!$O$9:$U$2997, 7, FALSE)</f>
        <v>#N/A</v>
      </c>
      <c r="D226" s="2" t="str">
        <f>'dl-do all work in this'!X226</f>
        <v>LC</v>
      </c>
      <c r="E226" s="2">
        <f>'dl-do all work in this'!A226</f>
        <v>0</v>
      </c>
      <c r="F226" s="2">
        <f>'dl-do all work in this'!V226</f>
        <v>0</v>
      </c>
      <c r="G226" s="2" t="e">
        <f>DATE('dl-do all work in this'!H226,'dl-do all work in this'!W226,'dl-do all work in this'!G226)</f>
        <v>#VALUE!</v>
      </c>
      <c r="H226">
        <f>'dl-do all work in this'!I226</f>
        <v>0</v>
      </c>
      <c r="J226">
        <f>'dl-do all work in this'!D226</f>
        <v>0</v>
      </c>
      <c r="K226">
        <f>'dl-do all work in this'!R226</f>
        <v>0</v>
      </c>
      <c r="M226">
        <f>'dl-do all work in this'!$E226</f>
        <v>0</v>
      </c>
    </row>
    <row r="227" spans="1:13" x14ac:dyDescent="0.25">
      <c r="A227" s="2">
        <f>'dl-do all work in this'!O227</f>
        <v>0</v>
      </c>
      <c r="B227" t="e">
        <f>VLOOKUP($A227, 'dl-do all work in this'!$O$9:$U$2997, 6, FALSE)</f>
        <v>#N/A</v>
      </c>
      <c r="C227" t="e">
        <f>VLOOKUP($A227, 'dl-do all work in this'!$O$9:$U$2997, 7, FALSE)</f>
        <v>#N/A</v>
      </c>
      <c r="D227" s="2" t="str">
        <f>'dl-do all work in this'!X227</f>
        <v>LC</v>
      </c>
      <c r="E227" s="2">
        <f>'dl-do all work in this'!A227</f>
        <v>0</v>
      </c>
      <c r="F227" s="2">
        <f>'dl-do all work in this'!V227</f>
        <v>0</v>
      </c>
      <c r="G227" s="2" t="e">
        <f>DATE('dl-do all work in this'!H227,'dl-do all work in this'!W227,'dl-do all work in this'!G227)</f>
        <v>#VALUE!</v>
      </c>
      <c r="H227">
        <f>'dl-do all work in this'!I227</f>
        <v>0</v>
      </c>
      <c r="J227">
        <f>'dl-do all work in this'!D227</f>
        <v>0</v>
      </c>
      <c r="K227">
        <f>'dl-do all work in this'!R227</f>
        <v>0</v>
      </c>
      <c r="M227">
        <f>'dl-do all work in this'!$E227</f>
        <v>0</v>
      </c>
    </row>
    <row r="228" spans="1:13" x14ac:dyDescent="0.25">
      <c r="A228" s="2">
        <f>'dl-do all work in this'!O228</f>
        <v>0</v>
      </c>
      <c r="B228" t="e">
        <f>VLOOKUP($A228, 'dl-do all work in this'!$O$9:$U$2997, 6, FALSE)</f>
        <v>#N/A</v>
      </c>
      <c r="C228" t="e">
        <f>VLOOKUP($A228, 'dl-do all work in this'!$O$9:$U$2997, 7, FALSE)</f>
        <v>#N/A</v>
      </c>
      <c r="D228" s="2" t="str">
        <f>'dl-do all work in this'!X228</f>
        <v>LC</v>
      </c>
      <c r="E228" s="2">
        <f>'dl-do all work in this'!A228</f>
        <v>0</v>
      </c>
      <c r="F228" s="2">
        <f>'dl-do all work in this'!V228</f>
        <v>0</v>
      </c>
      <c r="G228" s="2" t="e">
        <f>DATE('dl-do all work in this'!H228,'dl-do all work in this'!W228,'dl-do all work in this'!G228)</f>
        <v>#VALUE!</v>
      </c>
      <c r="H228">
        <f>'dl-do all work in this'!I228</f>
        <v>0</v>
      </c>
      <c r="J228">
        <f>'dl-do all work in this'!D228</f>
        <v>0</v>
      </c>
      <c r="K228">
        <f>'dl-do all work in this'!R228</f>
        <v>0</v>
      </c>
      <c r="M228">
        <f>'dl-do all work in this'!$E228</f>
        <v>0</v>
      </c>
    </row>
    <row r="229" spans="1:13" x14ac:dyDescent="0.25">
      <c r="A229" s="2">
        <f>'dl-do all work in this'!O229</f>
        <v>0</v>
      </c>
      <c r="B229" t="e">
        <f>VLOOKUP($A229, 'dl-do all work in this'!$O$9:$U$2997, 6, FALSE)</f>
        <v>#N/A</v>
      </c>
      <c r="C229" t="e">
        <f>VLOOKUP($A229, 'dl-do all work in this'!$O$9:$U$2997, 7, FALSE)</f>
        <v>#N/A</v>
      </c>
      <c r="D229" s="2" t="str">
        <f>'dl-do all work in this'!X229</f>
        <v>LC</v>
      </c>
      <c r="E229" s="2">
        <f>'dl-do all work in this'!A229</f>
        <v>0</v>
      </c>
      <c r="F229" s="2">
        <f>'dl-do all work in this'!V229</f>
        <v>0</v>
      </c>
      <c r="G229" s="2" t="e">
        <f>DATE('dl-do all work in this'!H229,'dl-do all work in this'!W229,'dl-do all work in this'!G229)</f>
        <v>#VALUE!</v>
      </c>
      <c r="H229">
        <f>'dl-do all work in this'!I229</f>
        <v>0</v>
      </c>
      <c r="J229">
        <f>'dl-do all work in this'!D229</f>
        <v>0</v>
      </c>
      <c r="K229">
        <f>'dl-do all work in this'!R229</f>
        <v>0</v>
      </c>
      <c r="M229">
        <f>'dl-do all work in this'!$E229</f>
        <v>0</v>
      </c>
    </row>
    <row r="230" spans="1:13" x14ac:dyDescent="0.25">
      <c r="A230" s="2">
        <f>'dl-do all work in this'!O230</f>
        <v>0</v>
      </c>
      <c r="B230" t="e">
        <f>VLOOKUP($A230, 'dl-do all work in this'!$O$9:$U$2997, 6, FALSE)</f>
        <v>#N/A</v>
      </c>
      <c r="C230" t="e">
        <f>VLOOKUP($A230, 'dl-do all work in this'!$O$9:$U$2997, 7, FALSE)</f>
        <v>#N/A</v>
      </c>
      <c r="D230" s="2" t="str">
        <f>'dl-do all work in this'!X230</f>
        <v>LC</v>
      </c>
      <c r="E230" s="2">
        <f>'dl-do all work in this'!A230</f>
        <v>0</v>
      </c>
      <c r="F230" s="2">
        <f>'dl-do all work in this'!V230</f>
        <v>0</v>
      </c>
      <c r="G230" s="2" t="e">
        <f>DATE('dl-do all work in this'!H230,'dl-do all work in this'!W230,'dl-do all work in this'!G230)</f>
        <v>#VALUE!</v>
      </c>
      <c r="H230">
        <f>'dl-do all work in this'!I230</f>
        <v>0</v>
      </c>
      <c r="J230">
        <f>'dl-do all work in this'!D230</f>
        <v>0</v>
      </c>
      <c r="K230">
        <f>'dl-do all work in this'!R230</f>
        <v>0</v>
      </c>
      <c r="M230">
        <f>'dl-do all work in this'!$E230</f>
        <v>0</v>
      </c>
    </row>
    <row r="231" spans="1:13" x14ac:dyDescent="0.25">
      <c r="A231" s="2">
        <f>'dl-do all work in this'!O231</f>
        <v>0</v>
      </c>
      <c r="B231" t="e">
        <f>VLOOKUP($A231, 'dl-do all work in this'!$O$9:$U$2997, 6, FALSE)</f>
        <v>#N/A</v>
      </c>
      <c r="C231" t="e">
        <f>VLOOKUP($A231, 'dl-do all work in this'!$O$9:$U$2997, 7, FALSE)</f>
        <v>#N/A</v>
      </c>
      <c r="D231" s="2" t="str">
        <f>'dl-do all work in this'!X231</f>
        <v>LC</v>
      </c>
      <c r="E231" s="2">
        <f>'dl-do all work in this'!A231</f>
        <v>0</v>
      </c>
      <c r="F231" s="2">
        <f>'dl-do all work in this'!V231</f>
        <v>0</v>
      </c>
      <c r="G231" s="2" t="e">
        <f>DATE('dl-do all work in this'!H231,'dl-do all work in this'!W231,'dl-do all work in this'!G231)</f>
        <v>#VALUE!</v>
      </c>
      <c r="H231">
        <f>'dl-do all work in this'!I231</f>
        <v>0</v>
      </c>
      <c r="J231">
        <f>'dl-do all work in this'!D231</f>
        <v>0</v>
      </c>
      <c r="K231">
        <f>'dl-do all work in this'!R231</f>
        <v>0</v>
      </c>
      <c r="M231">
        <f>'dl-do all work in this'!$E231</f>
        <v>0</v>
      </c>
    </row>
    <row r="232" spans="1:13" x14ac:dyDescent="0.25">
      <c r="A232" s="2">
        <f>'dl-do all work in this'!O232</f>
        <v>0</v>
      </c>
      <c r="B232" t="e">
        <f>VLOOKUP($A232, 'dl-do all work in this'!$O$9:$U$2997, 6, FALSE)</f>
        <v>#N/A</v>
      </c>
      <c r="C232" t="e">
        <f>VLOOKUP($A232, 'dl-do all work in this'!$O$9:$U$2997, 7, FALSE)</f>
        <v>#N/A</v>
      </c>
      <c r="D232" s="2" t="str">
        <f>'dl-do all work in this'!X232</f>
        <v>LC</v>
      </c>
      <c r="E232" s="2">
        <f>'dl-do all work in this'!A232</f>
        <v>0</v>
      </c>
      <c r="F232" s="2">
        <f>'dl-do all work in this'!V232</f>
        <v>0</v>
      </c>
      <c r="G232" s="2" t="e">
        <f>DATE('dl-do all work in this'!H232,'dl-do all work in this'!W232,'dl-do all work in this'!G232)</f>
        <v>#VALUE!</v>
      </c>
      <c r="H232">
        <f>'dl-do all work in this'!I232</f>
        <v>0</v>
      </c>
      <c r="J232">
        <f>'dl-do all work in this'!D232</f>
        <v>0</v>
      </c>
      <c r="K232">
        <f>'dl-do all work in this'!R232</f>
        <v>0</v>
      </c>
      <c r="M232">
        <f>'dl-do all work in this'!$E232</f>
        <v>0</v>
      </c>
    </row>
    <row r="233" spans="1:13" x14ac:dyDescent="0.25">
      <c r="A233" s="2">
        <f>'dl-do all work in this'!O233</f>
        <v>0</v>
      </c>
      <c r="B233" t="e">
        <f>VLOOKUP($A233, 'dl-do all work in this'!$O$9:$U$2997, 6, FALSE)</f>
        <v>#N/A</v>
      </c>
      <c r="C233" t="e">
        <f>VLOOKUP($A233, 'dl-do all work in this'!$O$9:$U$2997, 7, FALSE)</f>
        <v>#N/A</v>
      </c>
      <c r="D233" s="2" t="str">
        <f>'dl-do all work in this'!X233</f>
        <v>LC</v>
      </c>
      <c r="E233" s="2">
        <f>'dl-do all work in this'!A233</f>
        <v>0</v>
      </c>
      <c r="F233" s="2">
        <f>'dl-do all work in this'!V233</f>
        <v>0</v>
      </c>
      <c r="G233" s="2" t="e">
        <f>DATE('dl-do all work in this'!H233,'dl-do all work in this'!W233,'dl-do all work in this'!G233)</f>
        <v>#VALUE!</v>
      </c>
      <c r="H233">
        <f>'dl-do all work in this'!I233</f>
        <v>0</v>
      </c>
      <c r="J233">
        <f>'dl-do all work in this'!D233</f>
        <v>0</v>
      </c>
      <c r="K233">
        <f>'dl-do all work in this'!R233</f>
        <v>0</v>
      </c>
      <c r="M233">
        <f>'dl-do all work in this'!$E233</f>
        <v>0</v>
      </c>
    </row>
    <row r="234" spans="1:13" x14ac:dyDescent="0.25">
      <c r="A234" s="2">
        <f>'dl-do all work in this'!O234</f>
        <v>0</v>
      </c>
      <c r="B234" t="e">
        <f>VLOOKUP($A234, 'dl-do all work in this'!$O$9:$U$2997, 6, FALSE)</f>
        <v>#N/A</v>
      </c>
      <c r="C234" t="e">
        <f>VLOOKUP($A234, 'dl-do all work in this'!$O$9:$U$2997, 7, FALSE)</f>
        <v>#N/A</v>
      </c>
      <c r="D234" s="2" t="str">
        <f>'dl-do all work in this'!X234</f>
        <v>LC</v>
      </c>
      <c r="E234" s="2">
        <f>'dl-do all work in this'!A234</f>
        <v>0</v>
      </c>
      <c r="F234" s="2">
        <f>'dl-do all work in this'!V234</f>
        <v>0</v>
      </c>
      <c r="G234" s="2" t="e">
        <f>DATE('dl-do all work in this'!H234,'dl-do all work in this'!W234,'dl-do all work in this'!G234)</f>
        <v>#VALUE!</v>
      </c>
      <c r="H234">
        <f>'dl-do all work in this'!I234</f>
        <v>0</v>
      </c>
      <c r="J234">
        <f>'dl-do all work in this'!D234</f>
        <v>0</v>
      </c>
      <c r="K234">
        <f>'dl-do all work in this'!R234</f>
        <v>0</v>
      </c>
      <c r="M234">
        <f>'dl-do all work in this'!$E234</f>
        <v>0</v>
      </c>
    </row>
    <row r="235" spans="1:13" x14ac:dyDescent="0.25">
      <c r="A235" s="2">
        <f>'dl-do all work in this'!O235</f>
        <v>0</v>
      </c>
      <c r="B235" t="e">
        <f>VLOOKUP($A235, 'dl-do all work in this'!$O$9:$U$2997, 6, FALSE)</f>
        <v>#N/A</v>
      </c>
      <c r="C235" t="e">
        <f>VLOOKUP($A235, 'dl-do all work in this'!$O$9:$U$2997, 7, FALSE)</f>
        <v>#N/A</v>
      </c>
      <c r="D235" s="2" t="str">
        <f>'dl-do all work in this'!X235</f>
        <v>LC</v>
      </c>
      <c r="E235" s="2">
        <f>'dl-do all work in this'!A235</f>
        <v>0</v>
      </c>
      <c r="F235" s="2">
        <f>'dl-do all work in this'!V235</f>
        <v>0</v>
      </c>
      <c r="G235" s="2" t="e">
        <f>DATE('dl-do all work in this'!H235,'dl-do all work in this'!W235,'dl-do all work in this'!G235)</f>
        <v>#VALUE!</v>
      </c>
      <c r="H235">
        <f>'dl-do all work in this'!I235</f>
        <v>0</v>
      </c>
      <c r="J235">
        <f>'dl-do all work in this'!D235</f>
        <v>0</v>
      </c>
      <c r="K235">
        <f>'dl-do all work in this'!R235</f>
        <v>0</v>
      </c>
      <c r="M235">
        <f>'dl-do all work in this'!$E235</f>
        <v>0</v>
      </c>
    </row>
    <row r="236" spans="1:13" x14ac:dyDescent="0.25">
      <c r="A236" s="2">
        <f>'dl-do all work in this'!O236</f>
        <v>0</v>
      </c>
      <c r="B236" t="e">
        <f>VLOOKUP($A236, 'dl-do all work in this'!$O$9:$U$2997, 6, FALSE)</f>
        <v>#N/A</v>
      </c>
      <c r="C236" t="e">
        <f>VLOOKUP($A236, 'dl-do all work in this'!$O$9:$U$2997, 7, FALSE)</f>
        <v>#N/A</v>
      </c>
      <c r="D236" s="2" t="str">
        <f>'dl-do all work in this'!X236</f>
        <v>LC</v>
      </c>
      <c r="E236" s="2">
        <f>'dl-do all work in this'!A236</f>
        <v>0</v>
      </c>
      <c r="F236" s="2">
        <f>'dl-do all work in this'!V236</f>
        <v>0</v>
      </c>
      <c r="G236" s="2" t="e">
        <f>DATE('dl-do all work in this'!H236,'dl-do all work in this'!W236,'dl-do all work in this'!G236)</f>
        <v>#VALUE!</v>
      </c>
      <c r="H236">
        <f>'dl-do all work in this'!I236</f>
        <v>0</v>
      </c>
      <c r="J236">
        <f>'dl-do all work in this'!D236</f>
        <v>0</v>
      </c>
      <c r="K236">
        <f>'dl-do all work in this'!R236</f>
        <v>0</v>
      </c>
      <c r="M236">
        <f>'dl-do all work in this'!$E236</f>
        <v>0</v>
      </c>
    </row>
    <row r="237" spans="1:13" x14ac:dyDescent="0.25">
      <c r="A237" s="2">
        <f>'dl-do all work in this'!O237</f>
        <v>0</v>
      </c>
      <c r="B237" t="e">
        <f>VLOOKUP($A237, 'dl-do all work in this'!$O$9:$U$2997, 6, FALSE)</f>
        <v>#N/A</v>
      </c>
      <c r="C237" t="e">
        <f>VLOOKUP($A237, 'dl-do all work in this'!$O$9:$U$2997, 7, FALSE)</f>
        <v>#N/A</v>
      </c>
      <c r="D237" s="2" t="str">
        <f>'dl-do all work in this'!X237</f>
        <v>LC</v>
      </c>
      <c r="E237" s="2">
        <f>'dl-do all work in this'!A237</f>
        <v>0</v>
      </c>
      <c r="F237" s="2">
        <f>'dl-do all work in this'!V237</f>
        <v>0</v>
      </c>
      <c r="G237" s="2" t="e">
        <f>DATE('dl-do all work in this'!H237,'dl-do all work in this'!W237,'dl-do all work in this'!G237)</f>
        <v>#VALUE!</v>
      </c>
      <c r="H237">
        <f>'dl-do all work in this'!I237</f>
        <v>0</v>
      </c>
      <c r="J237">
        <f>'dl-do all work in this'!D237</f>
        <v>0</v>
      </c>
      <c r="K237">
        <f>'dl-do all work in this'!R237</f>
        <v>0</v>
      </c>
      <c r="M237">
        <f>'dl-do all work in this'!$E237</f>
        <v>0</v>
      </c>
    </row>
    <row r="238" spans="1:13" x14ac:dyDescent="0.25">
      <c r="A238" s="2">
        <f>'dl-do all work in this'!O238</f>
        <v>0</v>
      </c>
      <c r="B238" t="e">
        <f>VLOOKUP($A238, 'dl-do all work in this'!$O$9:$U$2997, 6, FALSE)</f>
        <v>#N/A</v>
      </c>
      <c r="C238" t="e">
        <f>VLOOKUP($A238, 'dl-do all work in this'!$O$9:$U$2997, 7, FALSE)</f>
        <v>#N/A</v>
      </c>
      <c r="D238" s="2" t="str">
        <f>'dl-do all work in this'!X238</f>
        <v>LC</v>
      </c>
      <c r="E238" s="2">
        <f>'dl-do all work in this'!A238</f>
        <v>0</v>
      </c>
      <c r="F238" s="2">
        <f>'dl-do all work in this'!V238</f>
        <v>0</v>
      </c>
      <c r="G238" s="2" t="e">
        <f>DATE('dl-do all work in this'!H238,'dl-do all work in this'!W238,'dl-do all work in this'!G238)</f>
        <v>#VALUE!</v>
      </c>
      <c r="H238">
        <f>'dl-do all work in this'!I238</f>
        <v>0</v>
      </c>
      <c r="J238">
        <f>'dl-do all work in this'!D238</f>
        <v>0</v>
      </c>
      <c r="K238">
        <f>'dl-do all work in this'!R238</f>
        <v>0</v>
      </c>
      <c r="M238">
        <f>'dl-do all work in this'!$E238</f>
        <v>0</v>
      </c>
    </row>
    <row r="239" spans="1:13" x14ac:dyDescent="0.25">
      <c r="A239" s="2">
        <f>'dl-do all work in this'!O239</f>
        <v>0</v>
      </c>
      <c r="B239" t="e">
        <f>VLOOKUP($A239, 'dl-do all work in this'!$O$9:$U$2997, 6, FALSE)</f>
        <v>#N/A</v>
      </c>
      <c r="C239" t="e">
        <f>VLOOKUP($A239, 'dl-do all work in this'!$O$9:$U$2997, 7, FALSE)</f>
        <v>#N/A</v>
      </c>
      <c r="D239" s="2" t="str">
        <f>'dl-do all work in this'!X239</f>
        <v>LC</v>
      </c>
      <c r="E239" s="2">
        <f>'dl-do all work in this'!A239</f>
        <v>0</v>
      </c>
      <c r="F239" s="2">
        <f>'dl-do all work in this'!V239</f>
        <v>0</v>
      </c>
      <c r="G239" s="2" t="e">
        <f>DATE('dl-do all work in this'!H239,'dl-do all work in this'!W239,'dl-do all work in this'!G239)</f>
        <v>#VALUE!</v>
      </c>
      <c r="H239">
        <f>'dl-do all work in this'!I239</f>
        <v>0</v>
      </c>
      <c r="J239">
        <f>'dl-do all work in this'!D239</f>
        <v>0</v>
      </c>
      <c r="K239">
        <f>'dl-do all work in this'!R239</f>
        <v>0</v>
      </c>
      <c r="M239">
        <f>'dl-do all work in this'!$E239</f>
        <v>0</v>
      </c>
    </row>
    <row r="240" spans="1:13" x14ac:dyDescent="0.25">
      <c r="A240" s="2">
        <f>'dl-do all work in this'!O240</f>
        <v>0</v>
      </c>
      <c r="B240" t="e">
        <f>VLOOKUP($A240, 'dl-do all work in this'!$O$9:$U$2997, 6, FALSE)</f>
        <v>#N/A</v>
      </c>
      <c r="C240" t="e">
        <f>VLOOKUP($A240, 'dl-do all work in this'!$O$9:$U$2997, 7, FALSE)</f>
        <v>#N/A</v>
      </c>
      <c r="D240" s="2" t="str">
        <f>'dl-do all work in this'!X240</f>
        <v>LC</v>
      </c>
      <c r="E240" s="2">
        <f>'dl-do all work in this'!A240</f>
        <v>0</v>
      </c>
      <c r="F240" s="2">
        <f>'dl-do all work in this'!V240</f>
        <v>0</v>
      </c>
      <c r="G240" s="2" t="e">
        <f>DATE('dl-do all work in this'!H240,'dl-do all work in this'!W240,'dl-do all work in this'!G240)</f>
        <v>#VALUE!</v>
      </c>
      <c r="H240">
        <f>'dl-do all work in this'!I240</f>
        <v>0</v>
      </c>
      <c r="J240">
        <f>'dl-do all work in this'!D240</f>
        <v>0</v>
      </c>
      <c r="K240">
        <f>'dl-do all work in this'!R240</f>
        <v>0</v>
      </c>
      <c r="M240">
        <f>'dl-do all work in this'!$E240</f>
        <v>0</v>
      </c>
    </row>
    <row r="241" spans="1:13" x14ac:dyDescent="0.25">
      <c r="A241" s="2">
        <f>'dl-do all work in this'!O241</f>
        <v>0</v>
      </c>
      <c r="B241" t="e">
        <f>VLOOKUP($A241, 'dl-do all work in this'!$O$9:$U$2997, 6, FALSE)</f>
        <v>#N/A</v>
      </c>
      <c r="C241" t="e">
        <f>VLOOKUP($A241, 'dl-do all work in this'!$O$9:$U$2997, 7, FALSE)</f>
        <v>#N/A</v>
      </c>
      <c r="D241" s="2" t="str">
        <f>'dl-do all work in this'!X241</f>
        <v>LC</v>
      </c>
      <c r="E241" s="2">
        <f>'dl-do all work in this'!A241</f>
        <v>0</v>
      </c>
      <c r="F241" s="2">
        <f>'dl-do all work in this'!V241</f>
        <v>0</v>
      </c>
      <c r="G241" s="2" t="e">
        <f>DATE('dl-do all work in this'!H241,'dl-do all work in this'!W241,'dl-do all work in this'!G241)</f>
        <v>#VALUE!</v>
      </c>
      <c r="H241">
        <f>'dl-do all work in this'!I241</f>
        <v>0</v>
      </c>
      <c r="J241">
        <f>'dl-do all work in this'!D241</f>
        <v>0</v>
      </c>
      <c r="K241">
        <f>'dl-do all work in this'!R241</f>
        <v>0</v>
      </c>
      <c r="M241">
        <f>'dl-do all work in this'!$E241</f>
        <v>0</v>
      </c>
    </row>
    <row r="242" spans="1:13" x14ac:dyDescent="0.25">
      <c r="A242" s="2">
        <f>'dl-do all work in this'!O242</f>
        <v>0</v>
      </c>
      <c r="B242" t="e">
        <f>VLOOKUP($A242, 'dl-do all work in this'!$O$9:$U$2997, 6, FALSE)</f>
        <v>#N/A</v>
      </c>
      <c r="C242" t="e">
        <f>VLOOKUP($A242, 'dl-do all work in this'!$O$9:$U$2997, 7, FALSE)</f>
        <v>#N/A</v>
      </c>
      <c r="D242" s="2" t="str">
        <f>'dl-do all work in this'!X242</f>
        <v>LC</v>
      </c>
      <c r="E242" s="2">
        <f>'dl-do all work in this'!A242</f>
        <v>0</v>
      </c>
      <c r="F242" s="2">
        <f>'dl-do all work in this'!V242</f>
        <v>0</v>
      </c>
      <c r="G242" s="2" t="e">
        <f>DATE('dl-do all work in this'!H242,'dl-do all work in this'!W242,'dl-do all work in this'!G242)</f>
        <v>#VALUE!</v>
      </c>
      <c r="H242">
        <f>'dl-do all work in this'!I242</f>
        <v>0</v>
      </c>
      <c r="J242">
        <f>'dl-do all work in this'!D242</f>
        <v>0</v>
      </c>
      <c r="K242">
        <f>'dl-do all work in this'!R242</f>
        <v>0</v>
      </c>
      <c r="M242">
        <f>'dl-do all work in this'!$E242</f>
        <v>0</v>
      </c>
    </row>
    <row r="243" spans="1:13" x14ac:dyDescent="0.25">
      <c r="A243" s="2">
        <f>'dl-do all work in this'!O243</f>
        <v>0</v>
      </c>
      <c r="B243" t="e">
        <f>VLOOKUP($A243, 'dl-do all work in this'!$O$9:$U$2997, 6, FALSE)</f>
        <v>#N/A</v>
      </c>
      <c r="C243" t="e">
        <f>VLOOKUP($A243, 'dl-do all work in this'!$O$9:$U$2997, 7, FALSE)</f>
        <v>#N/A</v>
      </c>
      <c r="D243" s="2" t="str">
        <f>'dl-do all work in this'!X243</f>
        <v>LC</v>
      </c>
      <c r="E243" s="2">
        <f>'dl-do all work in this'!A243</f>
        <v>0</v>
      </c>
      <c r="F243" s="2">
        <f>'dl-do all work in this'!V243</f>
        <v>0</v>
      </c>
      <c r="G243" s="2" t="e">
        <f>DATE('dl-do all work in this'!H243,'dl-do all work in this'!W243,'dl-do all work in this'!G243)</f>
        <v>#VALUE!</v>
      </c>
      <c r="H243">
        <f>'dl-do all work in this'!I243</f>
        <v>0</v>
      </c>
      <c r="J243">
        <f>'dl-do all work in this'!D243</f>
        <v>0</v>
      </c>
      <c r="K243">
        <f>'dl-do all work in this'!R243</f>
        <v>0</v>
      </c>
      <c r="M243">
        <f>'dl-do all work in this'!$E243</f>
        <v>0</v>
      </c>
    </row>
    <row r="244" spans="1:13" x14ac:dyDescent="0.25">
      <c r="A244" s="2">
        <f>'dl-do all work in this'!O244</f>
        <v>0</v>
      </c>
      <c r="B244" t="e">
        <f>VLOOKUP($A244, 'dl-do all work in this'!$O$9:$U$2997, 6, FALSE)</f>
        <v>#N/A</v>
      </c>
      <c r="C244" t="e">
        <f>VLOOKUP($A244, 'dl-do all work in this'!$O$9:$U$2997, 7, FALSE)</f>
        <v>#N/A</v>
      </c>
      <c r="D244" s="2" t="str">
        <f>'dl-do all work in this'!X244</f>
        <v>LC</v>
      </c>
      <c r="E244" s="2">
        <f>'dl-do all work in this'!A244</f>
        <v>0</v>
      </c>
      <c r="F244" s="2">
        <f>'dl-do all work in this'!V244</f>
        <v>0</v>
      </c>
      <c r="G244" s="2" t="e">
        <f>DATE('dl-do all work in this'!H244,'dl-do all work in this'!W244,'dl-do all work in this'!G244)</f>
        <v>#VALUE!</v>
      </c>
      <c r="H244">
        <f>'dl-do all work in this'!I244</f>
        <v>0</v>
      </c>
      <c r="J244">
        <f>'dl-do all work in this'!D244</f>
        <v>0</v>
      </c>
      <c r="K244">
        <f>'dl-do all work in this'!R244</f>
        <v>0</v>
      </c>
      <c r="M244">
        <f>'dl-do all work in this'!$E244</f>
        <v>0</v>
      </c>
    </row>
    <row r="245" spans="1:13" x14ac:dyDescent="0.25">
      <c r="A245" s="2">
        <f>'dl-do all work in this'!O245</f>
        <v>0</v>
      </c>
      <c r="B245" t="e">
        <f>VLOOKUP($A245, 'dl-do all work in this'!$O$9:$U$2997, 6, FALSE)</f>
        <v>#N/A</v>
      </c>
      <c r="C245" t="e">
        <f>VLOOKUP($A245, 'dl-do all work in this'!$O$9:$U$2997, 7, FALSE)</f>
        <v>#N/A</v>
      </c>
      <c r="D245" s="2" t="str">
        <f>'dl-do all work in this'!X245</f>
        <v>LC</v>
      </c>
      <c r="E245" s="2">
        <f>'dl-do all work in this'!A245</f>
        <v>0</v>
      </c>
      <c r="F245" s="2">
        <f>'dl-do all work in this'!V245</f>
        <v>0</v>
      </c>
      <c r="G245" s="2" t="e">
        <f>DATE('dl-do all work in this'!H245,'dl-do all work in this'!W245,'dl-do all work in this'!G245)</f>
        <v>#VALUE!</v>
      </c>
      <c r="H245">
        <f>'dl-do all work in this'!I245</f>
        <v>0</v>
      </c>
      <c r="J245">
        <f>'dl-do all work in this'!D245</f>
        <v>0</v>
      </c>
      <c r="K245">
        <f>'dl-do all work in this'!R245</f>
        <v>0</v>
      </c>
      <c r="M245">
        <f>'dl-do all work in this'!$E245</f>
        <v>0</v>
      </c>
    </row>
    <row r="246" spans="1:13" x14ac:dyDescent="0.25">
      <c r="A246" s="2">
        <f>'dl-do all work in this'!O246</f>
        <v>0</v>
      </c>
      <c r="B246" t="e">
        <f>VLOOKUP($A246, 'dl-do all work in this'!$O$9:$U$2997, 6, FALSE)</f>
        <v>#N/A</v>
      </c>
      <c r="C246" t="e">
        <f>VLOOKUP($A246, 'dl-do all work in this'!$O$9:$U$2997, 7, FALSE)</f>
        <v>#N/A</v>
      </c>
      <c r="D246" s="2" t="str">
        <f>'dl-do all work in this'!X246</f>
        <v>LC</v>
      </c>
      <c r="E246" s="2">
        <f>'dl-do all work in this'!A246</f>
        <v>0</v>
      </c>
      <c r="F246" s="2">
        <f>'dl-do all work in this'!V246</f>
        <v>0</v>
      </c>
      <c r="G246" s="2" t="e">
        <f>DATE('dl-do all work in this'!H246,'dl-do all work in this'!W246,'dl-do all work in this'!G246)</f>
        <v>#VALUE!</v>
      </c>
      <c r="H246">
        <f>'dl-do all work in this'!I246</f>
        <v>0</v>
      </c>
      <c r="J246">
        <f>'dl-do all work in this'!D246</f>
        <v>0</v>
      </c>
      <c r="K246">
        <f>'dl-do all work in this'!R246</f>
        <v>0</v>
      </c>
      <c r="M246">
        <f>'dl-do all work in this'!$E246</f>
        <v>0</v>
      </c>
    </row>
    <row r="247" spans="1:13" x14ac:dyDescent="0.25">
      <c r="A247" s="2">
        <f>'dl-do all work in this'!O247</f>
        <v>0</v>
      </c>
      <c r="B247" t="e">
        <f>VLOOKUP($A247, 'dl-do all work in this'!$O$9:$U$2997, 6, FALSE)</f>
        <v>#N/A</v>
      </c>
      <c r="C247" t="e">
        <f>VLOOKUP($A247, 'dl-do all work in this'!$O$9:$U$2997, 7, FALSE)</f>
        <v>#N/A</v>
      </c>
      <c r="D247" s="2" t="str">
        <f>'dl-do all work in this'!X247</f>
        <v>LC</v>
      </c>
      <c r="E247" s="2">
        <f>'dl-do all work in this'!A247</f>
        <v>0</v>
      </c>
      <c r="F247" s="2">
        <f>'dl-do all work in this'!V247</f>
        <v>0</v>
      </c>
      <c r="G247" s="2" t="e">
        <f>DATE('dl-do all work in this'!H247,'dl-do all work in this'!W247,'dl-do all work in this'!G247)</f>
        <v>#VALUE!</v>
      </c>
      <c r="H247">
        <f>'dl-do all work in this'!I247</f>
        <v>0</v>
      </c>
      <c r="J247">
        <f>'dl-do all work in this'!D247</f>
        <v>0</v>
      </c>
      <c r="K247">
        <f>'dl-do all work in this'!R247</f>
        <v>0</v>
      </c>
      <c r="M247">
        <f>'dl-do all work in this'!$E247</f>
        <v>0</v>
      </c>
    </row>
    <row r="248" spans="1:13" x14ac:dyDescent="0.25">
      <c r="A248" s="2">
        <f>'dl-do all work in this'!O248</f>
        <v>0</v>
      </c>
      <c r="B248" t="e">
        <f>VLOOKUP($A248, 'dl-do all work in this'!$O$9:$U$2997, 6, FALSE)</f>
        <v>#N/A</v>
      </c>
      <c r="C248" t="e">
        <f>VLOOKUP($A248, 'dl-do all work in this'!$O$9:$U$2997, 7, FALSE)</f>
        <v>#N/A</v>
      </c>
      <c r="D248" s="2" t="str">
        <f>'dl-do all work in this'!X248</f>
        <v>LC</v>
      </c>
      <c r="E248" s="2">
        <f>'dl-do all work in this'!A248</f>
        <v>0</v>
      </c>
      <c r="F248" s="2">
        <f>'dl-do all work in this'!V248</f>
        <v>0</v>
      </c>
      <c r="G248" s="2" t="e">
        <f>DATE('dl-do all work in this'!H248,'dl-do all work in this'!W248,'dl-do all work in this'!G248)</f>
        <v>#VALUE!</v>
      </c>
      <c r="H248">
        <f>'dl-do all work in this'!I248</f>
        <v>0</v>
      </c>
      <c r="J248">
        <f>'dl-do all work in this'!D248</f>
        <v>0</v>
      </c>
      <c r="K248">
        <f>'dl-do all work in this'!R248</f>
        <v>0</v>
      </c>
      <c r="M248">
        <f>'dl-do all work in this'!$E248</f>
        <v>0</v>
      </c>
    </row>
    <row r="249" spans="1:13" x14ac:dyDescent="0.25">
      <c r="A249" s="2">
        <f>'dl-do all work in this'!O249</f>
        <v>0</v>
      </c>
      <c r="B249" t="e">
        <f>VLOOKUP($A249, 'dl-do all work in this'!$O$9:$U$2997, 6, FALSE)</f>
        <v>#N/A</v>
      </c>
      <c r="C249" t="e">
        <f>VLOOKUP($A249, 'dl-do all work in this'!$O$9:$U$2997, 7, FALSE)</f>
        <v>#N/A</v>
      </c>
      <c r="D249" s="2" t="str">
        <f>'dl-do all work in this'!X249</f>
        <v>LC</v>
      </c>
      <c r="E249" s="2">
        <f>'dl-do all work in this'!A249</f>
        <v>0</v>
      </c>
      <c r="F249" s="2">
        <f>'dl-do all work in this'!V249</f>
        <v>0</v>
      </c>
      <c r="G249" s="2" t="e">
        <f>DATE('dl-do all work in this'!H249,'dl-do all work in this'!W249,'dl-do all work in this'!G249)</f>
        <v>#VALUE!</v>
      </c>
      <c r="H249">
        <f>'dl-do all work in this'!I249</f>
        <v>0</v>
      </c>
      <c r="J249">
        <f>'dl-do all work in this'!D249</f>
        <v>0</v>
      </c>
      <c r="K249">
        <f>'dl-do all work in this'!R249</f>
        <v>0</v>
      </c>
      <c r="M249">
        <f>'dl-do all work in this'!$E249</f>
        <v>0</v>
      </c>
    </row>
    <row r="250" spans="1:13" x14ac:dyDescent="0.25">
      <c r="A250" s="2">
        <f>'dl-do all work in this'!O250</f>
        <v>0</v>
      </c>
      <c r="B250" t="e">
        <f>VLOOKUP($A250, 'dl-do all work in this'!$O$9:$U$2997, 6, FALSE)</f>
        <v>#N/A</v>
      </c>
      <c r="C250" t="e">
        <f>VLOOKUP($A250, 'dl-do all work in this'!$O$9:$U$2997, 7, FALSE)</f>
        <v>#N/A</v>
      </c>
      <c r="D250" s="2" t="str">
        <f>'dl-do all work in this'!X250</f>
        <v>LC</v>
      </c>
      <c r="E250" s="2">
        <f>'dl-do all work in this'!A250</f>
        <v>0</v>
      </c>
      <c r="F250" s="2">
        <f>'dl-do all work in this'!V250</f>
        <v>0</v>
      </c>
      <c r="G250" s="2" t="e">
        <f>DATE('dl-do all work in this'!H250,'dl-do all work in this'!W250,'dl-do all work in this'!G250)</f>
        <v>#VALUE!</v>
      </c>
      <c r="H250">
        <f>'dl-do all work in this'!I250</f>
        <v>0</v>
      </c>
      <c r="J250">
        <f>'dl-do all work in this'!D250</f>
        <v>0</v>
      </c>
      <c r="K250">
        <f>'dl-do all work in this'!R250</f>
        <v>0</v>
      </c>
      <c r="M250">
        <f>'dl-do all work in this'!$E250</f>
        <v>0</v>
      </c>
    </row>
    <row r="251" spans="1:13" x14ac:dyDescent="0.25">
      <c r="A251" s="2">
        <f>'dl-do all work in this'!O251</f>
        <v>0</v>
      </c>
      <c r="B251" t="e">
        <f>VLOOKUP($A251, 'dl-do all work in this'!$O$9:$U$2997, 6, FALSE)</f>
        <v>#N/A</v>
      </c>
      <c r="C251" t="e">
        <f>VLOOKUP($A251, 'dl-do all work in this'!$O$9:$U$2997, 7, FALSE)</f>
        <v>#N/A</v>
      </c>
      <c r="D251" s="2" t="str">
        <f>'dl-do all work in this'!X251</f>
        <v>LC</v>
      </c>
      <c r="E251" s="2">
        <f>'dl-do all work in this'!A251</f>
        <v>0</v>
      </c>
      <c r="F251" s="2">
        <f>'dl-do all work in this'!V251</f>
        <v>0</v>
      </c>
      <c r="G251" s="2" t="e">
        <f>DATE('dl-do all work in this'!H251,'dl-do all work in this'!W251,'dl-do all work in this'!G251)</f>
        <v>#VALUE!</v>
      </c>
      <c r="H251">
        <f>'dl-do all work in this'!I251</f>
        <v>0</v>
      </c>
      <c r="J251">
        <f>'dl-do all work in this'!D251</f>
        <v>0</v>
      </c>
      <c r="K251">
        <f>'dl-do all work in this'!R251</f>
        <v>0</v>
      </c>
      <c r="M251">
        <f>'dl-do all work in this'!$E251</f>
        <v>0</v>
      </c>
    </row>
    <row r="252" spans="1:13" x14ac:dyDescent="0.25">
      <c r="A252" s="2">
        <f>'dl-do all work in this'!O252</f>
        <v>0</v>
      </c>
      <c r="B252" t="e">
        <f>VLOOKUP($A252, 'dl-do all work in this'!$O$9:$U$2997, 6, FALSE)</f>
        <v>#N/A</v>
      </c>
      <c r="C252" t="e">
        <f>VLOOKUP($A252, 'dl-do all work in this'!$O$9:$U$2997, 7, FALSE)</f>
        <v>#N/A</v>
      </c>
      <c r="D252" s="2" t="str">
        <f>'dl-do all work in this'!X252</f>
        <v>LC</v>
      </c>
      <c r="E252" s="2">
        <f>'dl-do all work in this'!A252</f>
        <v>0</v>
      </c>
      <c r="F252" s="2">
        <f>'dl-do all work in this'!V252</f>
        <v>0</v>
      </c>
      <c r="G252" s="2" t="e">
        <f>DATE('dl-do all work in this'!H252,'dl-do all work in this'!W252,'dl-do all work in this'!G252)</f>
        <v>#VALUE!</v>
      </c>
      <c r="H252">
        <f>'dl-do all work in this'!I252</f>
        <v>0</v>
      </c>
      <c r="J252">
        <f>'dl-do all work in this'!D252</f>
        <v>0</v>
      </c>
      <c r="K252">
        <f>'dl-do all work in this'!R252</f>
        <v>0</v>
      </c>
      <c r="M252">
        <f>'dl-do all work in this'!$E252</f>
        <v>0</v>
      </c>
    </row>
    <row r="253" spans="1:13" x14ac:dyDescent="0.25">
      <c r="A253" s="2">
        <f>'dl-do all work in this'!O253</f>
        <v>0</v>
      </c>
      <c r="B253" t="e">
        <f>VLOOKUP($A253, 'dl-do all work in this'!$O$9:$U$2997, 6, FALSE)</f>
        <v>#N/A</v>
      </c>
      <c r="C253" t="e">
        <f>VLOOKUP($A253, 'dl-do all work in this'!$O$9:$U$2997, 7, FALSE)</f>
        <v>#N/A</v>
      </c>
      <c r="D253" s="2" t="str">
        <f>'dl-do all work in this'!X253</f>
        <v>LC</v>
      </c>
      <c r="E253" s="2">
        <f>'dl-do all work in this'!A253</f>
        <v>0</v>
      </c>
      <c r="F253" s="2">
        <f>'dl-do all work in this'!V253</f>
        <v>0</v>
      </c>
      <c r="G253" s="2" t="e">
        <f>DATE('dl-do all work in this'!H253,'dl-do all work in this'!W253,'dl-do all work in this'!G253)</f>
        <v>#VALUE!</v>
      </c>
      <c r="H253">
        <f>'dl-do all work in this'!I253</f>
        <v>0</v>
      </c>
      <c r="J253">
        <f>'dl-do all work in this'!D253</f>
        <v>0</v>
      </c>
      <c r="K253">
        <f>'dl-do all work in this'!R253</f>
        <v>0</v>
      </c>
      <c r="M253">
        <f>'dl-do all work in this'!$E253</f>
        <v>0</v>
      </c>
    </row>
    <row r="254" spans="1:13" x14ac:dyDescent="0.25">
      <c r="A254" s="2">
        <f>'dl-do all work in this'!O254</f>
        <v>0</v>
      </c>
      <c r="B254" t="e">
        <f>VLOOKUP($A254, 'dl-do all work in this'!$O$9:$U$2997, 6, FALSE)</f>
        <v>#N/A</v>
      </c>
      <c r="C254" t="e">
        <f>VLOOKUP($A254, 'dl-do all work in this'!$O$9:$U$2997, 7, FALSE)</f>
        <v>#N/A</v>
      </c>
      <c r="D254" s="2" t="str">
        <f>'dl-do all work in this'!X254</f>
        <v>LC</v>
      </c>
      <c r="E254" s="2">
        <f>'dl-do all work in this'!A254</f>
        <v>0</v>
      </c>
      <c r="F254" s="2">
        <f>'dl-do all work in this'!V254</f>
        <v>0</v>
      </c>
      <c r="G254" s="2" t="e">
        <f>DATE('dl-do all work in this'!H254,'dl-do all work in this'!W254,'dl-do all work in this'!G254)</f>
        <v>#VALUE!</v>
      </c>
      <c r="H254">
        <f>'dl-do all work in this'!I254</f>
        <v>0</v>
      </c>
      <c r="J254">
        <f>'dl-do all work in this'!D254</f>
        <v>0</v>
      </c>
      <c r="K254">
        <f>'dl-do all work in this'!R254</f>
        <v>0</v>
      </c>
      <c r="M254">
        <f>'dl-do all work in this'!$E254</f>
        <v>0</v>
      </c>
    </row>
    <row r="255" spans="1:13" x14ac:dyDescent="0.25">
      <c r="A255" s="2">
        <f>'dl-do all work in this'!O255</f>
        <v>0</v>
      </c>
      <c r="B255" t="e">
        <f>VLOOKUP($A255, 'dl-do all work in this'!$O$9:$U$2997, 6, FALSE)</f>
        <v>#N/A</v>
      </c>
      <c r="C255" t="e">
        <f>VLOOKUP($A255, 'dl-do all work in this'!$O$9:$U$2997, 7, FALSE)</f>
        <v>#N/A</v>
      </c>
      <c r="D255" s="2" t="str">
        <f>'dl-do all work in this'!X255</f>
        <v>LC</v>
      </c>
      <c r="E255" s="2">
        <f>'dl-do all work in this'!A255</f>
        <v>0</v>
      </c>
      <c r="F255" s="2">
        <f>'dl-do all work in this'!V255</f>
        <v>0</v>
      </c>
      <c r="G255" s="2" t="e">
        <f>DATE('dl-do all work in this'!H255,'dl-do all work in this'!W255,'dl-do all work in this'!G255)</f>
        <v>#VALUE!</v>
      </c>
      <c r="H255">
        <f>'dl-do all work in this'!I255</f>
        <v>0</v>
      </c>
      <c r="J255">
        <f>'dl-do all work in this'!D255</f>
        <v>0</v>
      </c>
      <c r="K255">
        <f>'dl-do all work in this'!R255</f>
        <v>0</v>
      </c>
      <c r="M255">
        <f>'dl-do all work in this'!$E255</f>
        <v>0</v>
      </c>
    </row>
    <row r="256" spans="1:13" x14ac:dyDescent="0.25">
      <c r="A256" s="2">
        <f>'dl-do all work in this'!O256</f>
        <v>0</v>
      </c>
      <c r="B256" t="e">
        <f>VLOOKUP($A256, 'dl-do all work in this'!$O$9:$U$2997, 6, FALSE)</f>
        <v>#N/A</v>
      </c>
      <c r="C256" t="e">
        <f>VLOOKUP($A256, 'dl-do all work in this'!$O$9:$U$2997, 7, FALSE)</f>
        <v>#N/A</v>
      </c>
      <c r="D256" s="2" t="str">
        <f>'dl-do all work in this'!X256</f>
        <v>LC</v>
      </c>
      <c r="E256" s="2">
        <f>'dl-do all work in this'!A256</f>
        <v>0</v>
      </c>
      <c r="F256" s="2">
        <f>'dl-do all work in this'!V256</f>
        <v>0</v>
      </c>
      <c r="G256" s="2" t="e">
        <f>DATE('dl-do all work in this'!H256,'dl-do all work in this'!W256,'dl-do all work in this'!G256)</f>
        <v>#VALUE!</v>
      </c>
      <c r="H256">
        <f>'dl-do all work in this'!I256</f>
        <v>0</v>
      </c>
      <c r="J256">
        <f>'dl-do all work in this'!D256</f>
        <v>0</v>
      </c>
      <c r="K256">
        <f>'dl-do all work in this'!R256</f>
        <v>0</v>
      </c>
      <c r="M256">
        <f>'dl-do all work in this'!$E256</f>
        <v>0</v>
      </c>
    </row>
    <row r="257" spans="1:13" x14ac:dyDescent="0.25">
      <c r="A257" s="2">
        <f>'dl-do all work in this'!O257</f>
        <v>0</v>
      </c>
      <c r="B257" t="e">
        <f>VLOOKUP($A257, 'dl-do all work in this'!$O$9:$U$2997, 6, FALSE)</f>
        <v>#N/A</v>
      </c>
      <c r="C257" t="e">
        <f>VLOOKUP($A257, 'dl-do all work in this'!$O$9:$U$2997, 7, FALSE)</f>
        <v>#N/A</v>
      </c>
      <c r="D257" s="2" t="str">
        <f>'dl-do all work in this'!X257</f>
        <v>LC</v>
      </c>
      <c r="E257" s="2">
        <f>'dl-do all work in this'!A257</f>
        <v>0</v>
      </c>
      <c r="F257" s="2">
        <f>'dl-do all work in this'!V257</f>
        <v>0</v>
      </c>
      <c r="G257" s="2" t="e">
        <f>DATE('dl-do all work in this'!H257,'dl-do all work in this'!W257,'dl-do all work in this'!G257)</f>
        <v>#VALUE!</v>
      </c>
      <c r="H257">
        <f>'dl-do all work in this'!I257</f>
        <v>0</v>
      </c>
      <c r="J257">
        <f>'dl-do all work in this'!D257</f>
        <v>0</v>
      </c>
      <c r="K257">
        <f>'dl-do all work in this'!R257</f>
        <v>0</v>
      </c>
      <c r="M257">
        <f>'dl-do all work in this'!$E257</f>
        <v>0</v>
      </c>
    </row>
    <row r="258" spans="1:13" x14ac:dyDescent="0.25">
      <c r="A258" s="2">
        <f>'dl-do all work in this'!O258</f>
        <v>0</v>
      </c>
      <c r="B258" t="e">
        <f>VLOOKUP($A258, 'dl-do all work in this'!$O$9:$U$2997, 6, FALSE)</f>
        <v>#N/A</v>
      </c>
      <c r="C258" t="e">
        <f>VLOOKUP($A258, 'dl-do all work in this'!$O$9:$U$2997, 7, FALSE)</f>
        <v>#N/A</v>
      </c>
      <c r="D258" s="2" t="str">
        <f>'dl-do all work in this'!X258</f>
        <v>LC</v>
      </c>
      <c r="E258" s="2">
        <f>'dl-do all work in this'!A258</f>
        <v>0</v>
      </c>
      <c r="F258" s="2">
        <f>'dl-do all work in this'!V258</f>
        <v>0</v>
      </c>
      <c r="G258" s="2" t="e">
        <f>DATE('dl-do all work in this'!H258,'dl-do all work in this'!W258,'dl-do all work in this'!G258)</f>
        <v>#VALUE!</v>
      </c>
      <c r="H258">
        <f>'dl-do all work in this'!I258</f>
        <v>0</v>
      </c>
      <c r="J258">
        <f>'dl-do all work in this'!D258</f>
        <v>0</v>
      </c>
      <c r="K258">
        <f>'dl-do all work in this'!R258</f>
        <v>0</v>
      </c>
      <c r="M258">
        <f>'dl-do all work in this'!$E258</f>
        <v>0</v>
      </c>
    </row>
    <row r="259" spans="1:13" x14ac:dyDescent="0.25">
      <c r="A259" s="2">
        <f>'dl-do all work in this'!O259</f>
        <v>0</v>
      </c>
      <c r="B259" t="e">
        <f>VLOOKUP($A259, 'dl-do all work in this'!$O$9:$U$2997, 6, FALSE)</f>
        <v>#N/A</v>
      </c>
      <c r="C259" t="e">
        <f>VLOOKUP($A259, 'dl-do all work in this'!$O$9:$U$2997, 7, FALSE)</f>
        <v>#N/A</v>
      </c>
      <c r="D259" s="2" t="str">
        <f>'dl-do all work in this'!X259</f>
        <v>LC</v>
      </c>
      <c r="E259" s="2">
        <f>'dl-do all work in this'!A259</f>
        <v>0</v>
      </c>
      <c r="F259" s="2">
        <f>'dl-do all work in this'!V259</f>
        <v>0</v>
      </c>
      <c r="G259" s="2" t="e">
        <f>DATE('dl-do all work in this'!H259,'dl-do all work in this'!W259,'dl-do all work in this'!G259)</f>
        <v>#VALUE!</v>
      </c>
      <c r="H259">
        <f>'dl-do all work in this'!I259</f>
        <v>0</v>
      </c>
      <c r="J259">
        <f>'dl-do all work in this'!D259</f>
        <v>0</v>
      </c>
      <c r="K259">
        <f>'dl-do all work in this'!R259</f>
        <v>0</v>
      </c>
      <c r="M259">
        <f>'dl-do all work in this'!$E259</f>
        <v>0</v>
      </c>
    </row>
    <row r="260" spans="1:13" x14ac:dyDescent="0.25">
      <c r="A260" s="2">
        <f>'dl-do all work in this'!O260</f>
        <v>0</v>
      </c>
      <c r="B260" t="e">
        <f>VLOOKUP($A260, 'dl-do all work in this'!$O$9:$U$2997, 6, FALSE)</f>
        <v>#N/A</v>
      </c>
      <c r="C260" t="e">
        <f>VLOOKUP($A260, 'dl-do all work in this'!$O$9:$U$2997, 7, FALSE)</f>
        <v>#N/A</v>
      </c>
      <c r="D260" s="2" t="str">
        <f>'dl-do all work in this'!X260</f>
        <v>LC</v>
      </c>
      <c r="E260" s="2">
        <f>'dl-do all work in this'!A260</f>
        <v>0</v>
      </c>
      <c r="F260" s="2">
        <f>'dl-do all work in this'!V260</f>
        <v>0</v>
      </c>
      <c r="G260" s="2" t="e">
        <f>DATE('dl-do all work in this'!H260,'dl-do all work in this'!W260,'dl-do all work in this'!G260)</f>
        <v>#VALUE!</v>
      </c>
      <c r="H260">
        <f>'dl-do all work in this'!I260</f>
        <v>0</v>
      </c>
      <c r="J260">
        <f>'dl-do all work in this'!D260</f>
        <v>0</v>
      </c>
      <c r="K260">
        <f>'dl-do all work in this'!R260</f>
        <v>0</v>
      </c>
      <c r="M260">
        <f>'dl-do all work in this'!$E260</f>
        <v>0</v>
      </c>
    </row>
    <row r="261" spans="1:13" x14ac:dyDescent="0.25">
      <c r="A261" s="2">
        <f>'dl-do all work in this'!O261</f>
        <v>0</v>
      </c>
      <c r="B261" t="e">
        <f>VLOOKUP($A261, 'dl-do all work in this'!$O$9:$U$2997, 6, FALSE)</f>
        <v>#N/A</v>
      </c>
      <c r="C261" t="e">
        <f>VLOOKUP($A261, 'dl-do all work in this'!$O$9:$U$2997, 7, FALSE)</f>
        <v>#N/A</v>
      </c>
      <c r="D261" s="2" t="str">
        <f>'dl-do all work in this'!X261</f>
        <v>LC</v>
      </c>
      <c r="E261" s="2">
        <f>'dl-do all work in this'!A261</f>
        <v>0</v>
      </c>
      <c r="F261" s="2">
        <f>'dl-do all work in this'!V261</f>
        <v>0</v>
      </c>
      <c r="G261" s="2" t="e">
        <f>DATE('dl-do all work in this'!H261,'dl-do all work in this'!W261,'dl-do all work in this'!G261)</f>
        <v>#VALUE!</v>
      </c>
      <c r="H261">
        <f>'dl-do all work in this'!I261</f>
        <v>0</v>
      </c>
      <c r="J261">
        <f>'dl-do all work in this'!D261</f>
        <v>0</v>
      </c>
      <c r="K261">
        <f>'dl-do all work in this'!R261</f>
        <v>0</v>
      </c>
      <c r="M261">
        <f>'dl-do all work in this'!$E261</f>
        <v>0</v>
      </c>
    </row>
    <row r="262" spans="1:13" x14ac:dyDescent="0.25">
      <c r="A262" s="2">
        <f>'dl-do all work in this'!O262</f>
        <v>0</v>
      </c>
      <c r="B262" t="e">
        <f>VLOOKUP($A262, 'dl-do all work in this'!$O$9:$U$2997, 6, FALSE)</f>
        <v>#N/A</v>
      </c>
      <c r="C262" t="e">
        <f>VLOOKUP($A262, 'dl-do all work in this'!$O$9:$U$2997, 7, FALSE)</f>
        <v>#N/A</v>
      </c>
      <c r="D262" s="2" t="str">
        <f>'dl-do all work in this'!X262</f>
        <v>LC</v>
      </c>
      <c r="E262" s="2">
        <f>'dl-do all work in this'!A262</f>
        <v>0</v>
      </c>
      <c r="F262" s="2">
        <f>'dl-do all work in this'!V262</f>
        <v>0</v>
      </c>
      <c r="G262" s="2" t="e">
        <f>DATE('dl-do all work in this'!H262,'dl-do all work in this'!W262,'dl-do all work in this'!G262)</f>
        <v>#VALUE!</v>
      </c>
      <c r="H262">
        <f>'dl-do all work in this'!I262</f>
        <v>0</v>
      </c>
      <c r="J262">
        <f>'dl-do all work in this'!D262</f>
        <v>0</v>
      </c>
      <c r="K262">
        <f>'dl-do all work in this'!R262</f>
        <v>0</v>
      </c>
      <c r="M262">
        <f>'dl-do all work in this'!$E262</f>
        <v>0</v>
      </c>
    </row>
    <row r="263" spans="1:13" x14ac:dyDescent="0.25">
      <c r="A263" s="2">
        <f>'dl-do all work in this'!O263</f>
        <v>0</v>
      </c>
      <c r="B263" t="e">
        <f>VLOOKUP($A263, 'dl-do all work in this'!$O$9:$U$2997, 6, FALSE)</f>
        <v>#N/A</v>
      </c>
      <c r="C263" t="e">
        <f>VLOOKUP($A263, 'dl-do all work in this'!$O$9:$U$2997, 7, FALSE)</f>
        <v>#N/A</v>
      </c>
      <c r="D263" s="2" t="str">
        <f>'dl-do all work in this'!X263</f>
        <v>LC</v>
      </c>
      <c r="E263" s="2">
        <f>'dl-do all work in this'!A263</f>
        <v>0</v>
      </c>
      <c r="F263" s="2">
        <f>'dl-do all work in this'!V263</f>
        <v>0</v>
      </c>
      <c r="G263" s="2" t="e">
        <f>DATE('dl-do all work in this'!H263,'dl-do all work in this'!W263,'dl-do all work in this'!G263)</f>
        <v>#VALUE!</v>
      </c>
      <c r="H263">
        <f>'dl-do all work in this'!I263</f>
        <v>0</v>
      </c>
      <c r="J263">
        <f>'dl-do all work in this'!D263</f>
        <v>0</v>
      </c>
      <c r="K263">
        <f>'dl-do all work in this'!R263</f>
        <v>0</v>
      </c>
      <c r="M263">
        <f>'dl-do all work in this'!$E263</f>
        <v>0</v>
      </c>
    </row>
    <row r="264" spans="1:13" x14ac:dyDescent="0.25">
      <c r="A264" s="2">
        <f>'dl-do all work in this'!O264</f>
        <v>0</v>
      </c>
      <c r="B264" t="e">
        <f>VLOOKUP($A264, 'dl-do all work in this'!$O$9:$U$2997, 6, FALSE)</f>
        <v>#N/A</v>
      </c>
      <c r="C264" t="e">
        <f>VLOOKUP($A264, 'dl-do all work in this'!$O$9:$U$2997, 7, FALSE)</f>
        <v>#N/A</v>
      </c>
      <c r="D264" s="2" t="str">
        <f>'dl-do all work in this'!X264</f>
        <v>LC</v>
      </c>
      <c r="E264" s="2">
        <f>'dl-do all work in this'!A264</f>
        <v>0</v>
      </c>
      <c r="F264" s="2">
        <f>'dl-do all work in this'!V264</f>
        <v>0</v>
      </c>
      <c r="G264" s="2" t="e">
        <f>DATE('dl-do all work in this'!H264,'dl-do all work in this'!W264,'dl-do all work in this'!G264)</f>
        <v>#VALUE!</v>
      </c>
      <c r="H264">
        <f>'dl-do all work in this'!I264</f>
        <v>0</v>
      </c>
      <c r="J264">
        <f>'dl-do all work in this'!D264</f>
        <v>0</v>
      </c>
      <c r="K264">
        <f>'dl-do all work in this'!R264</f>
        <v>0</v>
      </c>
      <c r="M264">
        <f>'dl-do all work in this'!$E264</f>
        <v>0</v>
      </c>
    </row>
    <row r="265" spans="1:13" x14ac:dyDescent="0.25">
      <c r="A265" s="2">
        <f>'dl-do all work in this'!O265</f>
        <v>0</v>
      </c>
      <c r="B265" t="e">
        <f>VLOOKUP($A265, 'dl-do all work in this'!$O$9:$U$2997, 6, FALSE)</f>
        <v>#N/A</v>
      </c>
      <c r="C265" t="e">
        <f>VLOOKUP($A265, 'dl-do all work in this'!$O$9:$U$2997, 7, FALSE)</f>
        <v>#N/A</v>
      </c>
      <c r="D265" s="2" t="str">
        <f>'dl-do all work in this'!X265</f>
        <v>LC</v>
      </c>
      <c r="E265" s="2">
        <f>'dl-do all work in this'!A265</f>
        <v>0</v>
      </c>
      <c r="F265" s="2">
        <f>'dl-do all work in this'!V265</f>
        <v>0</v>
      </c>
      <c r="G265" s="2" t="e">
        <f>DATE('dl-do all work in this'!H265,'dl-do all work in this'!W265,'dl-do all work in this'!G265)</f>
        <v>#VALUE!</v>
      </c>
      <c r="H265">
        <f>'dl-do all work in this'!I265</f>
        <v>0</v>
      </c>
      <c r="J265">
        <f>'dl-do all work in this'!D265</f>
        <v>0</v>
      </c>
      <c r="K265">
        <f>'dl-do all work in this'!R265</f>
        <v>0</v>
      </c>
      <c r="M265">
        <f>'dl-do all work in this'!$E265</f>
        <v>0</v>
      </c>
    </row>
    <row r="266" spans="1:13" x14ac:dyDescent="0.25">
      <c r="A266" s="2">
        <f>'dl-do all work in this'!O266</f>
        <v>0</v>
      </c>
      <c r="B266" t="e">
        <f>VLOOKUP($A266, 'dl-do all work in this'!$O$9:$U$2997, 6, FALSE)</f>
        <v>#N/A</v>
      </c>
      <c r="C266" t="e">
        <f>VLOOKUP($A266, 'dl-do all work in this'!$O$9:$U$2997, 7, FALSE)</f>
        <v>#N/A</v>
      </c>
      <c r="D266" s="2" t="str">
        <f>'dl-do all work in this'!X266</f>
        <v>LC</v>
      </c>
      <c r="E266" s="2">
        <f>'dl-do all work in this'!A266</f>
        <v>0</v>
      </c>
      <c r="F266" s="2">
        <f>'dl-do all work in this'!V266</f>
        <v>0</v>
      </c>
      <c r="G266" s="2" t="e">
        <f>DATE('dl-do all work in this'!H266,'dl-do all work in this'!W266,'dl-do all work in this'!G266)</f>
        <v>#VALUE!</v>
      </c>
      <c r="H266">
        <f>'dl-do all work in this'!I266</f>
        <v>0</v>
      </c>
      <c r="J266">
        <f>'dl-do all work in this'!D266</f>
        <v>0</v>
      </c>
      <c r="K266">
        <f>'dl-do all work in this'!R266</f>
        <v>0</v>
      </c>
      <c r="M266">
        <f>'dl-do all work in this'!$E266</f>
        <v>0</v>
      </c>
    </row>
    <row r="267" spans="1:13" x14ac:dyDescent="0.25">
      <c r="A267" s="2">
        <f>'dl-do all work in this'!O267</f>
        <v>0</v>
      </c>
      <c r="B267" t="e">
        <f>VLOOKUP($A267, 'dl-do all work in this'!$O$9:$U$2997, 6, FALSE)</f>
        <v>#N/A</v>
      </c>
      <c r="C267" t="e">
        <f>VLOOKUP($A267, 'dl-do all work in this'!$O$9:$U$2997, 7, FALSE)</f>
        <v>#N/A</v>
      </c>
      <c r="D267" s="2" t="str">
        <f>'dl-do all work in this'!X267</f>
        <v>LC</v>
      </c>
      <c r="E267" s="2">
        <f>'dl-do all work in this'!A267</f>
        <v>0</v>
      </c>
      <c r="F267" s="2">
        <f>'dl-do all work in this'!V267</f>
        <v>0</v>
      </c>
      <c r="G267" s="2" t="e">
        <f>DATE('dl-do all work in this'!H267,'dl-do all work in this'!W267,'dl-do all work in this'!G267)</f>
        <v>#VALUE!</v>
      </c>
      <c r="H267">
        <f>'dl-do all work in this'!I267</f>
        <v>0</v>
      </c>
      <c r="J267">
        <f>'dl-do all work in this'!D267</f>
        <v>0</v>
      </c>
      <c r="K267">
        <f>'dl-do all work in this'!R267</f>
        <v>0</v>
      </c>
      <c r="M267">
        <f>'dl-do all work in this'!$E267</f>
        <v>0</v>
      </c>
    </row>
    <row r="268" spans="1:13" x14ac:dyDescent="0.25">
      <c r="A268" s="2">
        <f>'dl-do all work in this'!O268</f>
        <v>0</v>
      </c>
      <c r="B268" t="e">
        <f>VLOOKUP($A268, 'dl-do all work in this'!$O$9:$U$2997, 6, FALSE)</f>
        <v>#N/A</v>
      </c>
      <c r="C268" t="e">
        <f>VLOOKUP($A268, 'dl-do all work in this'!$O$9:$U$2997, 7, FALSE)</f>
        <v>#N/A</v>
      </c>
      <c r="D268" s="2" t="str">
        <f>'dl-do all work in this'!X268</f>
        <v>LC</v>
      </c>
      <c r="E268" s="2">
        <f>'dl-do all work in this'!A268</f>
        <v>0</v>
      </c>
      <c r="F268" s="2">
        <f>'dl-do all work in this'!V268</f>
        <v>0</v>
      </c>
      <c r="G268" s="2" t="e">
        <f>DATE('dl-do all work in this'!H268,'dl-do all work in this'!W268,'dl-do all work in this'!G268)</f>
        <v>#VALUE!</v>
      </c>
      <c r="H268">
        <f>'dl-do all work in this'!I268</f>
        <v>0</v>
      </c>
      <c r="J268">
        <f>'dl-do all work in this'!D268</f>
        <v>0</v>
      </c>
      <c r="K268">
        <f>'dl-do all work in this'!R268</f>
        <v>0</v>
      </c>
      <c r="M268">
        <f>'dl-do all work in this'!$E268</f>
        <v>0</v>
      </c>
    </row>
    <row r="269" spans="1:13" x14ac:dyDescent="0.25">
      <c r="A269" s="2">
        <f>'dl-do all work in this'!O269</f>
        <v>0</v>
      </c>
      <c r="B269" t="e">
        <f>VLOOKUP($A269, 'dl-do all work in this'!$O$9:$U$2997, 6, FALSE)</f>
        <v>#N/A</v>
      </c>
      <c r="C269" t="e">
        <f>VLOOKUP($A269, 'dl-do all work in this'!$O$9:$U$2997, 7, FALSE)</f>
        <v>#N/A</v>
      </c>
      <c r="D269" s="2" t="str">
        <f>'dl-do all work in this'!X269</f>
        <v>LC</v>
      </c>
      <c r="E269" s="2">
        <f>'dl-do all work in this'!A269</f>
        <v>0</v>
      </c>
      <c r="F269" s="2">
        <f>'dl-do all work in this'!V269</f>
        <v>0</v>
      </c>
      <c r="G269" s="2" t="e">
        <f>DATE('dl-do all work in this'!H269,'dl-do all work in this'!W269,'dl-do all work in this'!G269)</f>
        <v>#VALUE!</v>
      </c>
      <c r="H269">
        <f>'dl-do all work in this'!I269</f>
        <v>0</v>
      </c>
      <c r="J269">
        <f>'dl-do all work in this'!D269</f>
        <v>0</v>
      </c>
      <c r="K269">
        <f>'dl-do all work in this'!R269</f>
        <v>0</v>
      </c>
      <c r="M269">
        <f>'dl-do all work in this'!$E269</f>
        <v>0</v>
      </c>
    </row>
    <row r="270" spans="1:13" x14ac:dyDescent="0.25">
      <c r="A270" s="2">
        <f>'dl-do all work in this'!O270</f>
        <v>0</v>
      </c>
      <c r="B270" t="e">
        <f>VLOOKUP($A270, 'dl-do all work in this'!$O$9:$U$2997, 6, FALSE)</f>
        <v>#N/A</v>
      </c>
      <c r="C270" t="e">
        <f>VLOOKUP($A270, 'dl-do all work in this'!$O$9:$U$2997, 7, FALSE)</f>
        <v>#N/A</v>
      </c>
      <c r="D270" s="2" t="str">
        <f>'dl-do all work in this'!X270</f>
        <v>LC</v>
      </c>
      <c r="E270" s="2">
        <f>'dl-do all work in this'!A270</f>
        <v>0</v>
      </c>
      <c r="F270" s="2">
        <f>'dl-do all work in this'!V270</f>
        <v>0</v>
      </c>
      <c r="G270" s="2" t="e">
        <f>DATE('dl-do all work in this'!H270,'dl-do all work in this'!W270,'dl-do all work in this'!G270)</f>
        <v>#VALUE!</v>
      </c>
      <c r="H270">
        <f>'dl-do all work in this'!I270</f>
        <v>0</v>
      </c>
      <c r="J270">
        <f>'dl-do all work in this'!D270</f>
        <v>0</v>
      </c>
      <c r="K270">
        <f>'dl-do all work in this'!R270</f>
        <v>0</v>
      </c>
      <c r="M270">
        <f>'dl-do all work in this'!$E270</f>
        <v>0</v>
      </c>
    </row>
    <row r="271" spans="1:13" x14ac:dyDescent="0.25">
      <c r="A271" s="2">
        <f>'dl-do all work in this'!O271</f>
        <v>0</v>
      </c>
      <c r="B271" t="e">
        <f>VLOOKUP($A271, 'dl-do all work in this'!$O$9:$U$2997, 6, FALSE)</f>
        <v>#N/A</v>
      </c>
      <c r="C271" t="e">
        <f>VLOOKUP($A271, 'dl-do all work in this'!$O$9:$U$2997, 7, FALSE)</f>
        <v>#N/A</v>
      </c>
      <c r="D271" s="2" t="str">
        <f>'dl-do all work in this'!X271</f>
        <v>LC</v>
      </c>
      <c r="E271" s="2">
        <f>'dl-do all work in this'!A271</f>
        <v>0</v>
      </c>
      <c r="F271" s="2">
        <f>'dl-do all work in this'!V271</f>
        <v>0</v>
      </c>
      <c r="G271" s="2" t="e">
        <f>DATE('dl-do all work in this'!H271,'dl-do all work in this'!W271,'dl-do all work in this'!G271)</f>
        <v>#VALUE!</v>
      </c>
      <c r="H271">
        <f>'dl-do all work in this'!I271</f>
        <v>0</v>
      </c>
      <c r="J271">
        <f>'dl-do all work in this'!D271</f>
        <v>0</v>
      </c>
      <c r="K271">
        <f>'dl-do all work in this'!R271</f>
        <v>0</v>
      </c>
      <c r="M271">
        <f>'dl-do all work in this'!$E271</f>
        <v>0</v>
      </c>
    </row>
    <row r="272" spans="1:13" x14ac:dyDescent="0.25">
      <c r="A272" s="2">
        <f>'dl-do all work in this'!O272</f>
        <v>0</v>
      </c>
      <c r="B272" t="e">
        <f>VLOOKUP($A272, 'dl-do all work in this'!$O$9:$U$2997, 6, FALSE)</f>
        <v>#N/A</v>
      </c>
      <c r="C272" t="e">
        <f>VLOOKUP($A272, 'dl-do all work in this'!$O$9:$U$2997, 7, FALSE)</f>
        <v>#N/A</v>
      </c>
      <c r="D272" s="2" t="str">
        <f>'dl-do all work in this'!X272</f>
        <v>LC</v>
      </c>
      <c r="E272" s="2">
        <f>'dl-do all work in this'!A272</f>
        <v>0</v>
      </c>
      <c r="F272" s="2">
        <f>'dl-do all work in this'!V272</f>
        <v>0</v>
      </c>
      <c r="G272" s="2" t="e">
        <f>DATE('dl-do all work in this'!H272,'dl-do all work in this'!W272,'dl-do all work in this'!G272)</f>
        <v>#VALUE!</v>
      </c>
      <c r="H272">
        <f>'dl-do all work in this'!I272</f>
        <v>0</v>
      </c>
      <c r="J272">
        <f>'dl-do all work in this'!D272</f>
        <v>0</v>
      </c>
      <c r="K272">
        <f>'dl-do all work in this'!R272</f>
        <v>0</v>
      </c>
      <c r="M272">
        <f>'dl-do all work in this'!$E272</f>
        <v>0</v>
      </c>
    </row>
    <row r="273" spans="1:13" x14ac:dyDescent="0.25">
      <c r="A273" s="2">
        <f>'dl-do all work in this'!O273</f>
        <v>0</v>
      </c>
      <c r="B273" t="e">
        <f>VLOOKUP($A273, 'dl-do all work in this'!$O$9:$U$2997, 6, FALSE)</f>
        <v>#N/A</v>
      </c>
      <c r="C273" t="e">
        <f>VLOOKUP($A273, 'dl-do all work in this'!$O$9:$U$2997, 7, FALSE)</f>
        <v>#N/A</v>
      </c>
      <c r="D273" s="2" t="str">
        <f>'dl-do all work in this'!X273</f>
        <v>LC</v>
      </c>
      <c r="E273" s="2">
        <f>'dl-do all work in this'!A273</f>
        <v>0</v>
      </c>
      <c r="F273" s="2">
        <f>'dl-do all work in this'!V273</f>
        <v>0</v>
      </c>
      <c r="G273" s="2" t="e">
        <f>DATE('dl-do all work in this'!H273,'dl-do all work in this'!W273,'dl-do all work in this'!G273)</f>
        <v>#VALUE!</v>
      </c>
      <c r="H273">
        <f>'dl-do all work in this'!I273</f>
        <v>0</v>
      </c>
      <c r="J273">
        <f>'dl-do all work in this'!D273</f>
        <v>0</v>
      </c>
      <c r="K273">
        <f>'dl-do all work in this'!R273</f>
        <v>0</v>
      </c>
      <c r="M273">
        <f>'dl-do all work in this'!$E273</f>
        <v>0</v>
      </c>
    </row>
    <row r="274" spans="1:13" x14ac:dyDescent="0.25">
      <c r="A274" s="2">
        <f>'dl-do all work in this'!O274</f>
        <v>0</v>
      </c>
      <c r="B274" t="e">
        <f>VLOOKUP($A274, 'dl-do all work in this'!$O$9:$U$2997, 6, FALSE)</f>
        <v>#N/A</v>
      </c>
      <c r="C274" t="e">
        <f>VLOOKUP($A274, 'dl-do all work in this'!$O$9:$U$2997, 7, FALSE)</f>
        <v>#N/A</v>
      </c>
      <c r="D274" s="2" t="str">
        <f>'dl-do all work in this'!X274</f>
        <v>LC</v>
      </c>
      <c r="E274" s="2">
        <f>'dl-do all work in this'!A274</f>
        <v>0</v>
      </c>
      <c r="F274" s="2">
        <f>'dl-do all work in this'!V274</f>
        <v>0</v>
      </c>
      <c r="G274" s="2" t="e">
        <f>DATE('dl-do all work in this'!H274,'dl-do all work in this'!W274,'dl-do all work in this'!G274)</f>
        <v>#VALUE!</v>
      </c>
      <c r="H274">
        <f>'dl-do all work in this'!I274</f>
        <v>0</v>
      </c>
      <c r="J274">
        <f>'dl-do all work in this'!D274</f>
        <v>0</v>
      </c>
      <c r="K274">
        <f>'dl-do all work in this'!R274</f>
        <v>0</v>
      </c>
      <c r="M274">
        <f>'dl-do all work in this'!$E274</f>
        <v>0</v>
      </c>
    </row>
    <row r="275" spans="1:13" x14ac:dyDescent="0.25">
      <c r="A275" s="2">
        <f>'dl-do all work in this'!O275</f>
        <v>0</v>
      </c>
      <c r="B275" t="e">
        <f>VLOOKUP($A275, 'dl-do all work in this'!$O$9:$U$2997, 6, FALSE)</f>
        <v>#N/A</v>
      </c>
      <c r="C275" t="e">
        <f>VLOOKUP($A275, 'dl-do all work in this'!$O$9:$U$2997, 7, FALSE)</f>
        <v>#N/A</v>
      </c>
      <c r="D275" s="2" t="str">
        <f>'dl-do all work in this'!X275</f>
        <v>LC</v>
      </c>
      <c r="E275" s="2">
        <f>'dl-do all work in this'!A275</f>
        <v>0</v>
      </c>
      <c r="F275" s="2">
        <f>'dl-do all work in this'!V275</f>
        <v>0</v>
      </c>
      <c r="G275" s="2" t="e">
        <f>DATE('dl-do all work in this'!H275,'dl-do all work in this'!W275,'dl-do all work in this'!G275)</f>
        <v>#VALUE!</v>
      </c>
      <c r="H275">
        <f>'dl-do all work in this'!I275</f>
        <v>0</v>
      </c>
      <c r="J275">
        <f>'dl-do all work in this'!D275</f>
        <v>0</v>
      </c>
      <c r="K275">
        <f>'dl-do all work in this'!R275</f>
        <v>0</v>
      </c>
      <c r="M275">
        <f>'dl-do all work in this'!$E275</f>
        <v>0</v>
      </c>
    </row>
    <row r="276" spans="1:13" x14ac:dyDescent="0.25">
      <c r="A276" s="2">
        <f>'dl-do all work in this'!O276</f>
        <v>0</v>
      </c>
      <c r="B276" t="e">
        <f>VLOOKUP($A276, 'dl-do all work in this'!$O$9:$U$2997, 6, FALSE)</f>
        <v>#N/A</v>
      </c>
      <c r="C276" t="e">
        <f>VLOOKUP($A276, 'dl-do all work in this'!$O$9:$U$2997, 7, FALSE)</f>
        <v>#N/A</v>
      </c>
      <c r="D276" s="2" t="str">
        <f>'dl-do all work in this'!X276</f>
        <v>LC</v>
      </c>
      <c r="E276" s="2">
        <f>'dl-do all work in this'!A276</f>
        <v>0</v>
      </c>
      <c r="F276" s="2">
        <f>'dl-do all work in this'!V276</f>
        <v>0</v>
      </c>
      <c r="G276" s="2" t="e">
        <f>DATE('dl-do all work in this'!H276,'dl-do all work in this'!W276,'dl-do all work in this'!G276)</f>
        <v>#VALUE!</v>
      </c>
      <c r="H276">
        <f>'dl-do all work in this'!I276</f>
        <v>0</v>
      </c>
      <c r="J276">
        <f>'dl-do all work in this'!D276</f>
        <v>0</v>
      </c>
      <c r="K276">
        <f>'dl-do all work in this'!R276</f>
        <v>0</v>
      </c>
      <c r="M276">
        <f>'dl-do all work in this'!$E276</f>
        <v>0</v>
      </c>
    </row>
    <row r="277" spans="1:13" x14ac:dyDescent="0.25">
      <c r="A277" s="2">
        <f>'dl-do all work in this'!O277</f>
        <v>0</v>
      </c>
      <c r="B277" t="e">
        <f>VLOOKUP($A277, 'dl-do all work in this'!$O$9:$U$2997, 6, FALSE)</f>
        <v>#N/A</v>
      </c>
      <c r="C277" t="e">
        <f>VLOOKUP($A277, 'dl-do all work in this'!$O$9:$U$2997, 7, FALSE)</f>
        <v>#N/A</v>
      </c>
      <c r="D277" s="2" t="str">
        <f>'dl-do all work in this'!X277</f>
        <v>LC</v>
      </c>
      <c r="E277" s="2">
        <f>'dl-do all work in this'!A277</f>
        <v>0</v>
      </c>
      <c r="F277" s="2">
        <f>'dl-do all work in this'!V277</f>
        <v>0</v>
      </c>
      <c r="G277" s="2" t="e">
        <f>DATE('dl-do all work in this'!H277,'dl-do all work in this'!W277,'dl-do all work in this'!G277)</f>
        <v>#VALUE!</v>
      </c>
      <c r="H277">
        <f>'dl-do all work in this'!I277</f>
        <v>0</v>
      </c>
      <c r="J277">
        <f>'dl-do all work in this'!D277</f>
        <v>0</v>
      </c>
      <c r="K277">
        <f>'dl-do all work in this'!R277</f>
        <v>0</v>
      </c>
      <c r="M277">
        <f>'dl-do all work in this'!$E277</f>
        <v>0</v>
      </c>
    </row>
    <row r="278" spans="1:13" x14ac:dyDescent="0.25">
      <c r="A278" s="2">
        <f>'dl-do all work in this'!O278</f>
        <v>0</v>
      </c>
      <c r="B278" t="e">
        <f>VLOOKUP($A278, 'dl-do all work in this'!$O$9:$U$2997, 6, FALSE)</f>
        <v>#N/A</v>
      </c>
      <c r="C278" t="e">
        <f>VLOOKUP($A278, 'dl-do all work in this'!$O$9:$U$2997, 7, FALSE)</f>
        <v>#N/A</v>
      </c>
      <c r="D278" s="2" t="str">
        <f>'dl-do all work in this'!X278</f>
        <v>LC</v>
      </c>
      <c r="E278" s="2">
        <f>'dl-do all work in this'!A278</f>
        <v>0</v>
      </c>
      <c r="F278" s="2">
        <f>'dl-do all work in this'!V278</f>
        <v>0</v>
      </c>
      <c r="G278" s="2" t="e">
        <f>DATE('dl-do all work in this'!H278,'dl-do all work in this'!W278,'dl-do all work in this'!G278)</f>
        <v>#VALUE!</v>
      </c>
      <c r="H278">
        <f>'dl-do all work in this'!I278</f>
        <v>0</v>
      </c>
      <c r="J278">
        <f>'dl-do all work in this'!D278</f>
        <v>0</v>
      </c>
      <c r="K278">
        <f>'dl-do all work in this'!R278</f>
        <v>0</v>
      </c>
      <c r="M278">
        <f>'dl-do all work in this'!$E278</f>
        <v>0</v>
      </c>
    </row>
    <row r="279" spans="1:13" x14ac:dyDescent="0.25">
      <c r="A279" s="2">
        <f>'dl-do all work in this'!O279</f>
        <v>0</v>
      </c>
      <c r="B279" t="e">
        <f>VLOOKUP($A279, 'dl-do all work in this'!$O$9:$U$2997, 6, FALSE)</f>
        <v>#N/A</v>
      </c>
      <c r="C279" t="e">
        <f>VLOOKUP($A279, 'dl-do all work in this'!$O$9:$U$2997, 7, FALSE)</f>
        <v>#N/A</v>
      </c>
      <c r="D279" s="2" t="str">
        <f>'dl-do all work in this'!X279</f>
        <v>LC</v>
      </c>
      <c r="E279" s="2">
        <f>'dl-do all work in this'!A279</f>
        <v>0</v>
      </c>
      <c r="F279" s="2">
        <f>'dl-do all work in this'!V279</f>
        <v>0</v>
      </c>
      <c r="G279" s="2" t="e">
        <f>DATE('dl-do all work in this'!H279,'dl-do all work in this'!W279,'dl-do all work in this'!G279)</f>
        <v>#VALUE!</v>
      </c>
      <c r="H279">
        <f>'dl-do all work in this'!I279</f>
        <v>0</v>
      </c>
      <c r="J279">
        <f>'dl-do all work in this'!D279</f>
        <v>0</v>
      </c>
      <c r="K279">
        <f>'dl-do all work in this'!R279</f>
        <v>0</v>
      </c>
      <c r="M279">
        <f>'dl-do all work in this'!$E279</f>
        <v>0</v>
      </c>
    </row>
    <row r="280" spans="1:13" x14ac:dyDescent="0.25">
      <c r="A280" s="2">
        <f>'dl-do all work in this'!O280</f>
        <v>0</v>
      </c>
      <c r="B280" t="e">
        <f>VLOOKUP($A280, 'dl-do all work in this'!$O$9:$U$2997, 6, FALSE)</f>
        <v>#N/A</v>
      </c>
      <c r="C280" t="e">
        <f>VLOOKUP($A280, 'dl-do all work in this'!$O$9:$U$2997, 7, FALSE)</f>
        <v>#N/A</v>
      </c>
      <c r="D280" s="2" t="str">
        <f>'dl-do all work in this'!X280</f>
        <v>LC</v>
      </c>
      <c r="E280" s="2">
        <f>'dl-do all work in this'!A280</f>
        <v>0</v>
      </c>
      <c r="F280" s="2">
        <f>'dl-do all work in this'!V280</f>
        <v>0</v>
      </c>
      <c r="G280" s="2" t="e">
        <f>DATE('dl-do all work in this'!H280,'dl-do all work in this'!W280,'dl-do all work in this'!G280)</f>
        <v>#VALUE!</v>
      </c>
      <c r="H280">
        <f>'dl-do all work in this'!I280</f>
        <v>0</v>
      </c>
      <c r="J280">
        <f>'dl-do all work in this'!D280</f>
        <v>0</v>
      </c>
      <c r="K280">
        <f>'dl-do all work in this'!R280</f>
        <v>0</v>
      </c>
      <c r="M280">
        <f>'dl-do all work in this'!$E280</f>
        <v>0</v>
      </c>
    </row>
    <row r="281" spans="1:13" x14ac:dyDescent="0.25">
      <c r="A281" s="2">
        <f>'dl-do all work in this'!O281</f>
        <v>0</v>
      </c>
      <c r="B281" t="e">
        <f>VLOOKUP($A281, 'dl-do all work in this'!$O$9:$U$2997, 6, FALSE)</f>
        <v>#N/A</v>
      </c>
      <c r="C281" t="e">
        <f>VLOOKUP($A281, 'dl-do all work in this'!$O$9:$U$2997, 7, FALSE)</f>
        <v>#N/A</v>
      </c>
      <c r="D281" s="2" t="str">
        <f>'dl-do all work in this'!X281</f>
        <v>LC</v>
      </c>
      <c r="E281" s="2">
        <f>'dl-do all work in this'!A281</f>
        <v>0</v>
      </c>
      <c r="F281" s="2">
        <f>'dl-do all work in this'!V281</f>
        <v>0</v>
      </c>
      <c r="G281" s="2" t="e">
        <f>DATE('dl-do all work in this'!H281,'dl-do all work in this'!W281,'dl-do all work in this'!G281)</f>
        <v>#VALUE!</v>
      </c>
      <c r="H281">
        <f>'dl-do all work in this'!I281</f>
        <v>0</v>
      </c>
      <c r="J281">
        <f>'dl-do all work in this'!D281</f>
        <v>0</v>
      </c>
      <c r="K281">
        <f>'dl-do all work in this'!R281</f>
        <v>0</v>
      </c>
      <c r="M281">
        <f>'dl-do all work in this'!$E281</f>
        <v>0</v>
      </c>
    </row>
    <row r="282" spans="1:13" x14ac:dyDescent="0.25">
      <c r="A282" s="2">
        <f>'dl-do all work in this'!O282</f>
        <v>0</v>
      </c>
      <c r="B282" t="e">
        <f>VLOOKUP($A282, 'dl-do all work in this'!$O$9:$U$2997, 6, FALSE)</f>
        <v>#N/A</v>
      </c>
      <c r="C282" t="e">
        <f>VLOOKUP($A282, 'dl-do all work in this'!$O$9:$U$2997, 7, FALSE)</f>
        <v>#N/A</v>
      </c>
      <c r="D282" s="2" t="str">
        <f>'dl-do all work in this'!X282</f>
        <v>LC</v>
      </c>
      <c r="E282" s="2">
        <f>'dl-do all work in this'!A282</f>
        <v>0</v>
      </c>
      <c r="F282" s="2">
        <f>'dl-do all work in this'!V282</f>
        <v>0</v>
      </c>
      <c r="G282" s="2" t="e">
        <f>DATE('dl-do all work in this'!H282,'dl-do all work in this'!W282,'dl-do all work in this'!G282)</f>
        <v>#VALUE!</v>
      </c>
      <c r="H282">
        <f>'dl-do all work in this'!I282</f>
        <v>0</v>
      </c>
      <c r="J282">
        <f>'dl-do all work in this'!D282</f>
        <v>0</v>
      </c>
      <c r="K282">
        <f>'dl-do all work in this'!R282</f>
        <v>0</v>
      </c>
      <c r="M282">
        <f>'dl-do all work in this'!$E282</f>
        <v>0</v>
      </c>
    </row>
    <row r="283" spans="1:13" x14ac:dyDescent="0.25">
      <c r="A283" s="2">
        <f>'dl-do all work in this'!O283</f>
        <v>0</v>
      </c>
      <c r="B283" t="e">
        <f>VLOOKUP($A283, 'dl-do all work in this'!$O$9:$U$2997, 6, FALSE)</f>
        <v>#N/A</v>
      </c>
      <c r="C283" t="e">
        <f>VLOOKUP($A283, 'dl-do all work in this'!$O$9:$U$2997, 7, FALSE)</f>
        <v>#N/A</v>
      </c>
      <c r="D283" s="2" t="str">
        <f>'dl-do all work in this'!X283</f>
        <v>LC</v>
      </c>
      <c r="E283" s="2">
        <f>'dl-do all work in this'!A283</f>
        <v>0</v>
      </c>
      <c r="F283" s="2">
        <f>'dl-do all work in this'!V283</f>
        <v>0</v>
      </c>
      <c r="G283" s="2" t="e">
        <f>DATE('dl-do all work in this'!H283,'dl-do all work in this'!W283,'dl-do all work in this'!G283)</f>
        <v>#VALUE!</v>
      </c>
      <c r="H283">
        <f>'dl-do all work in this'!I283</f>
        <v>0</v>
      </c>
      <c r="J283">
        <f>'dl-do all work in this'!D283</f>
        <v>0</v>
      </c>
      <c r="K283">
        <f>'dl-do all work in this'!R283</f>
        <v>0</v>
      </c>
      <c r="M283">
        <f>'dl-do all work in this'!$E283</f>
        <v>0</v>
      </c>
    </row>
    <row r="284" spans="1:13" x14ac:dyDescent="0.25">
      <c r="A284" s="2">
        <f>'dl-do all work in this'!O284</f>
        <v>0</v>
      </c>
      <c r="B284" t="e">
        <f>VLOOKUP($A284, 'dl-do all work in this'!$O$9:$U$2997, 6, FALSE)</f>
        <v>#N/A</v>
      </c>
      <c r="C284" t="e">
        <f>VLOOKUP($A284, 'dl-do all work in this'!$O$9:$U$2997, 7, FALSE)</f>
        <v>#N/A</v>
      </c>
      <c r="D284" s="2" t="str">
        <f>'dl-do all work in this'!X284</f>
        <v>LC</v>
      </c>
      <c r="E284" s="2">
        <f>'dl-do all work in this'!A284</f>
        <v>0</v>
      </c>
      <c r="F284" s="2">
        <f>'dl-do all work in this'!V284</f>
        <v>0</v>
      </c>
      <c r="G284" s="2" t="e">
        <f>DATE('dl-do all work in this'!H284,'dl-do all work in this'!W284,'dl-do all work in this'!G284)</f>
        <v>#VALUE!</v>
      </c>
      <c r="H284">
        <f>'dl-do all work in this'!I284</f>
        <v>0</v>
      </c>
      <c r="J284">
        <f>'dl-do all work in this'!D284</f>
        <v>0</v>
      </c>
      <c r="K284">
        <f>'dl-do all work in this'!R284</f>
        <v>0</v>
      </c>
      <c r="M284">
        <f>'dl-do all work in this'!$E284</f>
        <v>0</v>
      </c>
    </row>
    <row r="285" spans="1:13" x14ac:dyDescent="0.25">
      <c r="A285" s="2">
        <f>'dl-do all work in this'!O285</f>
        <v>0</v>
      </c>
      <c r="B285" t="e">
        <f>VLOOKUP($A285, 'dl-do all work in this'!$O$9:$U$2997, 6, FALSE)</f>
        <v>#N/A</v>
      </c>
      <c r="C285" t="e">
        <f>VLOOKUP($A285, 'dl-do all work in this'!$O$9:$U$2997, 7, FALSE)</f>
        <v>#N/A</v>
      </c>
      <c r="D285" s="2" t="str">
        <f>'dl-do all work in this'!X285</f>
        <v>LC</v>
      </c>
      <c r="E285" s="2">
        <f>'dl-do all work in this'!A285</f>
        <v>0</v>
      </c>
      <c r="F285" s="2">
        <f>'dl-do all work in this'!V285</f>
        <v>0</v>
      </c>
      <c r="G285" s="2" t="e">
        <f>DATE('dl-do all work in this'!H285,'dl-do all work in this'!W285,'dl-do all work in this'!G285)</f>
        <v>#VALUE!</v>
      </c>
      <c r="H285">
        <f>'dl-do all work in this'!I285</f>
        <v>0</v>
      </c>
      <c r="J285">
        <f>'dl-do all work in this'!D285</f>
        <v>0</v>
      </c>
      <c r="K285">
        <f>'dl-do all work in this'!R285</f>
        <v>0</v>
      </c>
      <c r="M285">
        <f>'dl-do all work in this'!$E285</f>
        <v>0</v>
      </c>
    </row>
    <row r="286" spans="1:13" x14ac:dyDescent="0.25">
      <c r="A286" s="2">
        <f>'dl-do all work in this'!O286</f>
        <v>0</v>
      </c>
      <c r="B286" t="e">
        <f>VLOOKUP($A286, 'dl-do all work in this'!$O$9:$U$2997, 6, FALSE)</f>
        <v>#N/A</v>
      </c>
      <c r="C286" t="e">
        <f>VLOOKUP($A286, 'dl-do all work in this'!$O$9:$U$2997, 7, FALSE)</f>
        <v>#N/A</v>
      </c>
      <c r="D286" s="2" t="str">
        <f>'dl-do all work in this'!X286</f>
        <v>LC</v>
      </c>
      <c r="E286" s="2">
        <f>'dl-do all work in this'!A286</f>
        <v>0</v>
      </c>
      <c r="F286" s="2">
        <f>'dl-do all work in this'!V286</f>
        <v>0</v>
      </c>
      <c r="G286" s="2" t="e">
        <f>DATE('dl-do all work in this'!H286,'dl-do all work in this'!W286,'dl-do all work in this'!G286)</f>
        <v>#VALUE!</v>
      </c>
      <c r="H286">
        <f>'dl-do all work in this'!I286</f>
        <v>0</v>
      </c>
      <c r="J286">
        <f>'dl-do all work in this'!D286</f>
        <v>0</v>
      </c>
      <c r="K286">
        <f>'dl-do all work in this'!R286</f>
        <v>0</v>
      </c>
      <c r="M286">
        <f>'dl-do all work in this'!$E286</f>
        <v>0</v>
      </c>
    </row>
    <row r="287" spans="1:13" x14ac:dyDescent="0.25">
      <c r="A287" s="2">
        <f>'dl-do all work in this'!O287</f>
        <v>0</v>
      </c>
      <c r="B287" t="e">
        <f>VLOOKUP($A287, 'dl-do all work in this'!$O$9:$U$2997, 6, FALSE)</f>
        <v>#N/A</v>
      </c>
      <c r="C287" t="e">
        <f>VLOOKUP($A287, 'dl-do all work in this'!$O$9:$U$2997, 7, FALSE)</f>
        <v>#N/A</v>
      </c>
      <c r="D287" s="2" t="str">
        <f>'dl-do all work in this'!X287</f>
        <v>LC</v>
      </c>
      <c r="E287" s="2">
        <f>'dl-do all work in this'!A287</f>
        <v>0</v>
      </c>
      <c r="F287" s="2">
        <f>'dl-do all work in this'!V287</f>
        <v>0</v>
      </c>
      <c r="G287" s="2" t="e">
        <f>DATE('dl-do all work in this'!H287,'dl-do all work in this'!W287,'dl-do all work in this'!G287)</f>
        <v>#VALUE!</v>
      </c>
      <c r="H287">
        <f>'dl-do all work in this'!I287</f>
        <v>0</v>
      </c>
      <c r="J287">
        <f>'dl-do all work in this'!D287</f>
        <v>0</v>
      </c>
      <c r="K287">
        <f>'dl-do all work in this'!R287</f>
        <v>0</v>
      </c>
      <c r="M287">
        <f>'dl-do all work in this'!$E287</f>
        <v>0</v>
      </c>
    </row>
    <row r="288" spans="1:13" x14ac:dyDescent="0.25">
      <c r="A288" s="2">
        <f>'dl-do all work in this'!O288</f>
        <v>0</v>
      </c>
      <c r="B288" t="e">
        <f>VLOOKUP($A288, 'dl-do all work in this'!$O$9:$U$2997, 6, FALSE)</f>
        <v>#N/A</v>
      </c>
      <c r="C288" t="e">
        <f>VLOOKUP($A288, 'dl-do all work in this'!$O$9:$U$2997, 7, FALSE)</f>
        <v>#N/A</v>
      </c>
      <c r="D288" s="2" t="str">
        <f>'dl-do all work in this'!X288</f>
        <v>LC</v>
      </c>
      <c r="E288" s="2">
        <f>'dl-do all work in this'!A288</f>
        <v>0</v>
      </c>
      <c r="F288" s="2">
        <f>'dl-do all work in this'!V288</f>
        <v>0</v>
      </c>
      <c r="G288" s="2" t="e">
        <f>DATE('dl-do all work in this'!H288,'dl-do all work in this'!W288,'dl-do all work in this'!G288)</f>
        <v>#VALUE!</v>
      </c>
      <c r="H288">
        <f>'dl-do all work in this'!I288</f>
        <v>0</v>
      </c>
      <c r="J288">
        <f>'dl-do all work in this'!D288</f>
        <v>0</v>
      </c>
      <c r="K288">
        <f>'dl-do all work in this'!R288</f>
        <v>0</v>
      </c>
      <c r="M288">
        <f>'dl-do all work in this'!$E288</f>
        <v>0</v>
      </c>
    </row>
    <row r="289" spans="1:13" x14ac:dyDescent="0.25">
      <c r="A289" s="2">
        <f>'dl-do all work in this'!O289</f>
        <v>0</v>
      </c>
      <c r="B289" t="e">
        <f>VLOOKUP($A289, 'dl-do all work in this'!$O$9:$U$2997, 6, FALSE)</f>
        <v>#N/A</v>
      </c>
      <c r="C289" t="e">
        <f>VLOOKUP($A289, 'dl-do all work in this'!$O$9:$U$2997, 7, FALSE)</f>
        <v>#N/A</v>
      </c>
      <c r="D289" s="2" t="str">
        <f>'dl-do all work in this'!X289</f>
        <v>LC</v>
      </c>
      <c r="E289" s="2">
        <f>'dl-do all work in this'!A289</f>
        <v>0</v>
      </c>
      <c r="F289" s="2">
        <f>'dl-do all work in this'!V289</f>
        <v>0</v>
      </c>
      <c r="G289" s="2" t="e">
        <f>DATE('dl-do all work in this'!H289,'dl-do all work in this'!W289,'dl-do all work in this'!G289)</f>
        <v>#VALUE!</v>
      </c>
      <c r="H289">
        <f>'dl-do all work in this'!I289</f>
        <v>0</v>
      </c>
      <c r="J289">
        <f>'dl-do all work in this'!D289</f>
        <v>0</v>
      </c>
      <c r="K289">
        <f>'dl-do all work in this'!R289</f>
        <v>0</v>
      </c>
      <c r="M289">
        <f>'dl-do all work in this'!$E289</f>
        <v>0</v>
      </c>
    </row>
    <row r="290" spans="1:13" x14ac:dyDescent="0.25">
      <c r="A290" s="2">
        <f>'dl-do all work in this'!O290</f>
        <v>0</v>
      </c>
      <c r="B290" t="e">
        <f>VLOOKUP($A290, 'dl-do all work in this'!$O$9:$U$2997, 6, FALSE)</f>
        <v>#N/A</v>
      </c>
      <c r="C290" t="e">
        <f>VLOOKUP($A290, 'dl-do all work in this'!$O$9:$U$2997, 7, FALSE)</f>
        <v>#N/A</v>
      </c>
      <c r="D290" s="2" t="str">
        <f>'dl-do all work in this'!X290</f>
        <v>LC</v>
      </c>
      <c r="E290" s="2">
        <f>'dl-do all work in this'!A290</f>
        <v>0</v>
      </c>
      <c r="F290" s="2">
        <f>'dl-do all work in this'!V290</f>
        <v>0</v>
      </c>
      <c r="G290" s="2" t="e">
        <f>DATE('dl-do all work in this'!H290,'dl-do all work in this'!W290,'dl-do all work in this'!G290)</f>
        <v>#VALUE!</v>
      </c>
      <c r="H290">
        <f>'dl-do all work in this'!I290</f>
        <v>0</v>
      </c>
      <c r="J290">
        <f>'dl-do all work in this'!D290</f>
        <v>0</v>
      </c>
      <c r="K290">
        <f>'dl-do all work in this'!R290</f>
        <v>0</v>
      </c>
      <c r="M290">
        <f>'dl-do all work in this'!$E290</f>
        <v>0</v>
      </c>
    </row>
    <row r="291" spans="1:13" x14ac:dyDescent="0.25">
      <c r="A291" s="2">
        <f>'dl-do all work in this'!O291</f>
        <v>0</v>
      </c>
      <c r="B291" t="e">
        <f>VLOOKUP($A291, 'dl-do all work in this'!$O$9:$U$2997, 6, FALSE)</f>
        <v>#N/A</v>
      </c>
      <c r="C291" t="e">
        <f>VLOOKUP($A291, 'dl-do all work in this'!$O$9:$U$2997, 7, FALSE)</f>
        <v>#N/A</v>
      </c>
      <c r="D291" s="2" t="str">
        <f>'dl-do all work in this'!X291</f>
        <v>LC</v>
      </c>
      <c r="E291" s="2">
        <f>'dl-do all work in this'!A291</f>
        <v>0</v>
      </c>
      <c r="F291" s="2">
        <f>'dl-do all work in this'!V291</f>
        <v>0</v>
      </c>
      <c r="G291" s="2" t="e">
        <f>DATE('dl-do all work in this'!H291,'dl-do all work in this'!W291,'dl-do all work in this'!G291)</f>
        <v>#VALUE!</v>
      </c>
      <c r="H291">
        <f>'dl-do all work in this'!I291</f>
        <v>0</v>
      </c>
      <c r="J291">
        <f>'dl-do all work in this'!D291</f>
        <v>0</v>
      </c>
      <c r="K291">
        <f>'dl-do all work in this'!R291</f>
        <v>0</v>
      </c>
      <c r="M291">
        <f>'dl-do all work in this'!$E291</f>
        <v>0</v>
      </c>
    </row>
    <row r="292" spans="1:13" x14ac:dyDescent="0.25">
      <c r="A292" s="2">
        <f>'dl-do all work in this'!O292</f>
        <v>0</v>
      </c>
      <c r="B292" t="e">
        <f>VLOOKUP($A292, 'dl-do all work in this'!$O$9:$U$2997, 6, FALSE)</f>
        <v>#N/A</v>
      </c>
      <c r="C292" t="e">
        <f>VLOOKUP($A292, 'dl-do all work in this'!$O$9:$U$2997, 7, FALSE)</f>
        <v>#N/A</v>
      </c>
      <c r="D292" s="2" t="str">
        <f>'dl-do all work in this'!X292</f>
        <v>LC</v>
      </c>
      <c r="E292" s="2">
        <f>'dl-do all work in this'!A292</f>
        <v>0</v>
      </c>
      <c r="F292" s="2">
        <f>'dl-do all work in this'!V292</f>
        <v>0</v>
      </c>
      <c r="G292" s="2" t="e">
        <f>DATE('dl-do all work in this'!H292,'dl-do all work in this'!W292,'dl-do all work in this'!G292)</f>
        <v>#VALUE!</v>
      </c>
      <c r="H292">
        <f>'dl-do all work in this'!I292</f>
        <v>0</v>
      </c>
      <c r="J292">
        <f>'dl-do all work in this'!D292</f>
        <v>0</v>
      </c>
      <c r="K292">
        <f>'dl-do all work in this'!R292</f>
        <v>0</v>
      </c>
      <c r="M292">
        <f>'dl-do all work in this'!$E292</f>
        <v>0</v>
      </c>
    </row>
    <row r="293" spans="1:13" x14ac:dyDescent="0.25">
      <c r="A293" s="2">
        <f>'dl-do all work in this'!O293</f>
        <v>0</v>
      </c>
      <c r="B293" t="e">
        <f>VLOOKUP($A293, 'dl-do all work in this'!$O$9:$U$2997, 6, FALSE)</f>
        <v>#N/A</v>
      </c>
      <c r="C293" t="e">
        <f>VLOOKUP($A293, 'dl-do all work in this'!$O$9:$U$2997, 7, FALSE)</f>
        <v>#N/A</v>
      </c>
      <c r="D293" s="2" t="str">
        <f>'dl-do all work in this'!X293</f>
        <v>LC</v>
      </c>
      <c r="E293" s="2">
        <f>'dl-do all work in this'!A293</f>
        <v>0</v>
      </c>
      <c r="F293" s="2">
        <f>'dl-do all work in this'!V293</f>
        <v>0</v>
      </c>
      <c r="G293" s="2" t="e">
        <f>DATE('dl-do all work in this'!H293,'dl-do all work in this'!W293,'dl-do all work in this'!G293)</f>
        <v>#VALUE!</v>
      </c>
      <c r="H293">
        <f>'dl-do all work in this'!I293</f>
        <v>0</v>
      </c>
      <c r="J293">
        <f>'dl-do all work in this'!D293</f>
        <v>0</v>
      </c>
      <c r="K293">
        <f>'dl-do all work in this'!R293</f>
        <v>0</v>
      </c>
      <c r="M293">
        <f>'dl-do all work in this'!$E293</f>
        <v>0</v>
      </c>
    </row>
    <row r="294" spans="1:13" x14ac:dyDescent="0.25">
      <c r="A294" s="2">
        <f>'dl-do all work in this'!O294</f>
        <v>0</v>
      </c>
      <c r="B294" t="e">
        <f>VLOOKUP($A294, 'dl-do all work in this'!$O$9:$U$2997, 6, FALSE)</f>
        <v>#N/A</v>
      </c>
      <c r="C294" t="e">
        <f>VLOOKUP($A294, 'dl-do all work in this'!$O$9:$U$2997, 7, FALSE)</f>
        <v>#N/A</v>
      </c>
      <c r="D294" s="2" t="str">
        <f>'dl-do all work in this'!X294</f>
        <v>LC</v>
      </c>
      <c r="E294" s="2">
        <f>'dl-do all work in this'!A294</f>
        <v>0</v>
      </c>
      <c r="F294" s="2">
        <f>'dl-do all work in this'!V294</f>
        <v>0</v>
      </c>
      <c r="G294" s="2" t="e">
        <f>DATE('dl-do all work in this'!H294,'dl-do all work in this'!W294,'dl-do all work in this'!G294)</f>
        <v>#VALUE!</v>
      </c>
      <c r="H294">
        <f>'dl-do all work in this'!I294</f>
        <v>0</v>
      </c>
      <c r="J294">
        <f>'dl-do all work in this'!D294</f>
        <v>0</v>
      </c>
      <c r="K294">
        <f>'dl-do all work in this'!R294</f>
        <v>0</v>
      </c>
      <c r="M294">
        <f>'dl-do all work in this'!$E294</f>
        <v>0</v>
      </c>
    </row>
    <row r="295" spans="1:13" x14ac:dyDescent="0.25">
      <c r="A295" s="2">
        <f>'dl-do all work in this'!O295</f>
        <v>0</v>
      </c>
      <c r="B295" t="e">
        <f>VLOOKUP($A295, 'dl-do all work in this'!$O$9:$U$2997, 6, FALSE)</f>
        <v>#N/A</v>
      </c>
      <c r="C295" t="e">
        <f>VLOOKUP($A295, 'dl-do all work in this'!$O$9:$U$2997, 7, FALSE)</f>
        <v>#N/A</v>
      </c>
      <c r="D295" s="2" t="str">
        <f>'dl-do all work in this'!X295</f>
        <v>LC</v>
      </c>
      <c r="E295" s="2">
        <f>'dl-do all work in this'!A295</f>
        <v>0</v>
      </c>
      <c r="F295" s="2">
        <f>'dl-do all work in this'!V295</f>
        <v>0</v>
      </c>
      <c r="G295" s="2" t="e">
        <f>DATE('dl-do all work in this'!H295,'dl-do all work in this'!W295,'dl-do all work in this'!G295)</f>
        <v>#VALUE!</v>
      </c>
      <c r="H295">
        <f>'dl-do all work in this'!I295</f>
        <v>0</v>
      </c>
      <c r="J295">
        <f>'dl-do all work in this'!D295</f>
        <v>0</v>
      </c>
      <c r="K295">
        <f>'dl-do all work in this'!R295</f>
        <v>0</v>
      </c>
      <c r="M295">
        <f>'dl-do all work in this'!$E295</f>
        <v>0</v>
      </c>
    </row>
    <row r="296" spans="1:13" x14ac:dyDescent="0.25">
      <c r="A296" s="2">
        <f>'dl-do all work in this'!O296</f>
        <v>0</v>
      </c>
      <c r="B296" t="e">
        <f>VLOOKUP($A296, 'dl-do all work in this'!$O$9:$U$2997, 6, FALSE)</f>
        <v>#N/A</v>
      </c>
      <c r="C296" t="e">
        <f>VLOOKUP($A296, 'dl-do all work in this'!$O$9:$U$2997, 7, FALSE)</f>
        <v>#N/A</v>
      </c>
      <c r="D296" s="2" t="str">
        <f>'dl-do all work in this'!X296</f>
        <v>LC</v>
      </c>
      <c r="E296" s="2">
        <f>'dl-do all work in this'!A296</f>
        <v>0</v>
      </c>
      <c r="F296" s="2">
        <f>'dl-do all work in this'!V296</f>
        <v>0</v>
      </c>
      <c r="G296" s="2" t="e">
        <f>DATE('dl-do all work in this'!H296,'dl-do all work in this'!W296,'dl-do all work in this'!G296)</f>
        <v>#VALUE!</v>
      </c>
      <c r="H296">
        <f>'dl-do all work in this'!I296</f>
        <v>0</v>
      </c>
      <c r="J296">
        <f>'dl-do all work in this'!D296</f>
        <v>0</v>
      </c>
      <c r="K296">
        <f>'dl-do all work in this'!R296</f>
        <v>0</v>
      </c>
      <c r="M296">
        <f>'dl-do all work in this'!$E296</f>
        <v>0</v>
      </c>
    </row>
    <row r="297" spans="1:13" x14ac:dyDescent="0.25">
      <c r="A297" s="2">
        <f>'dl-do all work in this'!O297</f>
        <v>0</v>
      </c>
      <c r="B297" t="e">
        <f>VLOOKUP($A297, 'dl-do all work in this'!$O$9:$U$2997, 6, FALSE)</f>
        <v>#N/A</v>
      </c>
      <c r="C297" t="e">
        <f>VLOOKUP($A297, 'dl-do all work in this'!$O$9:$U$2997, 7, FALSE)</f>
        <v>#N/A</v>
      </c>
      <c r="D297" s="2" t="str">
        <f>'dl-do all work in this'!X297</f>
        <v>LC</v>
      </c>
      <c r="E297" s="2">
        <f>'dl-do all work in this'!A297</f>
        <v>0</v>
      </c>
      <c r="F297" s="2">
        <f>'dl-do all work in this'!V297</f>
        <v>0</v>
      </c>
      <c r="G297" s="2" t="e">
        <f>DATE('dl-do all work in this'!H297,'dl-do all work in this'!W297,'dl-do all work in this'!G297)</f>
        <v>#VALUE!</v>
      </c>
      <c r="H297">
        <f>'dl-do all work in this'!I297</f>
        <v>0</v>
      </c>
      <c r="J297">
        <f>'dl-do all work in this'!D297</f>
        <v>0</v>
      </c>
      <c r="K297">
        <f>'dl-do all work in this'!R297</f>
        <v>0</v>
      </c>
      <c r="M297">
        <f>'dl-do all work in this'!$E297</f>
        <v>0</v>
      </c>
    </row>
    <row r="298" spans="1:13" x14ac:dyDescent="0.25">
      <c r="A298" s="2">
        <f>'dl-do all work in this'!O298</f>
        <v>0</v>
      </c>
      <c r="B298" t="e">
        <f>VLOOKUP($A298, 'dl-do all work in this'!$O$9:$U$2997, 6, FALSE)</f>
        <v>#N/A</v>
      </c>
      <c r="C298" t="e">
        <f>VLOOKUP($A298, 'dl-do all work in this'!$O$9:$U$2997, 7, FALSE)</f>
        <v>#N/A</v>
      </c>
      <c r="D298" s="2" t="str">
        <f>'dl-do all work in this'!X298</f>
        <v>LC</v>
      </c>
      <c r="E298" s="2">
        <f>'dl-do all work in this'!A298</f>
        <v>0</v>
      </c>
      <c r="F298" s="2">
        <f>'dl-do all work in this'!V298</f>
        <v>0</v>
      </c>
      <c r="G298" s="2" t="e">
        <f>DATE('dl-do all work in this'!H298,'dl-do all work in this'!W298,'dl-do all work in this'!G298)</f>
        <v>#VALUE!</v>
      </c>
      <c r="H298">
        <f>'dl-do all work in this'!I298</f>
        <v>0</v>
      </c>
      <c r="J298">
        <f>'dl-do all work in this'!D298</f>
        <v>0</v>
      </c>
      <c r="K298">
        <f>'dl-do all work in this'!R298</f>
        <v>0</v>
      </c>
      <c r="M298">
        <f>'dl-do all work in this'!$E298</f>
        <v>0</v>
      </c>
    </row>
    <row r="299" spans="1:13" x14ac:dyDescent="0.25">
      <c r="A299" s="2">
        <f>'dl-do all work in this'!O299</f>
        <v>0</v>
      </c>
      <c r="B299" t="e">
        <f>VLOOKUP($A299, 'dl-do all work in this'!$O$9:$U$2997, 6, FALSE)</f>
        <v>#N/A</v>
      </c>
      <c r="C299" t="e">
        <f>VLOOKUP($A299, 'dl-do all work in this'!$O$9:$U$2997, 7, FALSE)</f>
        <v>#N/A</v>
      </c>
      <c r="D299" s="2" t="str">
        <f>'dl-do all work in this'!X299</f>
        <v>LC</v>
      </c>
      <c r="E299" s="2">
        <f>'dl-do all work in this'!A299</f>
        <v>0</v>
      </c>
      <c r="F299" s="2">
        <f>'dl-do all work in this'!V299</f>
        <v>0</v>
      </c>
      <c r="G299" s="2" t="e">
        <f>DATE('dl-do all work in this'!H299,'dl-do all work in this'!W299,'dl-do all work in this'!G299)</f>
        <v>#VALUE!</v>
      </c>
      <c r="H299">
        <f>'dl-do all work in this'!I299</f>
        <v>0</v>
      </c>
      <c r="J299">
        <f>'dl-do all work in this'!D299</f>
        <v>0</v>
      </c>
      <c r="K299">
        <f>'dl-do all work in this'!R299</f>
        <v>0</v>
      </c>
      <c r="M299">
        <f>'dl-do all work in this'!$E299</f>
        <v>0</v>
      </c>
    </row>
    <row r="300" spans="1:13" x14ac:dyDescent="0.25">
      <c r="A300" s="2">
        <f>'dl-do all work in this'!O300</f>
        <v>0</v>
      </c>
      <c r="B300" t="e">
        <f>VLOOKUP($A300, 'dl-do all work in this'!$O$9:$U$2997, 6, FALSE)</f>
        <v>#N/A</v>
      </c>
      <c r="C300" t="e">
        <f>VLOOKUP($A300, 'dl-do all work in this'!$O$9:$U$2997, 7, FALSE)</f>
        <v>#N/A</v>
      </c>
      <c r="D300" s="2" t="str">
        <f>'dl-do all work in this'!X300</f>
        <v>LC</v>
      </c>
      <c r="E300" s="2">
        <f>'dl-do all work in this'!A300</f>
        <v>0</v>
      </c>
      <c r="F300" s="2">
        <f>'dl-do all work in this'!V300</f>
        <v>0</v>
      </c>
      <c r="G300" s="2" t="e">
        <f>DATE('dl-do all work in this'!H300,'dl-do all work in this'!W300,'dl-do all work in this'!G300)</f>
        <v>#VALUE!</v>
      </c>
      <c r="H300">
        <f>'dl-do all work in this'!I300</f>
        <v>0</v>
      </c>
      <c r="J300">
        <f>'dl-do all work in this'!D300</f>
        <v>0</v>
      </c>
      <c r="K300">
        <f>'dl-do all work in this'!R300</f>
        <v>0</v>
      </c>
      <c r="M300">
        <f>'dl-do all work in this'!$E300</f>
        <v>0</v>
      </c>
    </row>
    <row r="301" spans="1:13" x14ac:dyDescent="0.25">
      <c r="A301" s="2">
        <f>'dl-do all work in this'!O301</f>
        <v>0</v>
      </c>
      <c r="B301" t="e">
        <f>VLOOKUP($A301, 'dl-do all work in this'!$O$9:$U$2997, 6, FALSE)</f>
        <v>#N/A</v>
      </c>
      <c r="C301" t="e">
        <f>VLOOKUP($A301, 'dl-do all work in this'!$O$9:$U$2997, 7, FALSE)</f>
        <v>#N/A</v>
      </c>
      <c r="D301" s="2" t="str">
        <f>'dl-do all work in this'!X301</f>
        <v>LC</v>
      </c>
      <c r="E301" s="2">
        <f>'dl-do all work in this'!A301</f>
        <v>0</v>
      </c>
      <c r="F301" s="2">
        <f>'dl-do all work in this'!V301</f>
        <v>0</v>
      </c>
      <c r="G301" s="2" t="e">
        <f>DATE('dl-do all work in this'!H301,'dl-do all work in this'!W301,'dl-do all work in this'!G301)</f>
        <v>#VALUE!</v>
      </c>
      <c r="H301">
        <f>'dl-do all work in this'!I301</f>
        <v>0</v>
      </c>
      <c r="J301">
        <f>'dl-do all work in this'!D301</f>
        <v>0</v>
      </c>
      <c r="K301">
        <f>'dl-do all work in this'!R301</f>
        <v>0</v>
      </c>
      <c r="M301">
        <f>'dl-do all work in this'!$E301</f>
        <v>0</v>
      </c>
    </row>
    <row r="302" spans="1:13" x14ac:dyDescent="0.25">
      <c r="A302" s="2">
        <f>'dl-do all work in this'!O302</f>
        <v>0</v>
      </c>
      <c r="B302" t="e">
        <f>VLOOKUP($A302, 'dl-do all work in this'!$O$9:$U$2997, 6, FALSE)</f>
        <v>#N/A</v>
      </c>
      <c r="C302" t="e">
        <f>VLOOKUP($A302, 'dl-do all work in this'!$O$9:$U$2997, 7, FALSE)</f>
        <v>#N/A</v>
      </c>
      <c r="D302" s="2" t="str">
        <f>'dl-do all work in this'!X302</f>
        <v>LC</v>
      </c>
      <c r="E302" s="2">
        <f>'dl-do all work in this'!A302</f>
        <v>0</v>
      </c>
      <c r="F302" s="2">
        <f>'dl-do all work in this'!V302</f>
        <v>0</v>
      </c>
      <c r="G302" s="2" t="e">
        <f>DATE('dl-do all work in this'!H302,'dl-do all work in this'!W302,'dl-do all work in this'!G302)</f>
        <v>#VALUE!</v>
      </c>
      <c r="H302">
        <f>'dl-do all work in this'!I302</f>
        <v>0</v>
      </c>
      <c r="J302">
        <f>'dl-do all work in this'!D302</f>
        <v>0</v>
      </c>
      <c r="K302">
        <f>'dl-do all work in this'!R302</f>
        <v>0</v>
      </c>
      <c r="M302">
        <f>'dl-do all work in this'!$E302</f>
        <v>0</v>
      </c>
    </row>
    <row r="303" spans="1:13" x14ac:dyDescent="0.25">
      <c r="A303" s="2">
        <f>'dl-do all work in this'!O303</f>
        <v>0</v>
      </c>
      <c r="B303" t="e">
        <f>VLOOKUP($A303, 'dl-do all work in this'!$O$9:$U$2997, 6, FALSE)</f>
        <v>#N/A</v>
      </c>
      <c r="C303" t="e">
        <f>VLOOKUP($A303, 'dl-do all work in this'!$O$9:$U$2997, 7, FALSE)</f>
        <v>#N/A</v>
      </c>
      <c r="D303" s="2" t="str">
        <f>'dl-do all work in this'!X303</f>
        <v>LC</v>
      </c>
      <c r="E303" s="2">
        <f>'dl-do all work in this'!A303</f>
        <v>0</v>
      </c>
      <c r="F303" s="2">
        <f>'dl-do all work in this'!V303</f>
        <v>0</v>
      </c>
      <c r="G303" s="2" t="e">
        <f>DATE('dl-do all work in this'!H303,'dl-do all work in this'!W303,'dl-do all work in this'!G303)</f>
        <v>#VALUE!</v>
      </c>
      <c r="H303">
        <f>'dl-do all work in this'!I303</f>
        <v>0</v>
      </c>
      <c r="J303">
        <f>'dl-do all work in this'!D303</f>
        <v>0</v>
      </c>
      <c r="K303">
        <f>'dl-do all work in this'!R303</f>
        <v>0</v>
      </c>
      <c r="M303">
        <f>'dl-do all work in this'!$E303</f>
        <v>0</v>
      </c>
    </row>
    <row r="304" spans="1:13" x14ac:dyDescent="0.25">
      <c r="A304" s="2">
        <f>'dl-do all work in this'!O304</f>
        <v>0</v>
      </c>
      <c r="B304" t="e">
        <f>VLOOKUP($A304, 'dl-do all work in this'!$O$9:$U$2997, 6, FALSE)</f>
        <v>#N/A</v>
      </c>
      <c r="C304" t="e">
        <f>VLOOKUP($A304, 'dl-do all work in this'!$O$9:$U$2997, 7, FALSE)</f>
        <v>#N/A</v>
      </c>
      <c r="D304" s="2" t="str">
        <f>'dl-do all work in this'!X304</f>
        <v>LC</v>
      </c>
      <c r="E304" s="2">
        <f>'dl-do all work in this'!A304</f>
        <v>0</v>
      </c>
      <c r="F304" s="2">
        <f>'dl-do all work in this'!V304</f>
        <v>0</v>
      </c>
      <c r="G304" s="2" t="e">
        <f>DATE('dl-do all work in this'!H304,'dl-do all work in this'!W304,'dl-do all work in this'!G304)</f>
        <v>#VALUE!</v>
      </c>
      <c r="H304">
        <f>'dl-do all work in this'!I304</f>
        <v>0</v>
      </c>
      <c r="J304">
        <f>'dl-do all work in this'!D304</f>
        <v>0</v>
      </c>
      <c r="K304">
        <f>'dl-do all work in this'!R304</f>
        <v>0</v>
      </c>
      <c r="M304">
        <f>'dl-do all work in this'!$E304</f>
        <v>0</v>
      </c>
    </row>
    <row r="305" spans="1:13" x14ac:dyDescent="0.25">
      <c r="A305" s="2">
        <f>'dl-do all work in this'!O305</f>
        <v>0</v>
      </c>
      <c r="B305" t="e">
        <f>VLOOKUP($A305, 'dl-do all work in this'!$O$9:$U$2997, 6, FALSE)</f>
        <v>#N/A</v>
      </c>
      <c r="C305" t="e">
        <f>VLOOKUP($A305, 'dl-do all work in this'!$O$9:$U$2997, 7, FALSE)</f>
        <v>#N/A</v>
      </c>
      <c r="D305" s="2" t="str">
        <f>'dl-do all work in this'!X305</f>
        <v>LC</v>
      </c>
      <c r="E305" s="2">
        <f>'dl-do all work in this'!A305</f>
        <v>0</v>
      </c>
      <c r="F305" s="2">
        <f>'dl-do all work in this'!V305</f>
        <v>0</v>
      </c>
      <c r="G305" s="2" t="e">
        <f>DATE('dl-do all work in this'!H305,'dl-do all work in this'!W305,'dl-do all work in this'!G305)</f>
        <v>#VALUE!</v>
      </c>
      <c r="H305">
        <f>'dl-do all work in this'!I305</f>
        <v>0</v>
      </c>
      <c r="J305">
        <f>'dl-do all work in this'!D305</f>
        <v>0</v>
      </c>
      <c r="K305">
        <f>'dl-do all work in this'!R305</f>
        <v>0</v>
      </c>
      <c r="M305">
        <f>'dl-do all work in this'!$E305</f>
        <v>0</v>
      </c>
    </row>
    <row r="306" spans="1:13" x14ac:dyDescent="0.25">
      <c r="A306" s="2">
        <f>'dl-do all work in this'!O306</f>
        <v>0</v>
      </c>
      <c r="B306" t="e">
        <f>VLOOKUP($A306, 'dl-do all work in this'!$O$9:$U$2997, 6, FALSE)</f>
        <v>#N/A</v>
      </c>
      <c r="C306" t="e">
        <f>VLOOKUP($A306, 'dl-do all work in this'!$O$9:$U$2997, 7, FALSE)</f>
        <v>#N/A</v>
      </c>
      <c r="D306" s="2" t="str">
        <f>'dl-do all work in this'!X306</f>
        <v>LC</v>
      </c>
      <c r="E306" s="2">
        <f>'dl-do all work in this'!A306</f>
        <v>0</v>
      </c>
      <c r="F306" s="2">
        <f>'dl-do all work in this'!V306</f>
        <v>0</v>
      </c>
      <c r="G306" s="2" t="e">
        <f>DATE('dl-do all work in this'!H306,'dl-do all work in this'!W306,'dl-do all work in this'!G306)</f>
        <v>#VALUE!</v>
      </c>
      <c r="H306">
        <f>'dl-do all work in this'!I306</f>
        <v>0</v>
      </c>
      <c r="J306">
        <f>'dl-do all work in this'!D306</f>
        <v>0</v>
      </c>
      <c r="K306">
        <f>'dl-do all work in this'!R306</f>
        <v>0</v>
      </c>
      <c r="M306">
        <f>'dl-do all work in this'!$E306</f>
        <v>0</v>
      </c>
    </row>
    <row r="307" spans="1:13" x14ac:dyDescent="0.25">
      <c r="A307" s="2">
        <f>'dl-do all work in this'!O307</f>
        <v>0</v>
      </c>
      <c r="B307" t="e">
        <f>VLOOKUP($A307, 'dl-do all work in this'!$O$9:$U$2997, 6, FALSE)</f>
        <v>#N/A</v>
      </c>
      <c r="C307" t="e">
        <f>VLOOKUP($A307, 'dl-do all work in this'!$O$9:$U$2997, 7, FALSE)</f>
        <v>#N/A</v>
      </c>
      <c r="D307" s="2" t="str">
        <f>'dl-do all work in this'!X307</f>
        <v>LC</v>
      </c>
      <c r="E307" s="2">
        <f>'dl-do all work in this'!A307</f>
        <v>0</v>
      </c>
      <c r="F307" s="2">
        <f>'dl-do all work in this'!V307</f>
        <v>0</v>
      </c>
      <c r="G307" s="2" t="e">
        <f>DATE('dl-do all work in this'!H307,'dl-do all work in this'!W307,'dl-do all work in this'!G307)</f>
        <v>#VALUE!</v>
      </c>
      <c r="H307">
        <f>'dl-do all work in this'!I307</f>
        <v>0</v>
      </c>
      <c r="J307">
        <f>'dl-do all work in this'!D307</f>
        <v>0</v>
      </c>
      <c r="K307">
        <f>'dl-do all work in this'!R307</f>
        <v>0</v>
      </c>
      <c r="M307">
        <f>'dl-do all work in this'!$E307</f>
        <v>0</v>
      </c>
    </row>
    <row r="308" spans="1:13" x14ac:dyDescent="0.25">
      <c r="A308" s="2">
        <f>'dl-do all work in this'!O308</f>
        <v>0</v>
      </c>
      <c r="B308" t="e">
        <f>VLOOKUP($A308, 'dl-do all work in this'!$O$9:$U$2997, 6, FALSE)</f>
        <v>#N/A</v>
      </c>
      <c r="C308" t="e">
        <f>VLOOKUP($A308, 'dl-do all work in this'!$O$9:$U$2997, 7, FALSE)</f>
        <v>#N/A</v>
      </c>
      <c r="D308" s="2" t="str">
        <f>'dl-do all work in this'!X308</f>
        <v>LC</v>
      </c>
      <c r="E308" s="2">
        <f>'dl-do all work in this'!A308</f>
        <v>0</v>
      </c>
      <c r="F308" s="2">
        <f>'dl-do all work in this'!V308</f>
        <v>0</v>
      </c>
      <c r="G308" s="2" t="e">
        <f>DATE('dl-do all work in this'!H308,'dl-do all work in this'!W308,'dl-do all work in this'!G308)</f>
        <v>#VALUE!</v>
      </c>
      <c r="H308">
        <f>'dl-do all work in this'!I308</f>
        <v>0</v>
      </c>
      <c r="J308">
        <f>'dl-do all work in this'!D308</f>
        <v>0</v>
      </c>
      <c r="K308">
        <f>'dl-do all work in this'!R308</f>
        <v>0</v>
      </c>
      <c r="M308">
        <f>'dl-do all work in this'!$E308</f>
        <v>0</v>
      </c>
    </row>
    <row r="309" spans="1:13" x14ac:dyDescent="0.25">
      <c r="A309" s="2">
        <f>'dl-do all work in this'!O309</f>
        <v>0</v>
      </c>
      <c r="B309" t="e">
        <f>VLOOKUP($A309, 'dl-do all work in this'!$O$9:$U$2997, 6, FALSE)</f>
        <v>#N/A</v>
      </c>
      <c r="C309" t="e">
        <f>VLOOKUP($A309, 'dl-do all work in this'!$O$9:$U$2997, 7, FALSE)</f>
        <v>#N/A</v>
      </c>
      <c r="D309" s="2" t="str">
        <f>'dl-do all work in this'!X309</f>
        <v>LC</v>
      </c>
      <c r="E309" s="2">
        <f>'dl-do all work in this'!A309</f>
        <v>0</v>
      </c>
      <c r="F309" s="2">
        <f>'dl-do all work in this'!V309</f>
        <v>0</v>
      </c>
      <c r="G309" s="2" t="e">
        <f>DATE('dl-do all work in this'!H309,'dl-do all work in this'!W309,'dl-do all work in this'!G309)</f>
        <v>#VALUE!</v>
      </c>
      <c r="H309">
        <f>'dl-do all work in this'!I309</f>
        <v>0</v>
      </c>
      <c r="J309">
        <f>'dl-do all work in this'!D309</f>
        <v>0</v>
      </c>
      <c r="K309">
        <f>'dl-do all work in this'!R309</f>
        <v>0</v>
      </c>
      <c r="M309">
        <f>'dl-do all work in this'!$E309</f>
        <v>0</v>
      </c>
    </row>
    <row r="310" spans="1:13" x14ac:dyDescent="0.25">
      <c r="A310" s="2">
        <f>'dl-do all work in this'!O310</f>
        <v>0</v>
      </c>
      <c r="B310" t="e">
        <f>VLOOKUP($A310, 'dl-do all work in this'!$O$9:$U$2997, 6, FALSE)</f>
        <v>#N/A</v>
      </c>
      <c r="C310" t="e">
        <f>VLOOKUP($A310, 'dl-do all work in this'!$O$9:$U$2997, 7, FALSE)</f>
        <v>#N/A</v>
      </c>
      <c r="D310" s="2" t="str">
        <f>'dl-do all work in this'!X310</f>
        <v>LC</v>
      </c>
      <c r="E310" s="2">
        <f>'dl-do all work in this'!A310</f>
        <v>0</v>
      </c>
      <c r="F310" s="2">
        <f>'dl-do all work in this'!V310</f>
        <v>0</v>
      </c>
      <c r="G310" s="2" t="e">
        <f>DATE('dl-do all work in this'!H310,'dl-do all work in this'!W310,'dl-do all work in this'!G310)</f>
        <v>#VALUE!</v>
      </c>
      <c r="H310">
        <f>'dl-do all work in this'!I310</f>
        <v>0</v>
      </c>
      <c r="J310">
        <f>'dl-do all work in this'!D310</f>
        <v>0</v>
      </c>
      <c r="K310">
        <f>'dl-do all work in this'!R310</f>
        <v>0</v>
      </c>
      <c r="M310">
        <f>'dl-do all work in this'!$E310</f>
        <v>0</v>
      </c>
    </row>
    <row r="311" spans="1:13" x14ac:dyDescent="0.25">
      <c r="A311" s="2">
        <f>'dl-do all work in this'!O311</f>
        <v>0</v>
      </c>
      <c r="B311" t="e">
        <f>VLOOKUP($A311, 'dl-do all work in this'!$O$9:$U$2997, 6, FALSE)</f>
        <v>#N/A</v>
      </c>
      <c r="C311" t="e">
        <f>VLOOKUP($A311, 'dl-do all work in this'!$O$9:$U$2997, 7, FALSE)</f>
        <v>#N/A</v>
      </c>
      <c r="D311" s="2" t="str">
        <f>'dl-do all work in this'!X311</f>
        <v>LC</v>
      </c>
      <c r="E311" s="2">
        <f>'dl-do all work in this'!A311</f>
        <v>0</v>
      </c>
      <c r="F311" s="2">
        <f>'dl-do all work in this'!V311</f>
        <v>0</v>
      </c>
      <c r="G311" s="2" t="e">
        <f>DATE('dl-do all work in this'!H311,'dl-do all work in this'!W311,'dl-do all work in this'!G311)</f>
        <v>#VALUE!</v>
      </c>
      <c r="H311">
        <f>'dl-do all work in this'!I311</f>
        <v>0</v>
      </c>
      <c r="J311">
        <f>'dl-do all work in this'!D311</f>
        <v>0</v>
      </c>
      <c r="K311">
        <f>'dl-do all work in this'!R311</f>
        <v>0</v>
      </c>
      <c r="M311">
        <f>'dl-do all work in this'!$E311</f>
        <v>0</v>
      </c>
    </row>
    <row r="312" spans="1:13" x14ac:dyDescent="0.25">
      <c r="A312" s="2">
        <f>'dl-do all work in this'!O312</f>
        <v>0</v>
      </c>
      <c r="B312" t="e">
        <f>VLOOKUP($A312, 'dl-do all work in this'!$O$9:$U$2997, 6, FALSE)</f>
        <v>#N/A</v>
      </c>
      <c r="C312" t="e">
        <f>VLOOKUP($A312, 'dl-do all work in this'!$O$9:$U$2997, 7, FALSE)</f>
        <v>#N/A</v>
      </c>
      <c r="D312" s="2" t="str">
        <f>'dl-do all work in this'!X312</f>
        <v>LC</v>
      </c>
      <c r="E312" s="2">
        <f>'dl-do all work in this'!A312</f>
        <v>0</v>
      </c>
      <c r="F312" s="2">
        <f>'dl-do all work in this'!V312</f>
        <v>0</v>
      </c>
      <c r="G312" s="2" t="e">
        <f>DATE('dl-do all work in this'!H312,'dl-do all work in this'!W312,'dl-do all work in this'!G312)</f>
        <v>#VALUE!</v>
      </c>
      <c r="H312">
        <f>'dl-do all work in this'!I312</f>
        <v>0</v>
      </c>
      <c r="J312">
        <f>'dl-do all work in this'!D312</f>
        <v>0</v>
      </c>
      <c r="K312">
        <f>'dl-do all work in this'!R312</f>
        <v>0</v>
      </c>
      <c r="M312">
        <f>'dl-do all work in this'!$E312</f>
        <v>0</v>
      </c>
    </row>
    <row r="313" spans="1:13" x14ac:dyDescent="0.25">
      <c r="A313" s="2">
        <f>'dl-do all work in this'!O313</f>
        <v>0</v>
      </c>
      <c r="B313" t="e">
        <f>VLOOKUP($A313, 'dl-do all work in this'!$O$9:$U$2997, 6, FALSE)</f>
        <v>#N/A</v>
      </c>
      <c r="C313" t="e">
        <f>VLOOKUP($A313, 'dl-do all work in this'!$O$9:$U$2997, 7, FALSE)</f>
        <v>#N/A</v>
      </c>
      <c r="D313" s="2" t="str">
        <f>'dl-do all work in this'!X313</f>
        <v>LC</v>
      </c>
      <c r="E313" s="2">
        <f>'dl-do all work in this'!A313</f>
        <v>0</v>
      </c>
      <c r="F313" s="2">
        <f>'dl-do all work in this'!V313</f>
        <v>0</v>
      </c>
      <c r="G313" s="2" t="e">
        <f>DATE('dl-do all work in this'!H313,'dl-do all work in this'!W313,'dl-do all work in this'!G313)</f>
        <v>#VALUE!</v>
      </c>
      <c r="H313">
        <f>'dl-do all work in this'!I313</f>
        <v>0</v>
      </c>
      <c r="J313">
        <f>'dl-do all work in this'!D313</f>
        <v>0</v>
      </c>
      <c r="K313">
        <f>'dl-do all work in this'!R313</f>
        <v>0</v>
      </c>
      <c r="M313">
        <f>'dl-do all work in this'!$E313</f>
        <v>0</v>
      </c>
    </row>
    <row r="314" spans="1:13" x14ac:dyDescent="0.25">
      <c r="A314" s="2">
        <f>'dl-do all work in this'!O314</f>
        <v>0</v>
      </c>
      <c r="B314" t="e">
        <f>VLOOKUP($A314, 'dl-do all work in this'!$O$9:$U$2997, 6, FALSE)</f>
        <v>#N/A</v>
      </c>
      <c r="C314" t="e">
        <f>VLOOKUP($A314, 'dl-do all work in this'!$O$9:$U$2997, 7, FALSE)</f>
        <v>#N/A</v>
      </c>
      <c r="D314" s="2" t="str">
        <f>'dl-do all work in this'!X314</f>
        <v>LC</v>
      </c>
      <c r="E314" s="2">
        <f>'dl-do all work in this'!A314</f>
        <v>0</v>
      </c>
      <c r="F314" s="2">
        <f>'dl-do all work in this'!V314</f>
        <v>0</v>
      </c>
      <c r="G314" s="2" t="e">
        <f>DATE('dl-do all work in this'!H314,'dl-do all work in this'!W314,'dl-do all work in this'!G314)</f>
        <v>#VALUE!</v>
      </c>
      <c r="H314">
        <f>'dl-do all work in this'!I314</f>
        <v>0</v>
      </c>
      <c r="J314">
        <f>'dl-do all work in this'!D314</f>
        <v>0</v>
      </c>
      <c r="K314">
        <f>'dl-do all work in this'!R314</f>
        <v>0</v>
      </c>
      <c r="M314">
        <f>'dl-do all work in this'!$E314</f>
        <v>0</v>
      </c>
    </row>
    <row r="315" spans="1:13" x14ac:dyDescent="0.25">
      <c r="A315" s="2">
        <f>'dl-do all work in this'!O315</f>
        <v>0</v>
      </c>
      <c r="B315" t="e">
        <f>VLOOKUP($A315, 'dl-do all work in this'!$O$9:$U$2997, 6, FALSE)</f>
        <v>#N/A</v>
      </c>
      <c r="C315" t="e">
        <f>VLOOKUP($A315, 'dl-do all work in this'!$O$9:$U$2997, 7, FALSE)</f>
        <v>#N/A</v>
      </c>
      <c r="D315" s="2" t="str">
        <f>'dl-do all work in this'!X315</f>
        <v>LC</v>
      </c>
      <c r="E315" s="2">
        <f>'dl-do all work in this'!A315</f>
        <v>0</v>
      </c>
      <c r="F315" s="2">
        <f>'dl-do all work in this'!V315</f>
        <v>0</v>
      </c>
      <c r="G315" s="2" t="e">
        <f>DATE('dl-do all work in this'!H315,'dl-do all work in this'!W315,'dl-do all work in this'!G315)</f>
        <v>#VALUE!</v>
      </c>
      <c r="H315">
        <f>'dl-do all work in this'!I315</f>
        <v>0</v>
      </c>
      <c r="J315">
        <f>'dl-do all work in this'!D315</f>
        <v>0</v>
      </c>
      <c r="K315">
        <f>'dl-do all work in this'!R315</f>
        <v>0</v>
      </c>
      <c r="M315">
        <f>'dl-do all work in this'!$E315</f>
        <v>0</v>
      </c>
    </row>
    <row r="316" spans="1:13" x14ac:dyDescent="0.25">
      <c r="A316" s="2">
        <f>'dl-do all work in this'!O316</f>
        <v>0</v>
      </c>
      <c r="B316" t="e">
        <f>VLOOKUP($A316, 'dl-do all work in this'!$O$9:$U$2997, 6, FALSE)</f>
        <v>#N/A</v>
      </c>
      <c r="C316" t="e">
        <f>VLOOKUP($A316, 'dl-do all work in this'!$O$9:$U$2997, 7, FALSE)</f>
        <v>#N/A</v>
      </c>
      <c r="D316" s="2" t="str">
        <f>'dl-do all work in this'!X316</f>
        <v>LC</v>
      </c>
      <c r="E316" s="2">
        <f>'dl-do all work in this'!A316</f>
        <v>0</v>
      </c>
      <c r="F316" s="2">
        <f>'dl-do all work in this'!V316</f>
        <v>0</v>
      </c>
      <c r="G316" s="2" t="e">
        <f>DATE('dl-do all work in this'!H316,'dl-do all work in this'!W316,'dl-do all work in this'!G316)</f>
        <v>#VALUE!</v>
      </c>
      <c r="H316">
        <f>'dl-do all work in this'!I316</f>
        <v>0</v>
      </c>
      <c r="J316">
        <f>'dl-do all work in this'!D316</f>
        <v>0</v>
      </c>
      <c r="K316">
        <f>'dl-do all work in this'!R316</f>
        <v>0</v>
      </c>
      <c r="M316">
        <f>'dl-do all work in this'!$E316</f>
        <v>0</v>
      </c>
    </row>
    <row r="317" spans="1:13" x14ac:dyDescent="0.25">
      <c r="A317" s="2">
        <f>'dl-do all work in this'!O317</f>
        <v>0</v>
      </c>
      <c r="B317" t="e">
        <f>VLOOKUP($A317, 'dl-do all work in this'!$O$9:$U$2997, 6, FALSE)</f>
        <v>#N/A</v>
      </c>
      <c r="C317" t="e">
        <f>VLOOKUP($A317, 'dl-do all work in this'!$O$9:$U$2997, 7, FALSE)</f>
        <v>#N/A</v>
      </c>
      <c r="D317" s="2" t="str">
        <f>'dl-do all work in this'!X317</f>
        <v>LC</v>
      </c>
      <c r="E317" s="2">
        <f>'dl-do all work in this'!A317</f>
        <v>0</v>
      </c>
      <c r="F317" s="2">
        <f>'dl-do all work in this'!V317</f>
        <v>0</v>
      </c>
      <c r="G317" s="2" t="e">
        <f>DATE('dl-do all work in this'!H317,'dl-do all work in this'!W317,'dl-do all work in this'!G317)</f>
        <v>#VALUE!</v>
      </c>
      <c r="H317">
        <f>'dl-do all work in this'!I317</f>
        <v>0</v>
      </c>
      <c r="J317">
        <f>'dl-do all work in this'!D317</f>
        <v>0</v>
      </c>
      <c r="K317">
        <f>'dl-do all work in this'!R317</f>
        <v>0</v>
      </c>
      <c r="M317">
        <f>'dl-do all work in this'!$E317</f>
        <v>0</v>
      </c>
    </row>
    <row r="318" spans="1:13" x14ac:dyDescent="0.25">
      <c r="A318" s="2">
        <f>'dl-do all work in this'!O318</f>
        <v>0</v>
      </c>
      <c r="B318" t="e">
        <f>VLOOKUP($A318, 'dl-do all work in this'!$O$9:$U$2997, 6, FALSE)</f>
        <v>#N/A</v>
      </c>
      <c r="C318" t="e">
        <f>VLOOKUP($A318, 'dl-do all work in this'!$O$9:$U$2997, 7, FALSE)</f>
        <v>#N/A</v>
      </c>
      <c r="D318" s="2" t="str">
        <f>'dl-do all work in this'!X318</f>
        <v>LC</v>
      </c>
      <c r="E318" s="2">
        <f>'dl-do all work in this'!A318</f>
        <v>0</v>
      </c>
      <c r="F318" s="2">
        <f>'dl-do all work in this'!V318</f>
        <v>0</v>
      </c>
      <c r="G318" s="2" t="e">
        <f>DATE('dl-do all work in this'!H318,'dl-do all work in this'!W318,'dl-do all work in this'!G318)</f>
        <v>#VALUE!</v>
      </c>
      <c r="H318">
        <f>'dl-do all work in this'!I318</f>
        <v>0</v>
      </c>
      <c r="J318">
        <f>'dl-do all work in this'!D318</f>
        <v>0</v>
      </c>
      <c r="K318">
        <f>'dl-do all work in this'!R318</f>
        <v>0</v>
      </c>
      <c r="M318">
        <f>'dl-do all work in this'!$E318</f>
        <v>0</v>
      </c>
    </row>
    <row r="319" spans="1:13" x14ac:dyDescent="0.25">
      <c r="A319" s="2">
        <f>'dl-do all work in this'!O319</f>
        <v>0</v>
      </c>
      <c r="B319" t="e">
        <f>VLOOKUP($A319, 'dl-do all work in this'!$O$9:$U$2997, 6, FALSE)</f>
        <v>#N/A</v>
      </c>
      <c r="C319" t="e">
        <f>VLOOKUP($A319, 'dl-do all work in this'!$O$9:$U$2997, 7, FALSE)</f>
        <v>#N/A</v>
      </c>
      <c r="D319" s="2" t="str">
        <f>'dl-do all work in this'!X319</f>
        <v>LC</v>
      </c>
      <c r="E319" s="2">
        <f>'dl-do all work in this'!A319</f>
        <v>0</v>
      </c>
      <c r="F319" s="2">
        <f>'dl-do all work in this'!V319</f>
        <v>0</v>
      </c>
      <c r="G319" s="2" t="e">
        <f>DATE('dl-do all work in this'!H319,'dl-do all work in this'!W319,'dl-do all work in this'!G319)</f>
        <v>#VALUE!</v>
      </c>
      <c r="H319">
        <f>'dl-do all work in this'!I319</f>
        <v>0</v>
      </c>
      <c r="J319">
        <f>'dl-do all work in this'!D319</f>
        <v>0</v>
      </c>
      <c r="K319">
        <f>'dl-do all work in this'!R319</f>
        <v>0</v>
      </c>
      <c r="M319">
        <f>'dl-do all work in this'!$E319</f>
        <v>0</v>
      </c>
    </row>
    <row r="320" spans="1:13" x14ac:dyDescent="0.25">
      <c r="A320" s="2">
        <f>'dl-do all work in this'!O320</f>
        <v>0</v>
      </c>
      <c r="B320" t="e">
        <f>VLOOKUP($A320, 'dl-do all work in this'!$O$9:$U$2997, 6, FALSE)</f>
        <v>#N/A</v>
      </c>
      <c r="C320" t="e">
        <f>VLOOKUP($A320, 'dl-do all work in this'!$O$9:$U$2997, 7, FALSE)</f>
        <v>#N/A</v>
      </c>
      <c r="D320" s="2" t="str">
        <f>'dl-do all work in this'!X320</f>
        <v>LC</v>
      </c>
      <c r="E320" s="2">
        <f>'dl-do all work in this'!A320</f>
        <v>0</v>
      </c>
      <c r="F320" s="2">
        <f>'dl-do all work in this'!V320</f>
        <v>0</v>
      </c>
      <c r="G320" s="2" t="e">
        <f>DATE('dl-do all work in this'!H320,'dl-do all work in this'!W320,'dl-do all work in this'!G320)</f>
        <v>#VALUE!</v>
      </c>
      <c r="H320">
        <f>'dl-do all work in this'!I320</f>
        <v>0</v>
      </c>
      <c r="J320">
        <f>'dl-do all work in this'!D320</f>
        <v>0</v>
      </c>
      <c r="K320">
        <f>'dl-do all work in this'!R320</f>
        <v>0</v>
      </c>
      <c r="M320">
        <f>'dl-do all work in this'!$E320</f>
        <v>0</v>
      </c>
    </row>
    <row r="321" spans="1:13" x14ac:dyDescent="0.25">
      <c r="A321" s="2">
        <f>'dl-do all work in this'!O321</f>
        <v>0</v>
      </c>
      <c r="B321" t="e">
        <f>VLOOKUP($A321, 'dl-do all work in this'!$O$9:$U$2997, 6, FALSE)</f>
        <v>#N/A</v>
      </c>
      <c r="C321" t="e">
        <f>VLOOKUP($A321, 'dl-do all work in this'!$O$9:$U$2997, 7, FALSE)</f>
        <v>#N/A</v>
      </c>
      <c r="D321" s="2" t="str">
        <f>'dl-do all work in this'!X321</f>
        <v>LC</v>
      </c>
      <c r="E321" s="2">
        <f>'dl-do all work in this'!A321</f>
        <v>0</v>
      </c>
      <c r="F321" s="2">
        <f>'dl-do all work in this'!V321</f>
        <v>0</v>
      </c>
      <c r="G321" s="2" t="e">
        <f>DATE('dl-do all work in this'!H321,'dl-do all work in this'!W321,'dl-do all work in this'!G321)</f>
        <v>#VALUE!</v>
      </c>
      <c r="H321">
        <f>'dl-do all work in this'!I321</f>
        <v>0</v>
      </c>
      <c r="J321">
        <f>'dl-do all work in this'!D321</f>
        <v>0</v>
      </c>
      <c r="K321">
        <f>'dl-do all work in this'!R321</f>
        <v>0</v>
      </c>
      <c r="M321">
        <f>'dl-do all work in this'!$E321</f>
        <v>0</v>
      </c>
    </row>
    <row r="322" spans="1:13" x14ac:dyDescent="0.25">
      <c r="A322" s="2">
        <f>'dl-do all work in this'!O322</f>
        <v>0</v>
      </c>
      <c r="B322" t="e">
        <f>VLOOKUP($A322, 'dl-do all work in this'!$O$9:$U$2997, 6, FALSE)</f>
        <v>#N/A</v>
      </c>
      <c r="C322" t="e">
        <f>VLOOKUP($A322, 'dl-do all work in this'!$O$9:$U$2997, 7, FALSE)</f>
        <v>#N/A</v>
      </c>
      <c r="D322" s="2" t="str">
        <f>'dl-do all work in this'!X322</f>
        <v>LC</v>
      </c>
      <c r="E322" s="2">
        <f>'dl-do all work in this'!A322</f>
        <v>0</v>
      </c>
      <c r="F322" s="2">
        <f>'dl-do all work in this'!V322</f>
        <v>0</v>
      </c>
      <c r="G322" s="2" t="e">
        <f>DATE('dl-do all work in this'!H322,'dl-do all work in this'!W322,'dl-do all work in this'!G322)</f>
        <v>#VALUE!</v>
      </c>
      <c r="H322">
        <f>'dl-do all work in this'!I322</f>
        <v>0</v>
      </c>
      <c r="J322">
        <f>'dl-do all work in this'!D322</f>
        <v>0</v>
      </c>
      <c r="K322">
        <f>'dl-do all work in this'!R322</f>
        <v>0</v>
      </c>
      <c r="M322">
        <f>'dl-do all work in this'!$E322</f>
        <v>0</v>
      </c>
    </row>
    <row r="323" spans="1:13" x14ac:dyDescent="0.25">
      <c r="A323" s="2">
        <f>'dl-do all work in this'!O323</f>
        <v>0</v>
      </c>
      <c r="B323" t="e">
        <f>VLOOKUP($A323, 'dl-do all work in this'!$O$9:$U$2997, 6, FALSE)</f>
        <v>#N/A</v>
      </c>
      <c r="C323" t="e">
        <f>VLOOKUP($A323, 'dl-do all work in this'!$O$9:$U$2997, 7, FALSE)</f>
        <v>#N/A</v>
      </c>
      <c r="D323" s="2" t="str">
        <f>'dl-do all work in this'!X323</f>
        <v>LC</v>
      </c>
      <c r="E323" s="2">
        <f>'dl-do all work in this'!A323</f>
        <v>0</v>
      </c>
      <c r="F323" s="2">
        <f>'dl-do all work in this'!V323</f>
        <v>0</v>
      </c>
      <c r="G323" s="2" t="e">
        <f>DATE('dl-do all work in this'!H323,'dl-do all work in this'!W323,'dl-do all work in this'!G323)</f>
        <v>#VALUE!</v>
      </c>
      <c r="H323">
        <f>'dl-do all work in this'!I323</f>
        <v>0</v>
      </c>
      <c r="J323">
        <f>'dl-do all work in this'!D323</f>
        <v>0</v>
      </c>
      <c r="K323">
        <f>'dl-do all work in this'!R323</f>
        <v>0</v>
      </c>
      <c r="M323">
        <f>'dl-do all work in this'!$E323</f>
        <v>0</v>
      </c>
    </row>
    <row r="324" spans="1:13" x14ac:dyDescent="0.25">
      <c r="A324" s="2">
        <f>'dl-do all work in this'!O324</f>
        <v>0</v>
      </c>
      <c r="B324" t="e">
        <f>VLOOKUP($A324, 'dl-do all work in this'!$O$9:$U$2997, 6, FALSE)</f>
        <v>#N/A</v>
      </c>
      <c r="C324" t="e">
        <f>VLOOKUP($A324, 'dl-do all work in this'!$O$9:$U$2997, 7, FALSE)</f>
        <v>#N/A</v>
      </c>
      <c r="D324" s="2" t="str">
        <f>'dl-do all work in this'!X324</f>
        <v>LC</v>
      </c>
      <c r="E324" s="2">
        <f>'dl-do all work in this'!A324</f>
        <v>0</v>
      </c>
      <c r="F324" s="2">
        <f>'dl-do all work in this'!V324</f>
        <v>0</v>
      </c>
      <c r="G324" s="2" t="e">
        <f>DATE('dl-do all work in this'!H324,'dl-do all work in this'!W324,'dl-do all work in this'!G324)</f>
        <v>#VALUE!</v>
      </c>
      <c r="H324">
        <f>'dl-do all work in this'!I324</f>
        <v>0</v>
      </c>
      <c r="J324">
        <f>'dl-do all work in this'!D324</f>
        <v>0</v>
      </c>
      <c r="K324">
        <f>'dl-do all work in this'!R324</f>
        <v>0</v>
      </c>
      <c r="M324">
        <f>'dl-do all work in this'!$E324</f>
        <v>0</v>
      </c>
    </row>
    <row r="325" spans="1:13" x14ac:dyDescent="0.25">
      <c r="A325" s="2">
        <f>'dl-do all work in this'!O325</f>
        <v>0</v>
      </c>
      <c r="B325" t="e">
        <f>VLOOKUP($A325, 'dl-do all work in this'!$O$9:$U$2997, 6, FALSE)</f>
        <v>#N/A</v>
      </c>
      <c r="C325" t="e">
        <f>VLOOKUP($A325, 'dl-do all work in this'!$O$9:$U$2997, 7, FALSE)</f>
        <v>#N/A</v>
      </c>
      <c r="D325" s="2" t="str">
        <f>'dl-do all work in this'!X325</f>
        <v>LC</v>
      </c>
      <c r="E325" s="2">
        <f>'dl-do all work in this'!A325</f>
        <v>0</v>
      </c>
      <c r="F325" s="2">
        <f>'dl-do all work in this'!V325</f>
        <v>0</v>
      </c>
      <c r="G325" s="2" t="e">
        <f>DATE('dl-do all work in this'!H325,'dl-do all work in this'!W325,'dl-do all work in this'!G325)</f>
        <v>#VALUE!</v>
      </c>
      <c r="H325">
        <f>'dl-do all work in this'!I325</f>
        <v>0</v>
      </c>
      <c r="J325">
        <f>'dl-do all work in this'!D325</f>
        <v>0</v>
      </c>
      <c r="K325">
        <f>'dl-do all work in this'!R325</f>
        <v>0</v>
      </c>
      <c r="M325">
        <f>'dl-do all work in this'!$E325</f>
        <v>0</v>
      </c>
    </row>
    <row r="326" spans="1:13" x14ac:dyDescent="0.25">
      <c r="A326" s="2">
        <f>'dl-do all work in this'!O326</f>
        <v>0</v>
      </c>
      <c r="B326" t="e">
        <f>VLOOKUP($A326, 'dl-do all work in this'!$O$9:$U$2997, 6, FALSE)</f>
        <v>#N/A</v>
      </c>
      <c r="C326" t="e">
        <f>VLOOKUP($A326, 'dl-do all work in this'!$O$9:$U$2997, 7, FALSE)</f>
        <v>#N/A</v>
      </c>
      <c r="D326" s="2" t="str">
        <f>'dl-do all work in this'!X326</f>
        <v>LC</v>
      </c>
      <c r="E326" s="2">
        <f>'dl-do all work in this'!A326</f>
        <v>0</v>
      </c>
      <c r="F326" s="2">
        <f>'dl-do all work in this'!V326</f>
        <v>0</v>
      </c>
      <c r="G326" s="2" t="e">
        <f>DATE('dl-do all work in this'!H326,'dl-do all work in this'!W326,'dl-do all work in this'!G326)</f>
        <v>#VALUE!</v>
      </c>
      <c r="H326">
        <f>'dl-do all work in this'!I326</f>
        <v>0</v>
      </c>
      <c r="J326">
        <f>'dl-do all work in this'!D326</f>
        <v>0</v>
      </c>
      <c r="K326">
        <f>'dl-do all work in this'!R326</f>
        <v>0</v>
      </c>
      <c r="M326">
        <f>'dl-do all work in this'!$E326</f>
        <v>0</v>
      </c>
    </row>
    <row r="327" spans="1:13" x14ac:dyDescent="0.25">
      <c r="A327" s="2">
        <f>'dl-do all work in this'!O327</f>
        <v>0</v>
      </c>
      <c r="B327" t="e">
        <f>VLOOKUP($A327, 'dl-do all work in this'!$O$9:$U$2997, 6, FALSE)</f>
        <v>#N/A</v>
      </c>
      <c r="C327" t="e">
        <f>VLOOKUP($A327, 'dl-do all work in this'!$O$9:$U$2997, 7, FALSE)</f>
        <v>#N/A</v>
      </c>
      <c r="D327" s="2" t="str">
        <f>'dl-do all work in this'!X327</f>
        <v>LC</v>
      </c>
      <c r="E327" s="2">
        <f>'dl-do all work in this'!A327</f>
        <v>0</v>
      </c>
      <c r="F327" s="2">
        <f>'dl-do all work in this'!V327</f>
        <v>0</v>
      </c>
      <c r="G327" s="2" t="e">
        <f>DATE('dl-do all work in this'!H327,'dl-do all work in this'!W327,'dl-do all work in this'!G327)</f>
        <v>#VALUE!</v>
      </c>
      <c r="H327">
        <f>'dl-do all work in this'!I327</f>
        <v>0</v>
      </c>
      <c r="J327">
        <f>'dl-do all work in this'!D327</f>
        <v>0</v>
      </c>
      <c r="K327">
        <f>'dl-do all work in this'!R327</f>
        <v>0</v>
      </c>
      <c r="M327">
        <f>'dl-do all work in this'!$E327</f>
        <v>0</v>
      </c>
    </row>
    <row r="328" spans="1:13" x14ac:dyDescent="0.25">
      <c r="A328" s="2">
        <f>'dl-do all work in this'!O328</f>
        <v>0</v>
      </c>
      <c r="B328" t="e">
        <f>VLOOKUP($A328, 'dl-do all work in this'!$O$9:$U$2997, 6, FALSE)</f>
        <v>#N/A</v>
      </c>
      <c r="C328" t="e">
        <f>VLOOKUP($A328, 'dl-do all work in this'!$O$9:$U$2997, 7, FALSE)</f>
        <v>#N/A</v>
      </c>
      <c r="D328" s="2" t="str">
        <f>'dl-do all work in this'!X328</f>
        <v>LC</v>
      </c>
      <c r="E328" s="2">
        <f>'dl-do all work in this'!A328</f>
        <v>0</v>
      </c>
      <c r="F328" s="2">
        <f>'dl-do all work in this'!V328</f>
        <v>0</v>
      </c>
      <c r="G328" s="2" t="e">
        <f>DATE('dl-do all work in this'!H328,'dl-do all work in this'!W328,'dl-do all work in this'!G328)</f>
        <v>#VALUE!</v>
      </c>
      <c r="H328">
        <f>'dl-do all work in this'!I328</f>
        <v>0</v>
      </c>
      <c r="J328">
        <f>'dl-do all work in this'!D328</f>
        <v>0</v>
      </c>
      <c r="K328">
        <f>'dl-do all work in this'!R328</f>
        <v>0</v>
      </c>
      <c r="M328">
        <f>'dl-do all work in this'!$E328</f>
        <v>0</v>
      </c>
    </row>
    <row r="329" spans="1:13" x14ac:dyDescent="0.25">
      <c r="A329" s="2">
        <f>'dl-do all work in this'!O329</f>
        <v>0</v>
      </c>
      <c r="B329" t="e">
        <f>VLOOKUP($A329, 'dl-do all work in this'!$O$9:$U$2997, 6, FALSE)</f>
        <v>#N/A</v>
      </c>
      <c r="C329" t="e">
        <f>VLOOKUP($A329, 'dl-do all work in this'!$O$9:$U$2997, 7, FALSE)</f>
        <v>#N/A</v>
      </c>
      <c r="D329" s="2" t="str">
        <f>'dl-do all work in this'!X329</f>
        <v>LC</v>
      </c>
      <c r="E329" s="2">
        <f>'dl-do all work in this'!A329</f>
        <v>0</v>
      </c>
      <c r="F329" s="2">
        <f>'dl-do all work in this'!V329</f>
        <v>0</v>
      </c>
      <c r="G329" s="2" t="e">
        <f>DATE('dl-do all work in this'!H329,'dl-do all work in this'!W329,'dl-do all work in this'!G329)</f>
        <v>#VALUE!</v>
      </c>
      <c r="H329">
        <f>'dl-do all work in this'!I329</f>
        <v>0</v>
      </c>
      <c r="J329">
        <f>'dl-do all work in this'!D329</f>
        <v>0</v>
      </c>
      <c r="K329">
        <f>'dl-do all work in this'!R329</f>
        <v>0</v>
      </c>
      <c r="M329">
        <f>'dl-do all work in this'!$E329</f>
        <v>0</v>
      </c>
    </row>
    <row r="330" spans="1:13" x14ac:dyDescent="0.25">
      <c r="A330" s="2">
        <f>'dl-do all work in this'!O330</f>
        <v>0</v>
      </c>
      <c r="B330" t="e">
        <f>VLOOKUP($A330, 'dl-do all work in this'!$O$9:$U$2997, 6, FALSE)</f>
        <v>#N/A</v>
      </c>
      <c r="C330" t="e">
        <f>VLOOKUP($A330, 'dl-do all work in this'!$O$9:$U$2997, 7, FALSE)</f>
        <v>#N/A</v>
      </c>
      <c r="D330" s="2" t="str">
        <f>'dl-do all work in this'!X330</f>
        <v>LC</v>
      </c>
      <c r="E330" s="2">
        <f>'dl-do all work in this'!A330</f>
        <v>0</v>
      </c>
      <c r="F330" s="2">
        <f>'dl-do all work in this'!V330</f>
        <v>0</v>
      </c>
      <c r="G330" s="2" t="e">
        <f>DATE('dl-do all work in this'!H330,'dl-do all work in this'!W330,'dl-do all work in this'!G330)</f>
        <v>#VALUE!</v>
      </c>
      <c r="H330">
        <f>'dl-do all work in this'!I330</f>
        <v>0</v>
      </c>
      <c r="J330">
        <f>'dl-do all work in this'!D330</f>
        <v>0</v>
      </c>
      <c r="K330">
        <f>'dl-do all work in this'!R330</f>
        <v>0</v>
      </c>
      <c r="M330">
        <f>'dl-do all work in this'!$E330</f>
        <v>0</v>
      </c>
    </row>
    <row r="331" spans="1:13" x14ac:dyDescent="0.25">
      <c r="A331" s="2">
        <f>'dl-do all work in this'!O331</f>
        <v>0</v>
      </c>
      <c r="B331" t="e">
        <f>VLOOKUP($A331, 'dl-do all work in this'!$O$9:$U$2997, 6, FALSE)</f>
        <v>#N/A</v>
      </c>
      <c r="C331" t="e">
        <f>VLOOKUP($A331, 'dl-do all work in this'!$O$9:$U$2997, 7, FALSE)</f>
        <v>#N/A</v>
      </c>
      <c r="D331" s="2" t="str">
        <f>'dl-do all work in this'!X331</f>
        <v>LC</v>
      </c>
      <c r="E331" s="2">
        <f>'dl-do all work in this'!A331</f>
        <v>0</v>
      </c>
      <c r="F331" s="2">
        <f>'dl-do all work in this'!V331</f>
        <v>0</v>
      </c>
      <c r="G331" s="2" t="e">
        <f>DATE('dl-do all work in this'!H331,'dl-do all work in this'!W331,'dl-do all work in this'!G331)</f>
        <v>#VALUE!</v>
      </c>
      <c r="H331">
        <f>'dl-do all work in this'!I331</f>
        <v>0</v>
      </c>
      <c r="J331">
        <f>'dl-do all work in this'!D331</f>
        <v>0</v>
      </c>
      <c r="K331">
        <f>'dl-do all work in this'!R331</f>
        <v>0</v>
      </c>
      <c r="M331">
        <f>'dl-do all work in this'!$E331</f>
        <v>0</v>
      </c>
    </row>
    <row r="332" spans="1:13" x14ac:dyDescent="0.25">
      <c r="A332" s="2">
        <f>'dl-do all work in this'!O332</f>
        <v>0</v>
      </c>
      <c r="B332" t="e">
        <f>VLOOKUP($A332, 'dl-do all work in this'!$O$9:$U$2997, 6, FALSE)</f>
        <v>#N/A</v>
      </c>
      <c r="C332" t="e">
        <f>VLOOKUP($A332, 'dl-do all work in this'!$O$9:$U$2997, 7, FALSE)</f>
        <v>#N/A</v>
      </c>
      <c r="D332" s="2" t="str">
        <f>'dl-do all work in this'!X332</f>
        <v>LC</v>
      </c>
      <c r="E332" s="2">
        <f>'dl-do all work in this'!A332</f>
        <v>0</v>
      </c>
      <c r="F332" s="2">
        <f>'dl-do all work in this'!V332</f>
        <v>0</v>
      </c>
      <c r="G332" s="2" t="e">
        <f>DATE('dl-do all work in this'!H332,'dl-do all work in this'!W332,'dl-do all work in this'!G332)</f>
        <v>#VALUE!</v>
      </c>
      <c r="H332">
        <f>'dl-do all work in this'!I332</f>
        <v>0</v>
      </c>
      <c r="J332">
        <f>'dl-do all work in this'!D332</f>
        <v>0</v>
      </c>
      <c r="K332">
        <f>'dl-do all work in this'!R332</f>
        <v>0</v>
      </c>
      <c r="M332">
        <f>'dl-do all work in this'!$E332</f>
        <v>0</v>
      </c>
    </row>
    <row r="333" spans="1:13" x14ac:dyDescent="0.25">
      <c r="A333" s="2">
        <f>'dl-do all work in this'!O333</f>
        <v>0</v>
      </c>
      <c r="B333" t="e">
        <f>VLOOKUP($A333, 'dl-do all work in this'!$O$9:$U$2997, 6, FALSE)</f>
        <v>#N/A</v>
      </c>
      <c r="C333" t="e">
        <f>VLOOKUP($A333, 'dl-do all work in this'!$O$9:$U$2997, 7, FALSE)</f>
        <v>#N/A</v>
      </c>
      <c r="D333" s="2" t="str">
        <f>'dl-do all work in this'!X333</f>
        <v>LC</v>
      </c>
      <c r="E333" s="2">
        <f>'dl-do all work in this'!A333</f>
        <v>0</v>
      </c>
      <c r="F333" s="2">
        <f>'dl-do all work in this'!V333</f>
        <v>0</v>
      </c>
      <c r="G333" s="2" t="e">
        <f>DATE('dl-do all work in this'!H333,'dl-do all work in this'!W333,'dl-do all work in this'!G333)</f>
        <v>#VALUE!</v>
      </c>
      <c r="H333">
        <f>'dl-do all work in this'!I333</f>
        <v>0</v>
      </c>
      <c r="J333">
        <f>'dl-do all work in this'!D333</f>
        <v>0</v>
      </c>
      <c r="K333">
        <f>'dl-do all work in this'!R333</f>
        <v>0</v>
      </c>
      <c r="M333">
        <f>'dl-do all work in this'!$E333</f>
        <v>0</v>
      </c>
    </row>
    <row r="334" spans="1:13" x14ac:dyDescent="0.25">
      <c r="A334" s="2">
        <f>'dl-do all work in this'!O334</f>
        <v>0</v>
      </c>
      <c r="B334" t="e">
        <f>VLOOKUP($A334, 'dl-do all work in this'!$O$9:$U$2997, 6, FALSE)</f>
        <v>#N/A</v>
      </c>
      <c r="C334" t="e">
        <f>VLOOKUP($A334, 'dl-do all work in this'!$O$9:$U$2997, 7, FALSE)</f>
        <v>#N/A</v>
      </c>
      <c r="D334" s="2" t="str">
        <f>'dl-do all work in this'!X334</f>
        <v>LC</v>
      </c>
      <c r="E334" s="2">
        <f>'dl-do all work in this'!A334</f>
        <v>0</v>
      </c>
      <c r="F334" s="2">
        <f>'dl-do all work in this'!V334</f>
        <v>0</v>
      </c>
      <c r="G334" s="2" t="e">
        <f>DATE('dl-do all work in this'!H334,'dl-do all work in this'!W334,'dl-do all work in this'!G334)</f>
        <v>#VALUE!</v>
      </c>
      <c r="H334">
        <f>'dl-do all work in this'!I334</f>
        <v>0</v>
      </c>
      <c r="J334">
        <f>'dl-do all work in this'!D334</f>
        <v>0</v>
      </c>
      <c r="K334">
        <f>'dl-do all work in this'!R334</f>
        <v>0</v>
      </c>
      <c r="M334">
        <f>'dl-do all work in this'!$E334</f>
        <v>0</v>
      </c>
    </row>
    <row r="335" spans="1:13" x14ac:dyDescent="0.25">
      <c r="A335" s="2">
        <f>'dl-do all work in this'!O335</f>
        <v>0</v>
      </c>
      <c r="B335" t="e">
        <f>VLOOKUP($A335, 'dl-do all work in this'!$O$9:$U$2997, 6, FALSE)</f>
        <v>#N/A</v>
      </c>
      <c r="C335" t="e">
        <f>VLOOKUP($A335, 'dl-do all work in this'!$O$9:$U$2997, 7, FALSE)</f>
        <v>#N/A</v>
      </c>
      <c r="D335" s="2" t="str">
        <f>'dl-do all work in this'!X335</f>
        <v>LC</v>
      </c>
      <c r="E335" s="2">
        <f>'dl-do all work in this'!A335</f>
        <v>0</v>
      </c>
      <c r="F335" s="2">
        <f>'dl-do all work in this'!V335</f>
        <v>0</v>
      </c>
      <c r="G335" s="2" t="e">
        <f>DATE('dl-do all work in this'!H335,'dl-do all work in this'!W335,'dl-do all work in this'!G335)</f>
        <v>#VALUE!</v>
      </c>
      <c r="H335">
        <f>'dl-do all work in this'!I335</f>
        <v>0</v>
      </c>
      <c r="J335">
        <f>'dl-do all work in this'!D335</f>
        <v>0</v>
      </c>
      <c r="K335">
        <f>'dl-do all work in this'!R335</f>
        <v>0</v>
      </c>
      <c r="M335">
        <f>'dl-do all work in this'!$E335</f>
        <v>0</v>
      </c>
    </row>
    <row r="336" spans="1:13" x14ac:dyDescent="0.25">
      <c r="A336" s="2">
        <f>'dl-do all work in this'!O336</f>
        <v>0</v>
      </c>
      <c r="B336" t="e">
        <f>VLOOKUP($A336, 'dl-do all work in this'!$O$9:$U$2997, 6, FALSE)</f>
        <v>#N/A</v>
      </c>
      <c r="C336" t="e">
        <f>VLOOKUP($A336, 'dl-do all work in this'!$O$9:$U$2997, 7, FALSE)</f>
        <v>#N/A</v>
      </c>
      <c r="D336" s="2" t="str">
        <f>'dl-do all work in this'!X336</f>
        <v>LC</v>
      </c>
      <c r="E336" s="2">
        <f>'dl-do all work in this'!A336</f>
        <v>0</v>
      </c>
      <c r="F336" s="2">
        <f>'dl-do all work in this'!V336</f>
        <v>0</v>
      </c>
      <c r="G336" s="2" t="e">
        <f>DATE('dl-do all work in this'!H336,'dl-do all work in this'!W336,'dl-do all work in this'!G336)</f>
        <v>#VALUE!</v>
      </c>
      <c r="H336">
        <f>'dl-do all work in this'!I336</f>
        <v>0</v>
      </c>
      <c r="J336">
        <f>'dl-do all work in this'!D336</f>
        <v>0</v>
      </c>
      <c r="K336">
        <f>'dl-do all work in this'!R336</f>
        <v>0</v>
      </c>
      <c r="M336">
        <f>'dl-do all work in this'!$E336</f>
        <v>0</v>
      </c>
    </row>
    <row r="337" spans="1:13" x14ac:dyDescent="0.25">
      <c r="A337" s="2">
        <f>'dl-do all work in this'!O337</f>
        <v>0</v>
      </c>
      <c r="B337" t="e">
        <f>VLOOKUP($A337, 'dl-do all work in this'!$O$9:$U$2997, 6, FALSE)</f>
        <v>#N/A</v>
      </c>
      <c r="C337" t="e">
        <f>VLOOKUP($A337, 'dl-do all work in this'!$O$9:$U$2997, 7, FALSE)</f>
        <v>#N/A</v>
      </c>
      <c r="D337" s="2" t="str">
        <f>'dl-do all work in this'!X337</f>
        <v>LC</v>
      </c>
      <c r="E337" s="2">
        <f>'dl-do all work in this'!A337</f>
        <v>0</v>
      </c>
      <c r="F337" s="2">
        <f>'dl-do all work in this'!V337</f>
        <v>0</v>
      </c>
      <c r="G337" s="2" t="e">
        <f>DATE('dl-do all work in this'!H337,'dl-do all work in this'!W337,'dl-do all work in this'!G337)</f>
        <v>#VALUE!</v>
      </c>
      <c r="H337">
        <f>'dl-do all work in this'!I337</f>
        <v>0</v>
      </c>
      <c r="J337">
        <f>'dl-do all work in this'!D337</f>
        <v>0</v>
      </c>
      <c r="K337">
        <f>'dl-do all work in this'!R337</f>
        <v>0</v>
      </c>
      <c r="M337">
        <f>'dl-do all work in this'!$E337</f>
        <v>0</v>
      </c>
    </row>
    <row r="338" spans="1:13" x14ac:dyDescent="0.25">
      <c r="A338" s="2">
        <f>'dl-do all work in this'!O338</f>
        <v>0</v>
      </c>
      <c r="B338" t="e">
        <f>VLOOKUP($A338, 'dl-do all work in this'!$O$9:$U$2997, 6, FALSE)</f>
        <v>#N/A</v>
      </c>
      <c r="C338" t="e">
        <f>VLOOKUP($A338, 'dl-do all work in this'!$O$9:$U$2997, 7, FALSE)</f>
        <v>#N/A</v>
      </c>
      <c r="D338" s="2" t="str">
        <f>'dl-do all work in this'!X338</f>
        <v>LC</v>
      </c>
      <c r="E338" s="2">
        <f>'dl-do all work in this'!A338</f>
        <v>0</v>
      </c>
      <c r="F338" s="2">
        <f>'dl-do all work in this'!V338</f>
        <v>0</v>
      </c>
      <c r="G338" s="2" t="e">
        <f>DATE('dl-do all work in this'!H338,'dl-do all work in this'!W338,'dl-do all work in this'!G338)</f>
        <v>#VALUE!</v>
      </c>
      <c r="H338">
        <f>'dl-do all work in this'!I338</f>
        <v>0</v>
      </c>
      <c r="J338">
        <f>'dl-do all work in this'!D338</f>
        <v>0</v>
      </c>
      <c r="K338">
        <f>'dl-do all work in this'!R338</f>
        <v>0</v>
      </c>
      <c r="M338">
        <f>'dl-do all work in this'!$E338</f>
        <v>0</v>
      </c>
    </row>
    <row r="339" spans="1:13" x14ac:dyDescent="0.25">
      <c r="A339" s="2">
        <f>'dl-do all work in this'!O339</f>
        <v>0</v>
      </c>
      <c r="B339" t="e">
        <f>VLOOKUP($A339, 'dl-do all work in this'!$O$9:$U$2997, 6, FALSE)</f>
        <v>#N/A</v>
      </c>
      <c r="C339" t="e">
        <f>VLOOKUP($A339, 'dl-do all work in this'!$O$9:$U$2997, 7, FALSE)</f>
        <v>#N/A</v>
      </c>
      <c r="D339" s="2" t="str">
        <f>'dl-do all work in this'!X339</f>
        <v>LC</v>
      </c>
      <c r="E339" s="2">
        <f>'dl-do all work in this'!A339</f>
        <v>0</v>
      </c>
      <c r="F339" s="2">
        <f>'dl-do all work in this'!V339</f>
        <v>0</v>
      </c>
      <c r="G339" s="2" t="e">
        <f>DATE('dl-do all work in this'!H339,'dl-do all work in this'!W339,'dl-do all work in this'!G339)</f>
        <v>#VALUE!</v>
      </c>
      <c r="H339">
        <f>'dl-do all work in this'!I339</f>
        <v>0</v>
      </c>
      <c r="J339">
        <f>'dl-do all work in this'!D339</f>
        <v>0</v>
      </c>
      <c r="K339">
        <f>'dl-do all work in this'!R339</f>
        <v>0</v>
      </c>
      <c r="M339">
        <f>'dl-do all work in this'!$E339</f>
        <v>0</v>
      </c>
    </row>
    <row r="340" spans="1:13" x14ac:dyDescent="0.25">
      <c r="A340" s="2">
        <f>'dl-do all work in this'!O340</f>
        <v>0</v>
      </c>
      <c r="B340" t="e">
        <f>VLOOKUP($A340, 'dl-do all work in this'!$O$9:$U$2997, 6, FALSE)</f>
        <v>#N/A</v>
      </c>
      <c r="C340" t="e">
        <f>VLOOKUP($A340, 'dl-do all work in this'!$O$9:$U$2997, 7, FALSE)</f>
        <v>#N/A</v>
      </c>
      <c r="D340" s="2" t="str">
        <f>'dl-do all work in this'!X340</f>
        <v>LC</v>
      </c>
      <c r="E340" s="2">
        <f>'dl-do all work in this'!A340</f>
        <v>0</v>
      </c>
      <c r="F340" s="2">
        <f>'dl-do all work in this'!V340</f>
        <v>0</v>
      </c>
      <c r="G340" s="2" t="e">
        <f>DATE('dl-do all work in this'!H340,'dl-do all work in this'!W340,'dl-do all work in this'!G340)</f>
        <v>#VALUE!</v>
      </c>
      <c r="H340">
        <f>'dl-do all work in this'!I340</f>
        <v>0</v>
      </c>
      <c r="J340">
        <f>'dl-do all work in this'!D340</f>
        <v>0</v>
      </c>
      <c r="K340">
        <f>'dl-do all work in this'!R340</f>
        <v>0</v>
      </c>
      <c r="M340">
        <f>'dl-do all work in this'!$E340</f>
        <v>0</v>
      </c>
    </row>
    <row r="341" spans="1:13" x14ac:dyDescent="0.25">
      <c r="A341" s="2">
        <f>'dl-do all work in this'!O341</f>
        <v>0</v>
      </c>
      <c r="B341" t="e">
        <f>VLOOKUP($A341, 'dl-do all work in this'!$O$9:$U$2997, 6, FALSE)</f>
        <v>#N/A</v>
      </c>
      <c r="C341" t="e">
        <f>VLOOKUP($A341, 'dl-do all work in this'!$O$9:$U$2997, 7, FALSE)</f>
        <v>#N/A</v>
      </c>
      <c r="D341" s="2" t="str">
        <f>'dl-do all work in this'!X341</f>
        <v>LC</v>
      </c>
      <c r="E341" s="2">
        <f>'dl-do all work in this'!A341</f>
        <v>0</v>
      </c>
      <c r="F341" s="2">
        <f>'dl-do all work in this'!V341</f>
        <v>0</v>
      </c>
      <c r="G341" s="2" t="e">
        <f>DATE('dl-do all work in this'!H341,'dl-do all work in this'!W341,'dl-do all work in this'!G341)</f>
        <v>#VALUE!</v>
      </c>
      <c r="H341">
        <f>'dl-do all work in this'!I341</f>
        <v>0</v>
      </c>
      <c r="J341">
        <f>'dl-do all work in this'!D341</f>
        <v>0</v>
      </c>
      <c r="K341">
        <f>'dl-do all work in this'!R341</f>
        <v>0</v>
      </c>
      <c r="M341">
        <f>'dl-do all work in this'!$E341</f>
        <v>0</v>
      </c>
    </row>
    <row r="342" spans="1:13" x14ac:dyDescent="0.25">
      <c r="A342" s="2">
        <f>'dl-do all work in this'!O342</f>
        <v>0</v>
      </c>
      <c r="B342" t="e">
        <f>VLOOKUP($A342, 'dl-do all work in this'!$O$9:$U$2997, 6, FALSE)</f>
        <v>#N/A</v>
      </c>
      <c r="C342" t="e">
        <f>VLOOKUP($A342, 'dl-do all work in this'!$O$9:$U$2997, 7, FALSE)</f>
        <v>#N/A</v>
      </c>
      <c r="D342" s="2" t="str">
        <f>'dl-do all work in this'!X342</f>
        <v>LC</v>
      </c>
      <c r="E342" s="2">
        <f>'dl-do all work in this'!A342</f>
        <v>0</v>
      </c>
      <c r="F342" s="2">
        <f>'dl-do all work in this'!V342</f>
        <v>0</v>
      </c>
      <c r="G342" s="2" t="e">
        <f>DATE('dl-do all work in this'!H342,'dl-do all work in this'!W342,'dl-do all work in this'!G342)</f>
        <v>#VALUE!</v>
      </c>
      <c r="H342">
        <f>'dl-do all work in this'!I342</f>
        <v>0</v>
      </c>
      <c r="J342">
        <f>'dl-do all work in this'!D342</f>
        <v>0</v>
      </c>
      <c r="K342">
        <f>'dl-do all work in this'!R342</f>
        <v>0</v>
      </c>
      <c r="M342">
        <f>'dl-do all work in this'!$E342</f>
        <v>0</v>
      </c>
    </row>
    <row r="343" spans="1:13" x14ac:dyDescent="0.25">
      <c r="A343" s="2">
        <f>'dl-do all work in this'!O343</f>
        <v>0</v>
      </c>
      <c r="B343" t="e">
        <f>VLOOKUP($A343, 'dl-do all work in this'!$O$9:$U$2997, 6, FALSE)</f>
        <v>#N/A</v>
      </c>
      <c r="C343" t="e">
        <f>VLOOKUP($A343, 'dl-do all work in this'!$O$9:$U$2997, 7, FALSE)</f>
        <v>#N/A</v>
      </c>
      <c r="D343" s="2" t="str">
        <f>'dl-do all work in this'!X343</f>
        <v>LC</v>
      </c>
      <c r="E343" s="2">
        <f>'dl-do all work in this'!A343</f>
        <v>0</v>
      </c>
      <c r="F343" s="2">
        <f>'dl-do all work in this'!V343</f>
        <v>0</v>
      </c>
      <c r="G343" s="2" t="e">
        <f>DATE('dl-do all work in this'!H343,'dl-do all work in this'!W343,'dl-do all work in this'!G343)</f>
        <v>#VALUE!</v>
      </c>
      <c r="H343">
        <f>'dl-do all work in this'!I343</f>
        <v>0</v>
      </c>
      <c r="J343">
        <f>'dl-do all work in this'!D343</f>
        <v>0</v>
      </c>
      <c r="K343">
        <f>'dl-do all work in this'!R343</f>
        <v>0</v>
      </c>
      <c r="M343">
        <f>'dl-do all work in this'!$E343</f>
        <v>0</v>
      </c>
    </row>
    <row r="344" spans="1:13" x14ac:dyDescent="0.25">
      <c r="A344" s="2">
        <f>'dl-do all work in this'!O344</f>
        <v>0</v>
      </c>
      <c r="B344" t="e">
        <f>VLOOKUP($A344, 'dl-do all work in this'!$O$9:$U$2997, 6, FALSE)</f>
        <v>#N/A</v>
      </c>
      <c r="C344" t="e">
        <f>VLOOKUP($A344, 'dl-do all work in this'!$O$9:$U$2997, 7, FALSE)</f>
        <v>#N/A</v>
      </c>
      <c r="D344" s="2" t="str">
        <f>'dl-do all work in this'!X344</f>
        <v>LC</v>
      </c>
      <c r="E344" s="2">
        <f>'dl-do all work in this'!A344</f>
        <v>0</v>
      </c>
      <c r="F344" s="2">
        <f>'dl-do all work in this'!V344</f>
        <v>0</v>
      </c>
      <c r="G344" s="2" t="e">
        <f>DATE('dl-do all work in this'!H344,'dl-do all work in this'!W344,'dl-do all work in this'!G344)</f>
        <v>#VALUE!</v>
      </c>
      <c r="H344">
        <f>'dl-do all work in this'!I344</f>
        <v>0</v>
      </c>
      <c r="J344">
        <f>'dl-do all work in this'!D344</f>
        <v>0</v>
      </c>
      <c r="K344">
        <f>'dl-do all work in this'!R344</f>
        <v>0</v>
      </c>
      <c r="M344">
        <f>'dl-do all work in this'!$E344</f>
        <v>0</v>
      </c>
    </row>
    <row r="345" spans="1:13" x14ac:dyDescent="0.25">
      <c r="A345" s="2">
        <f>'dl-do all work in this'!O345</f>
        <v>0</v>
      </c>
      <c r="B345" t="e">
        <f>VLOOKUP($A345, 'dl-do all work in this'!$O$9:$U$2997, 6, FALSE)</f>
        <v>#N/A</v>
      </c>
      <c r="C345" t="e">
        <f>VLOOKUP($A345, 'dl-do all work in this'!$O$9:$U$2997, 7, FALSE)</f>
        <v>#N/A</v>
      </c>
      <c r="D345" s="2" t="str">
        <f>'dl-do all work in this'!X345</f>
        <v>LC</v>
      </c>
      <c r="E345" s="2">
        <f>'dl-do all work in this'!A345</f>
        <v>0</v>
      </c>
      <c r="F345" s="2">
        <f>'dl-do all work in this'!V345</f>
        <v>0</v>
      </c>
      <c r="G345" s="2" t="e">
        <f>DATE('dl-do all work in this'!H345,'dl-do all work in this'!W345,'dl-do all work in this'!G345)</f>
        <v>#VALUE!</v>
      </c>
      <c r="H345">
        <f>'dl-do all work in this'!I345</f>
        <v>0</v>
      </c>
      <c r="J345">
        <f>'dl-do all work in this'!D345</f>
        <v>0</v>
      </c>
      <c r="K345">
        <f>'dl-do all work in this'!R345</f>
        <v>0</v>
      </c>
      <c r="M345">
        <f>'dl-do all work in this'!$E345</f>
        <v>0</v>
      </c>
    </row>
    <row r="346" spans="1:13" x14ac:dyDescent="0.25">
      <c r="A346" s="2">
        <f>'dl-do all work in this'!O346</f>
        <v>0</v>
      </c>
      <c r="B346" t="e">
        <f>VLOOKUP($A346, 'dl-do all work in this'!$O$9:$U$2997, 6, FALSE)</f>
        <v>#N/A</v>
      </c>
      <c r="C346" t="e">
        <f>VLOOKUP($A346, 'dl-do all work in this'!$O$9:$U$2997, 7, FALSE)</f>
        <v>#N/A</v>
      </c>
      <c r="D346" s="2" t="str">
        <f>'dl-do all work in this'!X346</f>
        <v>LC</v>
      </c>
      <c r="E346" s="2">
        <f>'dl-do all work in this'!A346</f>
        <v>0</v>
      </c>
      <c r="F346" s="2">
        <f>'dl-do all work in this'!V346</f>
        <v>0</v>
      </c>
      <c r="G346" s="2" t="e">
        <f>DATE('dl-do all work in this'!H346,'dl-do all work in this'!W346,'dl-do all work in this'!G346)</f>
        <v>#VALUE!</v>
      </c>
      <c r="H346">
        <f>'dl-do all work in this'!I346</f>
        <v>0</v>
      </c>
      <c r="J346">
        <f>'dl-do all work in this'!D346</f>
        <v>0</v>
      </c>
      <c r="K346">
        <f>'dl-do all work in this'!R346</f>
        <v>0</v>
      </c>
      <c r="M346">
        <f>'dl-do all work in this'!$E346</f>
        <v>0</v>
      </c>
    </row>
    <row r="347" spans="1:13" x14ac:dyDescent="0.25">
      <c r="A347" s="2">
        <f>'dl-do all work in this'!O347</f>
        <v>0</v>
      </c>
      <c r="B347" t="e">
        <f>VLOOKUP($A347, 'dl-do all work in this'!$O$9:$U$2997, 6, FALSE)</f>
        <v>#N/A</v>
      </c>
      <c r="C347" t="e">
        <f>VLOOKUP($A347, 'dl-do all work in this'!$O$9:$U$2997, 7, FALSE)</f>
        <v>#N/A</v>
      </c>
      <c r="D347" s="2" t="str">
        <f>'dl-do all work in this'!X347</f>
        <v>LC</v>
      </c>
      <c r="E347" s="2">
        <f>'dl-do all work in this'!A347</f>
        <v>0</v>
      </c>
      <c r="F347" s="2">
        <f>'dl-do all work in this'!V347</f>
        <v>0</v>
      </c>
      <c r="G347" s="2" t="e">
        <f>DATE('dl-do all work in this'!H347,'dl-do all work in this'!W347,'dl-do all work in this'!G347)</f>
        <v>#VALUE!</v>
      </c>
      <c r="H347">
        <f>'dl-do all work in this'!I347</f>
        <v>0</v>
      </c>
      <c r="J347">
        <f>'dl-do all work in this'!D347</f>
        <v>0</v>
      </c>
      <c r="K347">
        <f>'dl-do all work in this'!R347</f>
        <v>0</v>
      </c>
      <c r="M347">
        <f>'dl-do all work in this'!$E347</f>
        <v>0</v>
      </c>
    </row>
    <row r="348" spans="1:13" x14ac:dyDescent="0.25">
      <c r="A348" s="2">
        <f>'dl-do all work in this'!O348</f>
        <v>0</v>
      </c>
      <c r="B348" t="e">
        <f>VLOOKUP($A348, 'dl-do all work in this'!$O$9:$U$2997, 6, FALSE)</f>
        <v>#N/A</v>
      </c>
      <c r="C348" t="e">
        <f>VLOOKUP($A348, 'dl-do all work in this'!$O$9:$U$2997, 7, FALSE)</f>
        <v>#N/A</v>
      </c>
      <c r="D348" s="2" t="str">
        <f>'dl-do all work in this'!X348</f>
        <v>LC</v>
      </c>
      <c r="E348" s="2">
        <f>'dl-do all work in this'!A348</f>
        <v>0</v>
      </c>
      <c r="F348" s="2">
        <f>'dl-do all work in this'!V348</f>
        <v>0</v>
      </c>
      <c r="G348" s="2" t="e">
        <f>DATE('dl-do all work in this'!H348,'dl-do all work in this'!W348,'dl-do all work in this'!G348)</f>
        <v>#VALUE!</v>
      </c>
      <c r="H348">
        <f>'dl-do all work in this'!I348</f>
        <v>0</v>
      </c>
      <c r="J348">
        <f>'dl-do all work in this'!D348</f>
        <v>0</v>
      </c>
      <c r="K348">
        <f>'dl-do all work in this'!R348</f>
        <v>0</v>
      </c>
      <c r="M348">
        <f>'dl-do all work in this'!$E348</f>
        <v>0</v>
      </c>
    </row>
    <row r="349" spans="1:13" x14ac:dyDescent="0.25">
      <c r="A349" s="2">
        <f>'dl-do all work in this'!O349</f>
        <v>0</v>
      </c>
      <c r="B349" t="e">
        <f>VLOOKUP($A349, 'dl-do all work in this'!$O$9:$U$2997, 6, FALSE)</f>
        <v>#N/A</v>
      </c>
      <c r="C349" t="e">
        <f>VLOOKUP($A349, 'dl-do all work in this'!$O$9:$U$2997, 7, FALSE)</f>
        <v>#N/A</v>
      </c>
      <c r="D349" s="2" t="str">
        <f>'dl-do all work in this'!X349</f>
        <v>LC</v>
      </c>
      <c r="E349" s="2">
        <f>'dl-do all work in this'!A349</f>
        <v>0</v>
      </c>
      <c r="F349" s="2">
        <f>'dl-do all work in this'!V349</f>
        <v>0</v>
      </c>
      <c r="G349" s="2" t="e">
        <f>DATE('dl-do all work in this'!H349,'dl-do all work in this'!W349,'dl-do all work in this'!G349)</f>
        <v>#VALUE!</v>
      </c>
      <c r="H349">
        <f>'dl-do all work in this'!I349</f>
        <v>0</v>
      </c>
      <c r="J349">
        <f>'dl-do all work in this'!D349</f>
        <v>0</v>
      </c>
      <c r="K349">
        <f>'dl-do all work in this'!R349</f>
        <v>0</v>
      </c>
      <c r="M349">
        <f>'dl-do all work in this'!$E349</f>
        <v>0</v>
      </c>
    </row>
    <row r="350" spans="1:13" x14ac:dyDescent="0.25">
      <c r="A350" s="2">
        <f>'dl-do all work in this'!O350</f>
        <v>0</v>
      </c>
      <c r="B350" t="e">
        <f>VLOOKUP($A350, 'dl-do all work in this'!$O$9:$U$2997, 6, FALSE)</f>
        <v>#N/A</v>
      </c>
      <c r="C350" t="e">
        <f>VLOOKUP($A350, 'dl-do all work in this'!$O$9:$U$2997, 7, FALSE)</f>
        <v>#N/A</v>
      </c>
      <c r="D350" s="2" t="str">
        <f>'dl-do all work in this'!X350</f>
        <v>LC</v>
      </c>
      <c r="E350" s="2">
        <f>'dl-do all work in this'!A350</f>
        <v>0</v>
      </c>
      <c r="F350" s="2">
        <f>'dl-do all work in this'!V350</f>
        <v>0</v>
      </c>
      <c r="G350" s="2" t="e">
        <f>DATE('dl-do all work in this'!H350,'dl-do all work in this'!W350,'dl-do all work in this'!G350)</f>
        <v>#VALUE!</v>
      </c>
      <c r="H350">
        <f>'dl-do all work in this'!I350</f>
        <v>0</v>
      </c>
      <c r="J350">
        <f>'dl-do all work in this'!D350</f>
        <v>0</v>
      </c>
      <c r="K350">
        <f>'dl-do all work in this'!R350</f>
        <v>0</v>
      </c>
      <c r="M350">
        <f>'dl-do all work in this'!$E350</f>
        <v>0</v>
      </c>
    </row>
    <row r="351" spans="1:13" x14ac:dyDescent="0.25">
      <c r="A351" s="2">
        <f>'dl-do all work in this'!O351</f>
        <v>0</v>
      </c>
      <c r="B351" t="e">
        <f>VLOOKUP($A351, 'dl-do all work in this'!$O$9:$U$2997, 6, FALSE)</f>
        <v>#N/A</v>
      </c>
      <c r="C351" t="e">
        <f>VLOOKUP($A351, 'dl-do all work in this'!$O$9:$U$2997, 7, FALSE)</f>
        <v>#N/A</v>
      </c>
      <c r="D351" s="2" t="str">
        <f>'dl-do all work in this'!X351</f>
        <v>LC</v>
      </c>
      <c r="E351" s="2">
        <f>'dl-do all work in this'!A351</f>
        <v>0</v>
      </c>
      <c r="F351" s="2">
        <f>'dl-do all work in this'!V351</f>
        <v>0</v>
      </c>
      <c r="G351" s="2" t="e">
        <f>DATE('dl-do all work in this'!H351,'dl-do all work in this'!W351,'dl-do all work in this'!G351)</f>
        <v>#VALUE!</v>
      </c>
      <c r="H351">
        <f>'dl-do all work in this'!I351</f>
        <v>0</v>
      </c>
      <c r="J351">
        <f>'dl-do all work in this'!D351</f>
        <v>0</v>
      </c>
      <c r="K351">
        <f>'dl-do all work in this'!R351</f>
        <v>0</v>
      </c>
      <c r="M351">
        <f>'dl-do all work in this'!$E351</f>
        <v>0</v>
      </c>
    </row>
    <row r="352" spans="1:13" x14ac:dyDescent="0.25">
      <c r="A352" s="2">
        <f>'dl-do all work in this'!O352</f>
        <v>0</v>
      </c>
      <c r="B352" t="e">
        <f>VLOOKUP($A352, 'dl-do all work in this'!$O$9:$U$2997, 6, FALSE)</f>
        <v>#N/A</v>
      </c>
      <c r="C352" t="e">
        <f>VLOOKUP($A352, 'dl-do all work in this'!$O$9:$U$2997, 7, FALSE)</f>
        <v>#N/A</v>
      </c>
      <c r="D352" s="2" t="str">
        <f>'dl-do all work in this'!X352</f>
        <v>LC</v>
      </c>
      <c r="E352" s="2">
        <f>'dl-do all work in this'!A352</f>
        <v>0</v>
      </c>
      <c r="F352" s="2">
        <f>'dl-do all work in this'!V352</f>
        <v>0</v>
      </c>
      <c r="G352" s="2" t="e">
        <f>DATE('dl-do all work in this'!H352,'dl-do all work in this'!W352,'dl-do all work in this'!G352)</f>
        <v>#VALUE!</v>
      </c>
      <c r="H352">
        <f>'dl-do all work in this'!I352</f>
        <v>0</v>
      </c>
      <c r="J352">
        <f>'dl-do all work in this'!D352</f>
        <v>0</v>
      </c>
      <c r="K352">
        <f>'dl-do all work in this'!R352</f>
        <v>0</v>
      </c>
      <c r="M352">
        <f>'dl-do all work in this'!$E352</f>
        <v>0</v>
      </c>
    </row>
    <row r="353" spans="1:13" x14ac:dyDescent="0.25">
      <c r="A353" s="2">
        <f>'dl-do all work in this'!O353</f>
        <v>0</v>
      </c>
      <c r="B353" t="e">
        <f>VLOOKUP($A353, 'dl-do all work in this'!$O$9:$U$2997, 6, FALSE)</f>
        <v>#N/A</v>
      </c>
      <c r="C353" t="e">
        <f>VLOOKUP($A353, 'dl-do all work in this'!$O$9:$U$2997, 7, FALSE)</f>
        <v>#N/A</v>
      </c>
      <c r="D353" s="2" t="str">
        <f>'dl-do all work in this'!X353</f>
        <v>LC</v>
      </c>
      <c r="E353" s="2">
        <f>'dl-do all work in this'!A353</f>
        <v>0</v>
      </c>
      <c r="F353" s="2">
        <f>'dl-do all work in this'!V353</f>
        <v>0</v>
      </c>
      <c r="G353" s="2" t="e">
        <f>DATE('dl-do all work in this'!H353,'dl-do all work in this'!W353,'dl-do all work in this'!G353)</f>
        <v>#VALUE!</v>
      </c>
      <c r="H353">
        <f>'dl-do all work in this'!I353</f>
        <v>0</v>
      </c>
      <c r="J353">
        <f>'dl-do all work in this'!D353</f>
        <v>0</v>
      </c>
      <c r="K353">
        <f>'dl-do all work in this'!R353</f>
        <v>0</v>
      </c>
      <c r="M353">
        <f>'dl-do all work in this'!$E353</f>
        <v>0</v>
      </c>
    </row>
    <row r="354" spans="1:13" x14ac:dyDescent="0.25">
      <c r="A354" s="2">
        <f>'dl-do all work in this'!O354</f>
        <v>0</v>
      </c>
      <c r="B354" t="e">
        <f>VLOOKUP($A354, 'dl-do all work in this'!$O$9:$U$2997, 6, FALSE)</f>
        <v>#N/A</v>
      </c>
      <c r="C354" t="e">
        <f>VLOOKUP($A354, 'dl-do all work in this'!$O$9:$U$2997, 7, FALSE)</f>
        <v>#N/A</v>
      </c>
      <c r="D354" s="2" t="str">
        <f>'dl-do all work in this'!X354</f>
        <v>LC</v>
      </c>
      <c r="E354" s="2">
        <f>'dl-do all work in this'!A354</f>
        <v>0</v>
      </c>
      <c r="F354" s="2">
        <f>'dl-do all work in this'!V354</f>
        <v>0</v>
      </c>
      <c r="G354" s="2" t="e">
        <f>DATE('dl-do all work in this'!H354,'dl-do all work in this'!W354,'dl-do all work in this'!G354)</f>
        <v>#VALUE!</v>
      </c>
      <c r="H354">
        <f>'dl-do all work in this'!I354</f>
        <v>0</v>
      </c>
      <c r="J354">
        <f>'dl-do all work in this'!D354</f>
        <v>0</v>
      </c>
      <c r="K354">
        <f>'dl-do all work in this'!R354</f>
        <v>0</v>
      </c>
      <c r="M354">
        <f>'dl-do all work in this'!$E354</f>
        <v>0</v>
      </c>
    </row>
    <row r="355" spans="1:13" x14ac:dyDescent="0.25">
      <c r="A355" s="2">
        <f>'dl-do all work in this'!O355</f>
        <v>0</v>
      </c>
      <c r="B355" t="e">
        <f>VLOOKUP($A355, 'dl-do all work in this'!$O$9:$U$2997, 6, FALSE)</f>
        <v>#N/A</v>
      </c>
      <c r="C355" t="e">
        <f>VLOOKUP($A355, 'dl-do all work in this'!$O$9:$U$2997, 7, FALSE)</f>
        <v>#N/A</v>
      </c>
      <c r="D355" s="2" t="str">
        <f>'dl-do all work in this'!X355</f>
        <v>LC</v>
      </c>
      <c r="E355" s="2">
        <f>'dl-do all work in this'!A355</f>
        <v>0</v>
      </c>
      <c r="F355" s="2">
        <f>'dl-do all work in this'!V355</f>
        <v>0</v>
      </c>
      <c r="G355" s="2" t="e">
        <f>DATE('dl-do all work in this'!H355,'dl-do all work in this'!W355,'dl-do all work in this'!G355)</f>
        <v>#VALUE!</v>
      </c>
      <c r="H355">
        <f>'dl-do all work in this'!I355</f>
        <v>0</v>
      </c>
      <c r="J355">
        <f>'dl-do all work in this'!D355</f>
        <v>0</v>
      </c>
      <c r="K355">
        <f>'dl-do all work in this'!R355</f>
        <v>0</v>
      </c>
      <c r="M355">
        <f>'dl-do all work in this'!$E355</f>
        <v>0</v>
      </c>
    </row>
    <row r="356" spans="1:13" x14ac:dyDescent="0.25">
      <c r="A356" s="2">
        <f>'dl-do all work in this'!O356</f>
        <v>0</v>
      </c>
      <c r="B356" t="e">
        <f>VLOOKUP($A356, 'dl-do all work in this'!$O$9:$U$2997, 6, FALSE)</f>
        <v>#N/A</v>
      </c>
      <c r="C356" t="e">
        <f>VLOOKUP($A356, 'dl-do all work in this'!$O$9:$U$2997, 7, FALSE)</f>
        <v>#N/A</v>
      </c>
      <c r="D356" s="2" t="str">
        <f>'dl-do all work in this'!X356</f>
        <v>LC</v>
      </c>
      <c r="E356" s="2">
        <f>'dl-do all work in this'!A356</f>
        <v>0</v>
      </c>
      <c r="F356" s="2">
        <f>'dl-do all work in this'!V356</f>
        <v>0</v>
      </c>
      <c r="G356" s="2" t="e">
        <f>DATE('dl-do all work in this'!H356,'dl-do all work in this'!W356,'dl-do all work in this'!G356)</f>
        <v>#VALUE!</v>
      </c>
      <c r="H356">
        <f>'dl-do all work in this'!I356</f>
        <v>0</v>
      </c>
      <c r="J356">
        <f>'dl-do all work in this'!D356</f>
        <v>0</v>
      </c>
      <c r="K356">
        <f>'dl-do all work in this'!R356</f>
        <v>0</v>
      </c>
      <c r="M356">
        <f>'dl-do all work in this'!$E356</f>
        <v>0</v>
      </c>
    </row>
    <row r="357" spans="1:13" x14ac:dyDescent="0.25">
      <c r="A357" s="2">
        <f>'dl-do all work in this'!O357</f>
        <v>0</v>
      </c>
      <c r="B357" t="e">
        <f>VLOOKUP($A357, 'dl-do all work in this'!$O$9:$U$2997, 6, FALSE)</f>
        <v>#N/A</v>
      </c>
      <c r="C357" t="e">
        <f>VLOOKUP($A357, 'dl-do all work in this'!$O$9:$U$2997, 7, FALSE)</f>
        <v>#N/A</v>
      </c>
      <c r="D357" s="2" t="str">
        <f>'dl-do all work in this'!X357</f>
        <v>LC</v>
      </c>
      <c r="E357" s="2">
        <f>'dl-do all work in this'!A357</f>
        <v>0</v>
      </c>
      <c r="F357" s="2">
        <f>'dl-do all work in this'!V357</f>
        <v>0</v>
      </c>
      <c r="G357" s="2" t="e">
        <f>DATE('dl-do all work in this'!H357,'dl-do all work in this'!W357,'dl-do all work in this'!G357)</f>
        <v>#VALUE!</v>
      </c>
      <c r="H357">
        <f>'dl-do all work in this'!I357</f>
        <v>0</v>
      </c>
      <c r="J357">
        <f>'dl-do all work in this'!D357</f>
        <v>0</v>
      </c>
      <c r="K357">
        <f>'dl-do all work in this'!R357</f>
        <v>0</v>
      </c>
      <c r="M357">
        <f>'dl-do all work in this'!$E357</f>
        <v>0</v>
      </c>
    </row>
    <row r="358" spans="1:13" x14ac:dyDescent="0.25">
      <c r="A358" s="2">
        <f>'dl-do all work in this'!O358</f>
        <v>0</v>
      </c>
      <c r="B358" t="e">
        <f>VLOOKUP($A358, 'dl-do all work in this'!$O$9:$U$2997, 6, FALSE)</f>
        <v>#N/A</v>
      </c>
      <c r="C358" t="e">
        <f>VLOOKUP($A358, 'dl-do all work in this'!$O$9:$U$2997, 7, FALSE)</f>
        <v>#N/A</v>
      </c>
      <c r="D358" s="2" t="str">
        <f>'dl-do all work in this'!X358</f>
        <v>LC</v>
      </c>
      <c r="E358" s="2">
        <f>'dl-do all work in this'!A358</f>
        <v>0</v>
      </c>
      <c r="F358" s="2">
        <f>'dl-do all work in this'!V358</f>
        <v>0</v>
      </c>
      <c r="G358" s="2" t="e">
        <f>DATE('dl-do all work in this'!H358,'dl-do all work in this'!W358,'dl-do all work in this'!G358)</f>
        <v>#VALUE!</v>
      </c>
      <c r="H358">
        <f>'dl-do all work in this'!I358</f>
        <v>0</v>
      </c>
      <c r="J358">
        <f>'dl-do all work in this'!D358</f>
        <v>0</v>
      </c>
      <c r="K358">
        <f>'dl-do all work in this'!R358</f>
        <v>0</v>
      </c>
      <c r="M358">
        <f>'dl-do all work in this'!$E358</f>
        <v>0</v>
      </c>
    </row>
    <row r="359" spans="1:13" x14ac:dyDescent="0.25">
      <c r="A359" s="2">
        <f>'dl-do all work in this'!O359</f>
        <v>0</v>
      </c>
      <c r="B359" t="e">
        <f>VLOOKUP($A359, 'dl-do all work in this'!$O$9:$U$2997, 6, FALSE)</f>
        <v>#N/A</v>
      </c>
      <c r="C359" t="e">
        <f>VLOOKUP($A359, 'dl-do all work in this'!$O$9:$U$2997, 7, FALSE)</f>
        <v>#N/A</v>
      </c>
      <c r="D359" s="2" t="str">
        <f>'dl-do all work in this'!X359</f>
        <v>LC</v>
      </c>
      <c r="E359" s="2">
        <f>'dl-do all work in this'!A359</f>
        <v>0</v>
      </c>
      <c r="F359" s="2">
        <f>'dl-do all work in this'!V359</f>
        <v>0</v>
      </c>
      <c r="G359" s="2" t="e">
        <f>DATE('dl-do all work in this'!H359,'dl-do all work in this'!W359,'dl-do all work in this'!G359)</f>
        <v>#VALUE!</v>
      </c>
      <c r="H359">
        <f>'dl-do all work in this'!I359</f>
        <v>0</v>
      </c>
      <c r="J359">
        <f>'dl-do all work in this'!D359</f>
        <v>0</v>
      </c>
      <c r="K359">
        <f>'dl-do all work in this'!R359</f>
        <v>0</v>
      </c>
      <c r="M359">
        <f>'dl-do all work in this'!$E359</f>
        <v>0</v>
      </c>
    </row>
    <row r="360" spans="1:13" x14ac:dyDescent="0.25">
      <c r="A360" s="2">
        <f>'dl-do all work in this'!O360</f>
        <v>0</v>
      </c>
      <c r="B360" t="e">
        <f>VLOOKUP($A360, 'dl-do all work in this'!$O$9:$U$2997, 6, FALSE)</f>
        <v>#N/A</v>
      </c>
      <c r="C360" t="e">
        <f>VLOOKUP($A360, 'dl-do all work in this'!$O$9:$U$2997, 7, FALSE)</f>
        <v>#N/A</v>
      </c>
      <c r="D360" s="2" t="str">
        <f>'dl-do all work in this'!X360</f>
        <v>LC</v>
      </c>
      <c r="E360" s="2">
        <f>'dl-do all work in this'!A360</f>
        <v>0</v>
      </c>
      <c r="F360" s="2">
        <f>'dl-do all work in this'!V360</f>
        <v>0</v>
      </c>
      <c r="G360" s="2" t="e">
        <f>DATE('dl-do all work in this'!H360,'dl-do all work in this'!W360,'dl-do all work in this'!G360)</f>
        <v>#VALUE!</v>
      </c>
      <c r="H360">
        <f>'dl-do all work in this'!I360</f>
        <v>0</v>
      </c>
      <c r="J360">
        <f>'dl-do all work in this'!D360</f>
        <v>0</v>
      </c>
      <c r="K360">
        <f>'dl-do all work in this'!R360</f>
        <v>0</v>
      </c>
      <c r="M360">
        <f>'dl-do all work in this'!$E360</f>
        <v>0</v>
      </c>
    </row>
    <row r="361" spans="1:13" x14ac:dyDescent="0.25">
      <c r="A361" s="2">
        <f>'dl-do all work in this'!O361</f>
        <v>0</v>
      </c>
      <c r="B361" t="e">
        <f>VLOOKUP($A361, 'dl-do all work in this'!$O$9:$U$2997, 6, FALSE)</f>
        <v>#N/A</v>
      </c>
      <c r="C361" t="e">
        <f>VLOOKUP($A361, 'dl-do all work in this'!$O$9:$U$2997, 7, FALSE)</f>
        <v>#N/A</v>
      </c>
      <c r="D361" s="2" t="str">
        <f>'dl-do all work in this'!X361</f>
        <v>LC</v>
      </c>
      <c r="E361" s="2">
        <f>'dl-do all work in this'!A361</f>
        <v>0</v>
      </c>
      <c r="F361" s="2">
        <f>'dl-do all work in this'!V361</f>
        <v>0</v>
      </c>
      <c r="G361" s="2" t="e">
        <f>DATE('dl-do all work in this'!H361,'dl-do all work in this'!W361,'dl-do all work in this'!G361)</f>
        <v>#VALUE!</v>
      </c>
      <c r="H361">
        <f>'dl-do all work in this'!I361</f>
        <v>0</v>
      </c>
      <c r="J361">
        <f>'dl-do all work in this'!D361</f>
        <v>0</v>
      </c>
      <c r="K361">
        <f>'dl-do all work in this'!R361</f>
        <v>0</v>
      </c>
      <c r="M361">
        <f>'dl-do all work in this'!$E361</f>
        <v>0</v>
      </c>
    </row>
    <row r="362" spans="1:13" x14ac:dyDescent="0.25">
      <c r="A362" s="2">
        <f>'dl-do all work in this'!O362</f>
        <v>0</v>
      </c>
      <c r="B362" t="e">
        <f>VLOOKUP($A362, 'dl-do all work in this'!$O$9:$U$2997, 6, FALSE)</f>
        <v>#N/A</v>
      </c>
      <c r="C362" t="e">
        <f>VLOOKUP($A362, 'dl-do all work in this'!$O$9:$U$2997, 7, FALSE)</f>
        <v>#N/A</v>
      </c>
      <c r="D362" s="2" t="str">
        <f>'dl-do all work in this'!X362</f>
        <v>LC</v>
      </c>
      <c r="E362" s="2">
        <f>'dl-do all work in this'!A362</f>
        <v>0</v>
      </c>
      <c r="F362" s="2">
        <f>'dl-do all work in this'!V362</f>
        <v>0</v>
      </c>
      <c r="G362" s="2" t="e">
        <f>DATE('dl-do all work in this'!H362,'dl-do all work in this'!W362,'dl-do all work in this'!G362)</f>
        <v>#VALUE!</v>
      </c>
      <c r="H362">
        <f>'dl-do all work in this'!I362</f>
        <v>0</v>
      </c>
      <c r="J362">
        <f>'dl-do all work in this'!D362</f>
        <v>0</v>
      </c>
      <c r="K362">
        <f>'dl-do all work in this'!R362</f>
        <v>0</v>
      </c>
      <c r="M362">
        <f>'dl-do all work in this'!$E362</f>
        <v>0</v>
      </c>
    </row>
    <row r="363" spans="1:13" x14ac:dyDescent="0.25">
      <c r="A363" s="2">
        <f>'dl-do all work in this'!O363</f>
        <v>0</v>
      </c>
      <c r="B363" t="e">
        <f>VLOOKUP($A363, 'dl-do all work in this'!$O$9:$U$2997, 6, FALSE)</f>
        <v>#N/A</v>
      </c>
      <c r="C363" t="e">
        <f>VLOOKUP($A363, 'dl-do all work in this'!$O$9:$U$2997, 7, FALSE)</f>
        <v>#N/A</v>
      </c>
      <c r="D363" s="2" t="str">
        <f>'dl-do all work in this'!X363</f>
        <v>LC</v>
      </c>
      <c r="E363" s="2">
        <f>'dl-do all work in this'!A363</f>
        <v>0</v>
      </c>
      <c r="F363" s="2">
        <f>'dl-do all work in this'!V363</f>
        <v>0</v>
      </c>
      <c r="G363" s="2" t="e">
        <f>DATE('dl-do all work in this'!H363,'dl-do all work in this'!W363,'dl-do all work in this'!G363)</f>
        <v>#VALUE!</v>
      </c>
      <c r="H363">
        <f>'dl-do all work in this'!I363</f>
        <v>0</v>
      </c>
      <c r="J363">
        <f>'dl-do all work in this'!D363</f>
        <v>0</v>
      </c>
      <c r="K363">
        <f>'dl-do all work in this'!R363</f>
        <v>0</v>
      </c>
      <c r="M363">
        <f>'dl-do all work in this'!$E363</f>
        <v>0</v>
      </c>
    </row>
    <row r="364" spans="1:13" x14ac:dyDescent="0.25">
      <c r="A364" s="2">
        <f>'dl-do all work in this'!O364</f>
        <v>0</v>
      </c>
      <c r="B364" t="e">
        <f>VLOOKUP($A364, 'dl-do all work in this'!$O$9:$U$2997, 6, FALSE)</f>
        <v>#N/A</v>
      </c>
      <c r="C364" t="e">
        <f>VLOOKUP($A364, 'dl-do all work in this'!$O$9:$U$2997, 7, FALSE)</f>
        <v>#N/A</v>
      </c>
      <c r="D364" s="2" t="str">
        <f>'dl-do all work in this'!X364</f>
        <v>LC</v>
      </c>
      <c r="E364" s="2">
        <f>'dl-do all work in this'!A364</f>
        <v>0</v>
      </c>
      <c r="F364" s="2">
        <f>'dl-do all work in this'!V364</f>
        <v>0</v>
      </c>
      <c r="G364" s="2" t="e">
        <f>DATE('dl-do all work in this'!H364,'dl-do all work in this'!W364,'dl-do all work in this'!G364)</f>
        <v>#VALUE!</v>
      </c>
      <c r="H364">
        <f>'dl-do all work in this'!I364</f>
        <v>0</v>
      </c>
      <c r="J364">
        <f>'dl-do all work in this'!D364</f>
        <v>0</v>
      </c>
      <c r="K364">
        <f>'dl-do all work in this'!R364</f>
        <v>0</v>
      </c>
      <c r="M364">
        <f>'dl-do all work in this'!$E364</f>
        <v>0</v>
      </c>
    </row>
    <row r="365" spans="1:13" x14ac:dyDescent="0.25">
      <c r="A365" s="2">
        <f>'dl-do all work in this'!O365</f>
        <v>0</v>
      </c>
      <c r="B365" t="e">
        <f>VLOOKUP($A365, 'dl-do all work in this'!$O$9:$U$2997, 6, FALSE)</f>
        <v>#N/A</v>
      </c>
      <c r="C365" t="e">
        <f>VLOOKUP($A365, 'dl-do all work in this'!$O$9:$U$2997, 7, FALSE)</f>
        <v>#N/A</v>
      </c>
      <c r="D365" s="2" t="str">
        <f>'dl-do all work in this'!X365</f>
        <v>LC</v>
      </c>
      <c r="E365" s="2">
        <f>'dl-do all work in this'!A365</f>
        <v>0</v>
      </c>
      <c r="F365" s="2">
        <f>'dl-do all work in this'!V365</f>
        <v>0</v>
      </c>
      <c r="G365" s="2" t="e">
        <f>DATE('dl-do all work in this'!H365,'dl-do all work in this'!W365,'dl-do all work in this'!G365)</f>
        <v>#VALUE!</v>
      </c>
      <c r="H365">
        <f>'dl-do all work in this'!I365</f>
        <v>0</v>
      </c>
      <c r="J365">
        <f>'dl-do all work in this'!D365</f>
        <v>0</v>
      </c>
      <c r="K365">
        <f>'dl-do all work in this'!R365</f>
        <v>0</v>
      </c>
      <c r="M365">
        <f>'dl-do all work in this'!$E365</f>
        <v>0</v>
      </c>
    </row>
    <row r="366" spans="1:13" x14ac:dyDescent="0.25">
      <c r="A366" s="2">
        <f>'dl-do all work in this'!O366</f>
        <v>0</v>
      </c>
      <c r="B366" t="e">
        <f>VLOOKUP($A366, 'dl-do all work in this'!$O$9:$U$2997, 6, FALSE)</f>
        <v>#N/A</v>
      </c>
      <c r="C366" t="e">
        <f>VLOOKUP($A366, 'dl-do all work in this'!$O$9:$U$2997, 7, FALSE)</f>
        <v>#N/A</v>
      </c>
      <c r="D366" s="2" t="str">
        <f>'dl-do all work in this'!X366</f>
        <v>LC</v>
      </c>
      <c r="E366" s="2">
        <f>'dl-do all work in this'!A366</f>
        <v>0</v>
      </c>
      <c r="F366" s="2">
        <f>'dl-do all work in this'!V366</f>
        <v>0</v>
      </c>
      <c r="G366" s="2" t="e">
        <f>DATE('dl-do all work in this'!H366,'dl-do all work in this'!W366,'dl-do all work in this'!G366)</f>
        <v>#VALUE!</v>
      </c>
      <c r="H366">
        <f>'dl-do all work in this'!I366</f>
        <v>0</v>
      </c>
      <c r="J366">
        <f>'dl-do all work in this'!D366</f>
        <v>0</v>
      </c>
      <c r="K366">
        <f>'dl-do all work in this'!R366</f>
        <v>0</v>
      </c>
      <c r="M366">
        <f>'dl-do all work in this'!$E366</f>
        <v>0</v>
      </c>
    </row>
    <row r="367" spans="1:13" x14ac:dyDescent="0.25">
      <c r="A367" s="2">
        <f>'dl-do all work in this'!O367</f>
        <v>0</v>
      </c>
      <c r="B367" t="e">
        <f>VLOOKUP($A367, 'dl-do all work in this'!$O$9:$U$2997, 6, FALSE)</f>
        <v>#N/A</v>
      </c>
      <c r="C367" t="e">
        <f>VLOOKUP($A367, 'dl-do all work in this'!$O$9:$U$2997, 7, FALSE)</f>
        <v>#N/A</v>
      </c>
      <c r="D367" s="2" t="str">
        <f>'dl-do all work in this'!X367</f>
        <v>LC</v>
      </c>
      <c r="E367" s="2">
        <f>'dl-do all work in this'!A367</f>
        <v>0</v>
      </c>
      <c r="F367" s="2">
        <f>'dl-do all work in this'!V367</f>
        <v>0</v>
      </c>
      <c r="G367" s="2" t="e">
        <f>DATE('dl-do all work in this'!H367,'dl-do all work in this'!W367,'dl-do all work in this'!G367)</f>
        <v>#VALUE!</v>
      </c>
      <c r="H367">
        <f>'dl-do all work in this'!I367</f>
        <v>0</v>
      </c>
      <c r="J367">
        <f>'dl-do all work in this'!D367</f>
        <v>0</v>
      </c>
      <c r="K367">
        <f>'dl-do all work in this'!R367</f>
        <v>0</v>
      </c>
      <c r="M367">
        <f>'dl-do all work in this'!$E367</f>
        <v>0</v>
      </c>
    </row>
    <row r="368" spans="1:13" x14ac:dyDescent="0.25">
      <c r="A368" s="2">
        <f>'dl-do all work in this'!O368</f>
        <v>0</v>
      </c>
      <c r="B368" t="e">
        <f>VLOOKUP($A368, 'dl-do all work in this'!$O$9:$U$2997, 6, FALSE)</f>
        <v>#N/A</v>
      </c>
      <c r="C368" t="e">
        <f>VLOOKUP($A368, 'dl-do all work in this'!$O$9:$U$2997, 7, FALSE)</f>
        <v>#N/A</v>
      </c>
      <c r="D368" s="2" t="str">
        <f>'dl-do all work in this'!X368</f>
        <v>LC</v>
      </c>
      <c r="E368" s="2">
        <f>'dl-do all work in this'!A368</f>
        <v>0</v>
      </c>
      <c r="F368" s="2">
        <f>'dl-do all work in this'!V368</f>
        <v>0</v>
      </c>
      <c r="G368" s="2" t="e">
        <f>DATE('dl-do all work in this'!H368,'dl-do all work in this'!W368,'dl-do all work in this'!G368)</f>
        <v>#VALUE!</v>
      </c>
      <c r="H368">
        <f>'dl-do all work in this'!I368</f>
        <v>0</v>
      </c>
      <c r="J368">
        <f>'dl-do all work in this'!D368</f>
        <v>0</v>
      </c>
      <c r="K368">
        <f>'dl-do all work in this'!R368</f>
        <v>0</v>
      </c>
      <c r="M368">
        <f>'dl-do all work in this'!$E368</f>
        <v>0</v>
      </c>
    </row>
    <row r="369" spans="1:13" x14ac:dyDescent="0.25">
      <c r="A369" s="2">
        <f>'dl-do all work in this'!O369</f>
        <v>0</v>
      </c>
      <c r="B369" t="e">
        <f>VLOOKUP($A369, 'dl-do all work in this'!$O$9:$U$2997, 6, FALSE)</f>
        <v>#N/A</v>
      </c>
      <c r="C369" t="e">
        <f>VLOOKUP($A369, 'dl-do all work in this'!$O$9:$U$2997, 7, FALSE)</f>
        <v>#N/A</v>
      </c>
      <c r="D369" s="2" t="str">
        <f>'dl-do all work in this'!X369</f>
        <v>LC</v>
      </c>
      <c r="E369" s="2">
        <f>'dl-do all work in this'!A369</f>
        <v>0</v>
      </c>
      <c r="F369" s="2">
        <f>'dl-do all work in this'!V369</f>
        <v>0</v>
      </c>
      <c r="G369" s="2" t="e">
        <f>DATE('dl-do all work in this'!H369,'dl-do all work in this'!W369,'dl-do all work in this'!G369)</f>
        <v>#VALUE!</v>
      </c>
      <c r="H369">
        <f>'dl-do all work in this'!I369</f>
        <v>0</v>
      </c>
      <c r="J369">
        <f>'dl-do all work in this'!D369</f>
        <v>0</v>
      </c>
      <c r="K369">
        <f>'dl-do all work in this'!R369</f>
        <v>0</v>
      </c>
      <c r="M369">
        <f>'dl-do all work in this'!$E369</f>
        <v>0</v>
      </c>
    </row>
    <row r="370" spans="1:13" x14ac:dyDescent="0.25">
      <c r="A370" s="2">
        <f>'dl-do all work in this'!O370</f>
        <v>0</v>
      </c>
      <c r="B370" t="e">
        <f>VLOOKUP($A370, 'dl-do all work in this'!$O$9:$U$2997, 6, FALSE)</f>
        <v>#N/A</v>
      </c>
      <c r="C370" t="e">
        <f>VLOOKUP($A370, 'dl-do all work in this'!$O$9:$U$2997, 7, FALSE)</f>
        <v>#N/A</v>
      </c>
      <c r="D370" s="2" t="str">
        <f>'dl-do all work in this'!X370</f>
        <v>LC</v>
      </c>
      <c r="E370" s="2">
        <f>'dl-do all work in this'!A370</f>
        <v>0</v>
      </c>
      <c r="F370" s="2">
        <f>'dl-do all work in this'!V370</f>
        <v>0</v>
      </c>
      <c r="G370" s="2" t="e">
        <f>DATE('dl-do all work in this'!H370,'dl-do all work in this'!W370,'dl-do all work in this'!G370)</f>
        <v>#VALUE!</v>
      </c>
      <c r="H370">
        <f>'dl-do all work in this'!I370</f>
        <v>0</v>
      </c>
      <c r="J370">
        <f>'dl-do all work in this'!D370</f>
        <v>0</v>
      </c>
      <c r="K370">
        <f>'dl-do all work in this'!R370</f>
        <v>0</v>
      </c>
      <c r="M370">
        <f>'dl-do all work in this'!$E370</f>
        <v>0</v>
      </c>
    </row>
    <row r="371" spans="1:13" x14ac:dyDescent="0.25">
      <c r="A371" s="2">
        <f>'dl-do all work in this'!O371</f>
        <v>0</v>
      </c>
      <c r="B371" t="e">
        <f>VLOOKUP($A371, 'dl-do all work in this'!$O$9:$U$2997, 6, FALSE)</f>
        <v>#N/A</v>
      </c>
      <c r="C371" t="e">
        <f>VLOOKUP($A371, 'dl-do all work in this'!$O$9:$U$2997, 7, FALSE)</f>
        <v>#N/A</v>
      </c>
      <c r="D371" s="2" t="str">
        <f>'dl-do all work in this'!X371</f>
        <v>LC</v>
      </c>
      <c r="E371" s="2">
        <f>'dl-do all work in this'!A371</f>
        <v>0</v>
      </c>
      <c r="F371" s="2">
        <f>'dl-do all work in this'!V371</f>
        <v>0</v>
      </c>
      <c r="G371" s="2" t="e">
        <f>DATE('dl-do all work in this'!H371,'dl-do all work in this'!W371,'dl-do all work in this'!G371)</f>
        <v>#VALUE!</v>
      </c>
      <c r="H371">
        <f>'dl-do all work in this'!I371</f>
        <v>0</v>
      </c>
      <c r="J371">
        <f>'dl-do all work in this'!D371</f>
        <v>0</v>
      </c>
      <c r="K371">
        <f>'dl-do all work in this'!R371</f>
        <v>0</v>
      </c>
      <c r="M371">
        <f>'dl-do all work in this'!$E371</f>
        <v>0</v>
      </c>
    </row>
    <row r="372" spans="1:13" x14ac:dyDescent="0.25">
      <c r="A372" s="2">
        <f>'dl-do all work in this'!O372</f>
        <v>0</v>
      </c>
      <c r="B372" t="e">
        <f>VLOOKUP($A372, 'dl-do all work in this'!$O$9:$U$2997, 6, FALSE)</f>
        <v>#N/A</v>
      </c>
      <c r="C372" t="e">
        <f>VLOOKUP($A372, 'dl-do all work in this'!$O$9:$U$2997, 7, FALSE)</f>
        <v>#N/A</v>
      </c>
      <c r="D372" s="2" t="str">
        <f>'dl-do all work in this'!X372</f>
        <v>LC</v>
      </c>
      <c r="E372" s="2">
        <f>'dl-do all work in this'!A372</f>
        <v>0</v>
      </c>
      <c r="F372" s="2">
        <f>'dl-do all work in this'!V372</f>
        <v>0</v>
      </c>
      <c r="G372" s="2" t="e">
        <f>DATE('dl-do all work in this'!H372,'dl-do all work in this'!W372,'dl-do all work in this'!G372)</f>
        <v>#VALUE!</v>
      </c>
      <c r="H372">
        <f>'dl-do all work in this'!I372</f>
        <v>0</v>
      </c>
      <c r="J372">
        <f>'dl-do all work in this'!D372</f>
        <v>0</v>
      </c>
      <c r="K372">
        <f>'dl-do all work in this'!R372</f>
        <v>0</v>
      </c>
      <c r="M372">
        <f>'dl-do all work in this'!$E372</f>
        <v>0</v>
      </c>
    </row>
    <row r="373" spans="1:13" x14ac:dyDescent="0.25">
      <c r="A373" s="2">
        <f>'dl-do all work in this'!O373</f>
        <v>0</v>
      </c>
      <c r="B373" t="e">
        <f>VLOOKUP($A373, 'dl-do all work in this'!$O$9:$U$2997, 6, FALSE)</f>
        <v>#N/A</v>
      </c>
      <c r="C373" t="e">
        <f>VLOOKUP($A373, 'dl-do all work in this'!$O$9:$U$2997, 7, FALSE)</f>
        <v>#N/A</v>
      </c>
      <c r="D373" s="2" t="str">
        <f>'dl-do all work in this'!X373</f>
        <v>LC</v>
      </c>
      <c r="E373" s="2">
        <f>'dl-do all work in this'!A373</f>
        <v>0</v>
      </c>
      <c r="F373" s="2">
        <f>'dl-do all work in this'!V373</f>
        <v>0</v>
      </c>
      <c r="G373" s="2" t="e">
        <f>DATE('dl-do all work in this'!H373,'dl-do all work in this'!W373,'dl-do all work in this'!G373)</f>
        <v>#VALUE!</v>
      </c>
      <c r="H373">
        <f>'dl-do all work in this'!I373</f>
        <v>0</v>
      </c>
      <c r="J373">
        <f>'dl-do all work in this'!D373</f>
        <v>0</v>
      </c>
      <c r="K373">
        <f>'dl-do all work in this'!R373</f>
        <v>0</v>
      </c>
      <c r="M373">
        <f>'dl-do all work in this'!$E373</f>
        <v>0</v>
      </c>
    </row>
    <row r="374" spans="1:13" x14ac:dyDescent="0.25">
      <c r="A374" s="2">
        <f>'dl-do all work in this'!O374</f>
        <v>0</v>
      </c>
      <c r="B374" t="e">
        <f>VLOOKUP($A374, 'dl-do all work in this'!$O$9:$U$2997, 6, FALSE)</f>
        <v>#N/A</v>
      </c>
      <c r="C374" t="e">
        <f>VLOOKUP($A374, 'dl-do all work in this'!$O$9:$U$2997, 7, FALSE)</f>
        <v>#N/A</v>
      </c>
      <c r="D374" s="2" t="str">
        <f>'dl-do all work in this'!X374</f>
        <v>LC</v>
      </c>
      <c r="E374" s="2">
        <f>'dl-do all work in this'!A374</f>
        <v>0</v>
      </c>
      <c r="F374" s="2">
        <f>'dl-do all work in this'!V374</f>
        <v>0</v>
      </c>
      <c r="G374" s="2" t="e">
        <f>DATE('dl-do all work in this'!H374,'dl-do all work in this'!W374,'dl-do all work in this'!G374)</f>
        <v>#VALUE!</v>
      </c>
      <c r="H374">
        <f>'dl-do all work in this'!I374</f>
        <v>0</v>
      </c>
      <c r="J374">
        <f>'dl-do all work in this'!D374</f>
        <v>0</v>
      </c>
      <c r="K374">
        <f>'dl-do all work in this'!R374</f>
        <v>0</v>
      </c>
      <c r="M374">
        <f>'dl-do all work in this'!$E374</f>
        <v>0</v>
      </c>
    </row>
    <row r="375" spans="1:13" x14ac:dyDescent="0.25">
      <c r="A375" s="2">
        <f>'dl-do all work in this'!O375</f>
        <v>0</v>
      </c>
      <c r="B375" t="e">
        <f>VLOOKUP($A375, 'dl-do all work in this'!$O$9:$U$2997, 6, FALSE)</f>
        <v>#N/A</v>
      </c>
      <c r="C375" t="e">
        <f>VLOOKUP($A375, 'dl-do all work in this'!$O$9:$U$2997, 7, FALSE)</f>
        <v>#N/A</v>
      </c>
      <c r="D375" s="2" t="str">
        <f>'dl-do all work in this'!X375</f>
        <v>LC</v>
      </c>
      <c r="E375" s="2">
        <f>'dl-do all work in this'!A375</f>
        <v>0</v>
      </c>
      <c r="F375" s="2">
        <f>'dl-do all work in this'!V375</f>
        <v>0</v>
      </c>
      <c r="G375" s="2" t="e">
        <f>DATE('dl-do all work in this'!H375,'dl-do all work in this'!W375,'dl-do all work in this'!G375)</f>
        <v>#VALUE!</v>
      </c>
      <c r="H375">
        <f>'dl-do all work in this'!I375</f>
        <v>0</v>
      </c>
      <c r="J375">
        <f>'dl-do all work in this'!D375</f>
        <v>0</v>
      </c>
      <c r="K375">
        <f>'dl-do all work in this'!R375</f>
        <v>0</v>
      </c>
      <c r="M375">
        <f>'dl-do all work in this'!$E375</f>
        <v>0</v>
      </c>
    </row>
    <row r="376" spans="1:13" x14ac:dyDescent="0.25">
      <c r="A376" s="2">
        <f>'dl-do all work in this'!O376</f>
        <v>0</v>
      </c>
      <c r="B376" t="e">
        <f>VLOOKUP($A376, 'dl-do all work in this'!$O$9:$U$2997, 6, FALSE)</f>
        <v>#N/A</v>
      </c>
      <c r="C376" t="e">
        <f>VLOOKUP($A376, 'dl-do all work in this'!$O$9:$U$2997, 7, FALSE)</f>
        <v>#N/A</v>
      </c>
      <c r="D376" s="2" t="str">
        <f>'dl-do all work in this'!X376</f>
        <v>LC</v>
      </c>
      <c r="E376" s="2">
        <f>'dl-do all work in this'!A376</f>
        <v>0</v>
      </c>
      <c r="F376" s="2">
        <f>'dl-do all work in this'!V376</f>
        <v>0</v>
      </c>
      <c r="G376" s="2" t="e">
        <f>DATE('dl-do all work in this'!H376,'dl-do all work in this'!W376,'dl-do all work in this'!G376)</f>
        <v>#VALUE!</v>
      </c>
      <c r="H376">
        <f>'dl-do all work in this'!I376</f>
        <v>0</v>
      </c>
      <c r="J376">
        <f>'dl-do all work in this'!D376</f>
        <v>0</v>
      </c>
      <c r="K376">
        <f>'dl-do all work in this'!R376</f>
        <v>0</v>
      </c>
      <c r="M376">
        <f>'dl-do all work in this'!$E376</f>
        <v>0</v>
      </c>
    </row>
    <row r="377" spans="1:13" x14ac:dyDescent="0.25">
      <c r="A377" s="2">
        <f>'dl-do all work in this'!O377</f>
        <v>0</v>
      </c>
      <c r="B377" t="e">
        <f>VLOOKUP($A377, 'dl-do all work in this'!$O$9:$U$2997, 6, FALSE)</f>
        <v>#N/A</v>
      </c>
      <c r="C377" t="e">
        <f>VLOOKUP($A377, 'dl-do all work in this'!$O$9:$U$2997, 7, FALSE)</f>
        <v>#N/A</v>
      </c>
      <c r="D377" s="2" t="str">
        <f>'dl-do all work in this'!X377</f>
        <v>LC</v>
      </c>
      <c r="E377" s="2">
        <f>'dl-do all work in this'!A377</f>
        <v>0</v>
      </c>
      <c r="F377" s="2">
        <f>'dl-do all work in this'!V377</f>
        <v>0</v>
      </c>
      <c r="G377" s="2" t="e">
        <f>DATE('dl-do all work in this'!H377,'dl-do all work in this'!W377,'dl-do all work in this'!G377)</f>
        <v>#VALUE!</v>
      </c>
      <c r="H377">
        <f>'dl-do all work in this'!I377</f>
        <v>0</v>
      </c>
      <c r="J377">
        <f>'dl-do all work in this'!D377</f>
        <v>0</v>
      </c>
      <c r="K377">
        <f>'dl-do all work in this'!R377</f>
        <v>0</v>
      </c>
      <c r="M377">
        <f>'dl-do all work in this'!$E377</f>
        <v>0</v>
      </c>
    </row>
    <row r="378" spans="1:13" x14ac:dyDescent="0.25">
      <c r="A378" s="2">
        <f>'dl-do all work in this'!O378</f>
        <v>0</v>
      </c>
      <c r="B378" t="e">
        <f>VLOOKUP($A378, 'dl-do all work in this'!$O$9:$U$2997, 6, FALSE)</f>
        <v>#N/A</v>
      </c>
      <c r="C378" t="e">
        <f>VLOOKUP($A378, 'dl-do all work in this'!$O$9:$U$2997, 7, FALSE)</f>
        <v>#N/A</v>
      </c>
      <c r="D378" s="2" t="str">
        <f>'dl-do all work in this'!X378</f>
        <v>LC</v>
      </c>
      <c r="E378" s="2">
        <f>'dl-do all work in this'!A378</f>
        <v>0</v>
      </c>
      <c r="F378" s="2">
        <f>'dl-do all work in this'!V378</f>
        <v>0</v>
      </c>
      <c r="G378" s="2" t="e">
        <f>DATE('dl-do all work in this'!H378,'dl-do all work in this'!W378,'dl-do all work in this'!G378)</f>
        <v>#VALUE!</v>
      </c>
      <c r="H378">
        <f>'dl-do all work in this'!I378</f>
        <v>0</v>
      </c>
      <c r="J378">
        <f>'dl-do all work in this'!D378</f>
        <v>0</v>
      </c>
      <c r="K378">
        <f>'dl-do all work in this'!R378</f>
        <v>0</v>
      </c>
      <c r="M378">
        <f>'dl-do all work in this'!$E378</f>
        <v>0</v>
      </c>
    </row>
    <row r="379" spans="1:13" x14ac:dyDescent="0.25">
      <c r="A379" s="2">
        <f>'dl-do all work in this'!O379</f>
        <v>0</v>
      </c>
      <c r="B379" t="e">
        <f>VLOOKUP($A379, 'dl-do all work in this'!$O$9:$U$2997, 6, FALSE)</f>
        <v>#N/A</v>
      </c>
      <c r="C379" t="e">
        <f>VLOOKUP($A379, 'dl-do all work in this'!$O$9:$U$2997, 7, FALSE)</f>
        <v>#N/A</v>
      </c>
      <c r="D379" s="2" t="str">
        <f>'dl-do all work in this'!X379</f>
        <v>LC</v>
      </c>
      <c r="E379" s="2">
        <f>'dl-do all work in this'!A379</f>
        <v>0</v>
      </c>
      <c r="F379" s="2">
        <f>'dl-do all work in this'!V379</f>
        <v>0</v>
      </c>
      <c r="G379" s="2" t="e">
        <f>DATE('dl-do all work in this'!H379,'dl-do all work in this'!W379,'dl-do all work in this'!G379)</f>
        <v>#VALUE!</v>
      </c>
      <c r="H379">
        <f>'dl-do all work in this'!I379</f>
        <v>0</v>
      </c>
      <c r="J379">
        <f>'dl-do all work in this'!D379</f>
        <v>0</v>
      </c>
      <c r="K379">
        <f>'dl-do all work in this'!R379</f>
        <v>0</v>
      </c>
      <c r="M379">
        <f>'dl-do all work in this'!$E379</f>
        <v>0</v>
      </c>
    </row>
    <row r="380" spans="1:13" x14ac:dyDescent="0.25">
      <c r="A380" s="2">
        <f>'dl-do all work in this'!O380</f>
        <v>0</v>
      </c>
      <c r="B380" t="e">
        <f>VLOOKUP($A380, 'dl-do all work in this'!$O$9:$U$2997, 6, FALSE)</f>
        <v>#N/A</v>
      </c>
      <c r="C380" t="e">
        <f>VLOOKUP($A380, 'dl-do all work in this'!$O$9:$U$2997, 7, FALSE)</f>
        <v>#N/A</v>
      </c>
      <c r="D380" s="2" t="str">
        <f>'dl-do all work in this'!X380</f>
        <v>LC</v>
      </c>
      <c r="E380" s="2">
        <f>'dl-do all work in this'!A380</f>
        <v>0</v>
      </c>
      <c r="F380" s="2">
        <f>'dl-do all work in this'!V380</f>
        <v>0</v>
      </c>
      <c r="G380" s="2" t="e">
        <f>DATE('dl-do all work in this'!H380,'dl-do all work in this'!W380,'dl-do all work in this'!G380)</f>
        <v>#VALUE!</v>
      </c>
      <c r="H380">
        <f>'dl-do all work in this'!I380</f>
        <v>0</v>
      </c>
      <c r="J380">
        <f>'dl-do all work in this'!D380</f>
        <v>0</v>
      </c>
      <c r="K380">
        <f>'dl-do all work in this'!R380</f>
        <v>0</v>
      </c>
      <c r="M380">
        <f>'dl-do all work in this'!$E380</f>
        <v>0</v>
      </c>
    </row>
    <row r="381" spans="1:13" x14ac:dyDescent="0.25">
      <c r="A381" s="2">
        <f>'dl-do all work in this'!O381</f>
        <v>0</v>
      </c>
      <c r="B381" t="e">
        <f>VLOOKUP($A381, 'dl-do all work in this'!$O$9:$U$2997, 6, FALSE)</f>
        <v>#N/A</v>
      </c>
      <c r="C381" t="e">
        <f>VLOOKUP($A381, 'dl-do all work in this'!$O$9:$U$2997, 7, FALSE)</f>
        <v>#N/A</v>
      </c>
      <c r="D381" s="2" t="str">
        <f>'dl-do all work in this'!X381</f>
        <v>LC</v>
      </c>
      <c r="E381" s="2">
        <f>'dl-do all work in this'!A381</f>
        <v>0</v>
      </c>
      <c r="F381" s="2">
        <f>'dl-do all work in this'!V381</f>
        <v>0</v>
      </c>
      <c r="G381" s="2" t="e">
        <f>DATE('dl-do all work in this'!H381,'dl-do all work in this'!W381,'dl-do all work in this'!G381)</f>
        <v>#VALUE!</v>
      </c>
      <c r="H381">
        <f>'dl-do all work in this'!I381</f>
        <v>0</v>
      </c>
      <c r="J381">
        <f>'dl-do all work in this'!D381</f>
        <v>0</v>
      </c>
      <c r="K381">
        <f>'dl-do all work in this'!R381</f>
        <v>0</v>
      </c>
      <c r="M381">
        <f>'dl-do all work in this'!$E381</f>
        <v>0</v>
      </c>
    </row>
    <row r="382" spans="1:13" x14ac:dyDescent="0.25">
      <c r="A382" s="2">
        <f>'dl-do all work in this'!O382</f>
        <v>0</v>
      </c>
      <c r="B382" t="e">
        <f>VLOOKUP($A382, 'dl-do all work in this'!$O$9:$U$2997, 6, FALSE)</f>
        <v>#N/A</v>
      </c>
      <c r="C382" t="e">
        <f>VLOOKUP($A382, 'dl-do all work in this'!$O$9:$U$2997, 7, FALSE)</f>
        <v>#N/A</v>
      </c>
      <c r="D382" s="2" t="str">
        <f>'dl-do all work in this'!X382</f>
        <v>LC</v>
      </c>
      <c r="E382" s="2">
        <f>'dl-do all work in this'!A382</f>
        <v>0</v>
      </c>
      <c r="F382" s="2">
        <f>'dl-do all work in this'!V382</f>
        <v>0</v>
      </c>
      <c r="G382" s="2" t="e">
        <f>DATE('dl-do all work in this'!H382,'dl-do all work in this'!W382,'dl-do all work in this'!G382)</f>
        <v>#VALUE!</v>
      </c>
      <c r="H382">
        <f>'dl-do all work in this'!I382</f>
        <v>0</v>
      </c>
      <c r="J382">
        <f>'dl-do all work in this'!D382</f>
        <v>0</v>
      </c>
      <c r="K382">
        <f>'dl-do all work in this'!R382</f>
        <v>0</v>
      </c>
      <c r="M382">
        <f>'dl-do all work in this'!$E382</f>
        <v>0</v>
      </c>
    </row>
    <row r="383" spans="1:13" x14ac:dyDescent="0.25">
      <c r="A383" s="2">
        <f>'dl-do all work in this'!O383</f>
        <v>0</v>
      </c>
      <c r="B383" t="e">
        <f>VLOOKUP($A383, 'dl-do all work in this'!$O$9:$U$2997, 6, FALSE)</f>
        <v>#N/A</v>
      </c>
      <c r="C383" t="e">
        <f>VLOOKUP($A383, 'dl-do all work in this'!$O$9:$U$2997, 7, FALSE)</f>
        <v>#N/A</v>
      </c>
      <c r="D383" s="2" t="str">
        <f>'dl-do all work in this'!X383</f>
        <v>LC</v>
      </c>
      <c r="E383" s="2">
        <f>'dl-do all work in this'!A383</f>
        <v>0</v>
      </c>
      <c r="F383" s="2">
        <f>'dl-do all work in this'!V383</f>
        <v>0</v>
      </c>
      <c r="G383" s="2" t="e">
        <f>DATE('dl-do all work in this'!H383,'dl-do all work in this'!W383,'dl-do all work in this'!G383)</f>
        <v>#VALUE!</v>
      </c>
      <c r="H383">
        <f>'dl-do all work in this'!I383</f>
        <v>0</v>
      </c>
      <c r="J383">
        <f>'dl-do all work in this'!D383</f>
        <v>0</v>
      </c>
      <c r="K383">
        <f>'dl-do all work in this'!R383</f>
        <v>0</v>
      </c>
      <c r="M383">
        <f>'dl-do all work in this'!$E383</f>
        <v>0</v>
      </c>
    </row>
    <row r="384" spans="1:13" x14ac:dyDescent="0.25">
      <c r="A384" s="2">
        <f>'dl-do all work in this'!O384</f>
        <v>0</v>
      </c>
      <c r="B384" t="e">
        <f>VLOOKUP($A384, 'dl-do all work in this'!$O$9:$U$2997, 6, FALSE)</f>
        <v>#N/A</v>
      </c>
      <c r="C384" t="e">
        <f>VLOOKUP($A384, 'dl-do all work in this'!$O$9:$U$2997, 7, FALSE)</f>
        <v>#N/A</v>
      </c>
      <c r="D384" s="2" t="str">
        <f>'dl-do all work in this'!X384</f>
        <v>LC</v>
      </c>
      <c r="E384" s="2">
        <f>'dl-do all work in this'!A384</f>
        <v>0</v>
      </c>
      <c r="F384" s="2">
        <f>'dl-do all work in this'!V384</f>
        <v>0</v>
      </c>
      <c r="G384" s="2" t="e">
        <f>DATE('dl-do all work in this'!H384,'dl-do all work in this'!W384,'dl-do all work in this'!G384)</f>
        <v>#VALUE!</v>
      </c>
      <c r="H384">
        <f>'dl-do all work in this'!I384</f>
        <v>0</v>
      </c>
      <c r="J384">
        <f>'dl-do all work in this'!D384</f>
        <v>0</v>
      </c>
      <c r="K384">
        <f>'dl-do all work in this'!R384</f>
        <v>0</v>
      </c>
      <c r="M384">
        <f>'dl-do all work in this'!$E384</f>
        <v>0</v>
      </c>
    </row>
    <row r="385" spans="1:13" x14ac:dyDescent="0.25">
      <c r="A385" s="2">
        <f>'dl-do all work in this'!O385</f>
        <v>0</v>
      </c>
      <c r="B385" t="e">
        <f>VLOOKUP($A385, 'dl-do all work in this'!$O$9:$U$2997, 6, FALSE)</f>
        <v>#N/A</v>
      </c>
      <c r="C385" t="e">
        <f>VLOOKUP($A385, 'dl-do all work in this'!$O$9:$U$2997, 7, FALSE)</f>
        <v>#N/A</v>
      </c>
      <c r="D385" s="2" t="str">
        <f>'dl-do all work in this'!X385</f>
        <v>LC</v>
      </c>
      <c r="E385" s="2">
        <f>'dl-do all work in this'!A385</f>
        <v>0</v>
      </c>
      <c r="F385" s="2">
        <f>'dl-do all work in this'!V385</f>
        <v>0</v>
      </c>
      <c r="G385" s="2" t="e">
        <f>DATE('dl-do all work in this'!H385,'dl-do all work in this'!W385,'dl-do all work in this'!G385)</f>
        <v>#VALUE!</v>
      </c>
      <c r="H385">
        <f>'dl-do all work in this'!I385</f>
        <v>0</v>
      </c>
      <c r="J385">
        <f>'dl-do all work in this'!D385</f>
        <v>0</v>
      </c>
      <c r="K385">
        <f>'dl-do all work in this'!R385</f>
        <v>0</v>
      </c>
      <c r="M385">
        <f>'dl-do all work in this'!$E385</f>
        <v>0</v>
      </c>
    </row>
    <row r="386" spans="1:13" x14ac:dyDescent="0.25">
      <c r="A386" s="2">
        <f>'dl-do all work in this'!O386</f>
        <v>0</v>
      </c>
      <c r="B386" t="e">
        <f>VLOOKUP($A386, 'dl-do all work in this'!$O$9:$U$2997, 6, FALSE)</f>
        <v>#N/A</v>
      </c>
      <c r="C386" t="e">
        <f>VLOOKUP($A386, 'dl-do all work in this'!$O$9:$U$2997, 7, FALSE)</f>
        <v>#N/A</v>
      </c>
      <c r="D386" s="2" t="str">
        <f>'dl-do all work in this'!X386</f>
        <v>LC</v>
      </c>
      <c r="E386" s="2">
        <f>'dl-do all work in this'!A386</f>
        <v>0</v>
      </c>
      <c r="F386" s="2">
        <f>'dl-do all work in this'!V386</f>
        <v>0</v>
      </c>
      <c r="G386" s="2" t="e">
        <f>DATE('dl-do all work in this'!H386,'dl-do all work in this'!W386,'dl-do all work in this'!G386)</f>
        <v>#VALUE!</v>
      </c>
      <c r="H386">
        <f>'dl-do all work in this'!I386</f>
        <v>0</v>
      </c>
      <c r="J386">
        <f>'dl-do all work in this'!D386</f>
        <v>0</v>
      </c>
      <c r="K386">
        <f>'dl-do all work in this'!R386</f>
        <v>0</v>
      </c>
      <c r="M386">
        <f>'dl-do all work in this'!$E386</f>
        <v>0</v>
      </c>
    </row>
    <row r="387" spans="1:13" x14ac:dyDescent="0.25">
      <c r="A387" s="2">
        <f>'dl-do all work in this'!O387</f>
        <v>0</v>
      </c>
      <c r="B387" t="e">
        <f>VLOOKUP($A387, 'dl-do all work in this'!$O$9:$U$2997, 6, FALSE)</f>
        <v>#N/A</v>
      </c>
      <c r="C387" t="e">
        <f>VLOOKUP($A387, 'dl-do all work in this'!$O$9:$U$2997, 7, FALSE)</f>
        <v>#N/A</v>
      </c>
      <c r="D387" s="2" t="str">
        <f>'dl-do all work in this'!X387</f>
        <v>LC</v>
      </c>
      <c r="E387" s="2">
        <f>'dl-do all work in this'!A387</f>
        <v>0</v>
      </c>
      <c r="F387" s="2">
        <f>'dl-do all work in this'!V387</f>
        <v>0</v>
      </c>
      <c r="G387" s="2" t="e">
        <f>DATE('dl-do all work in this'!H387,'dl-do all work in this'!W387,'dl-do all work in this'!G387)</f>
        <v>#VALUE!</v>
      </c>
      <c r="H387">
        <f>'dl-do all work in this'!I387</f>
        <v>0</v>
      </c>
      <c r="J387">
        <f>'dl-do all work in this'!D387</f>
        <v>0</v>
      </c>
      <c r="K387">
        <f>'dl-do all work in this'!R387</f>
        <v>0</v>
      </c>
      <c r="M387">
        <f>'dl-do all work in this'!$E387</f>
        <v>0</v>
      </c>
    </row>
    <row r="388" spans="1:13" x14ac:dyDescent="0.25">
      <c r="A388" s="2">
        <f>'dl-do all work in this'!O388</f>
        <v>0</v>
      </c>
      <c r="B388" t="e">
        <f>VLOOKUP($A388, 'dl-do all work in this'!$O$9:$U$2997, 6, FALSE)</f>
        <v>#N/A</v>
      </c>
      <c r="C388" t="e">
        <f>VLOOKUP($A388, 'dl-do all work in this'!$O$9:$U$2997, 7, FALSE)</f>
        <v>#N/A</v>
      </c>
      <c r="D388" s="2" t="str">
        <f>'dl-do all work in this'!X388</f>
        <v>LC</v>
      </c>
      <c r="E388" s="2">
        <f>'dl-do all work in this'!A388</f>
        <v>0</v>
      </c>
      <c r="F388" s="2">
        <f>'dl-do all work in this'!V388</f>
        <v>0</v>
      </c>
      <c r="G388" s="2" t="e">
        <f>DATE('dl-do all work in this'!H388,'dl-do all work in this'!W388,'dl-do all work in this'!G388)</f>
        <v>#VALUE!</v>
      </c>
      <c r="H388">
        <f>'dl-do all work in this'!I388</f>
        <v>0</v>
      </c>
      <c r="J388">
        <f>'dl-do all work in this'!D388</f>
        <v>0</v>
      </c>
      <c r="K388">
        <f>'dl-do all work in this'!R388</f>
        <v>0</v>
      </c>
      <c r="M388">
        <f>'dl-do all work in this'!$E388</f>
        <v>0</v>
      </c>
    </row>
    <row r="389" spans="1:13" x14ac:dyDescent="0.25">
      <c r="A389" s="2">
        <f>'dl-do all work in this'!O389</f>
        <v>0</v>
      </c>
      <c r="B389" t="e">
        <f>VLOOKUP($A389, 'dl-do all work in this'!$O$9:$U$2997, 6, FALSE)</f>
        <v>#N/A</v>
      </c>
      <c r="C389" t="e">
        <f>VLOOKUP($A389, 'dl-do all work in this'!$O$9:$U$2997, 7, FALSE)</f>
        <v>#N/A</v>
      </c>
      <c r="D389" s="2" t="str">
        <f>'dl-do all work in this'!X389</f>
        <v>LC</v>
      </c>
      <c r="E389" s="2">
        <f>'dl-do all work in this'!A389</f>
        <v>0</v>
      </c>
      <c r="F389" s="2">
        <f>'dl-do all work in this'!V389</f>
        <v>0</v>
      </c>
      <c r="G389" s="2" t="e">
        <f>DATE('dl-do all work in this'!H389,'dl-do all work in this'!W389,'dl-do all work in this'!G389)</f>
        <v>#VALUE!</v>
      </c>
      <c r="H389">
        <f>'dl-do all work in this'!I389</f>
        <v>0</v>
      </c>
      <c r="J389">
        <f>'dl-do all work in this'!D389</f>
        <v>0</v>
      </c>
      <c r="K389">
        <f>'dl-do all work in this'!R389</f>
        <v>0</v>
      </c>
      <c r="M389">
        <f>'dl-do all work in this'!$E389</f>
        <v>0</v>
      </c>
    </row>
    <row r="390" spans="1:13" x14ac:dyDescent="0.25">
      <c r="A390" s="2">
        <f>'dl-do all work in this'!O390</f>
        <v>0</v>
      </c>
      <c r="B390" t="e">
        <f>VLOOKUP($A390, 'dl-do all work in this'!$O$9:$U$2997, 6, FALSE)</f>
        <v>#N/A</v>
      </c>
      <c r="C390" t="e">
        <f>VLOOKUP($A390, 'dl-do all work in this'!$O$9:$U$2997, 7, FALSE)</f>
        <v>#N/A</v>
      </c>
      <c r="D390" s="2" t="str">
        <f>'dl-do all work in this'!X390</f>
        <v>LC</v>
      </c>
      <c r="E390" s="2">
        <f>'dl-do all work in this'!A390</f>
        <v>0</v>
      </c>
      <c r="F390" s="2">
        <f>'dl-do all work in this'!V390</f>
        <v>0</v>
      </c>
      <c r="G390" s="2" t="e">
        <f>DATE('dl-do all work in this'!H390,'dl-do all work in this'!W390,'dl-do all work in this'!G390)</f>
        <v>#VALUE!</v>
      </c>
      <c r="H390">
        <f>'dl-do all work in this'!I390</f>
        <v>0</v>
      </c>
      <c r="J390">
        <f>'dl-do all work in this'!D390</f>
        <v>0</v>
      </c>
      <c r="K390">
        <f>'dl-do all work in this'!R390</f>
        <v>0</v>
      </c>
      <c r="M390">
        <f>'dl-do all work in this'!$E390</f>
        <v>0</v>
      </c>
    </row>
    <row r="391" spans="1:13" x14ac:dyDescent="0.25">
      <c r="A391" s="2">
        <f>'dl-do all work in this'!O391</f>
        <v>0</v>
      </c>
      <c r="B391" t="e">
        <f>VLOOKUP($A391, 'dl-do all work in this'!$O$9:$U$2997, 6, FALSE)</f>
        <v>#N/A</v>
      </c>
      <c r="C391" t="e">
        <f>VLOOKUP($A391, 'dl-do all work in this'!$O$9:$U$2997, 7, FALSE)</f>
        <v>#N/A</v>
      </c>
      <c r="D391" s="2" t="str">
        <f>'dl-do all work in this'!X391</f>
        <v>LC</v>
      </c>
      <c r="E391" s="2">
        <f>'dl-do all work in this'!A391</f>
        <v>0</v>
      </c>
      <c r="F391" s="2">
        <f>'dl-do all work in this'!V391</f>
        <v>0</v>
      </c>
      <c r="G391" s="2" t="e">
        <f>DATE('dl-do all work in this'!H391,'dl-do all work in this'!W391,'dl-do all work in this'!G391)</f>
        <v>#VALUE!</v>
      </c>
      <c r="H391">
        <f>'dl-do all work in this'!I391</f>
        <v>0</v>
      </c>
      <c r="J391">
        <f>'dl-do all work in this'!D391</f>
        <v>0</v>
      </c>
      <c r="K391">
        <f>'dl-do all work in this'!R391</f>
        <v>0</v>
      </c>
      <c r="M391">
        <f>'dl-do all work in this'!$E391</f>
        <v>0</v>
      </c>
    </row>
    <row r="392" spans="1:13" x14ac:dyDescent="0.25">
      <c r="A392" s="2">
        <f>'dl-do all work in this'!O392</f>
        <v>0</v>
      </c>
      <c r="B392" t="e">
        <f>VLOOKUP($A392, 'dl-do all work in this'!$O$9:$U$2997, 6, FALSE)</f>
        <v>#N/A</v>
      </c>
      <c r="C392" t="e">
        <f>VLOOKUP($A392, 'dl-do all work in this'!$O$9:$U$2997, 7, FALSE)</f>
        <v>#N/A</v>
      </c>
      <c r="D392" s="2" t="str">
        <f>'dl-do all work in this'!X392</f>
        <v>LC</v>
      </c>
      <c r="E392" s="2">
        <f>'dl-do all work in this'!A392</f>
        <v>0</v>
      </c>
      <c r="F392" s="2">
        <f>'dl-do all work in this'!V392</f>
        <v>0</v>
      </c>
      <c r="G392" s="2" t="e">
        <f>DATE('dl-do all work in this'!H392,'dl-do all work in this'!W392,'dl-do all work in this'!G392)</f>
        <v>#VALUE!</v>
      </c>
      <c r="H392">
        <f>'dl-do all work in this'!I392</f>
        <v>0</v>
      </c>
      <c r="J392">
        <f>'dl-do all work in this'!D392</f>
        <v>0</v>
      </c>
      <c r="K392">
        <f>'dl-do all work in this'!R392</f>
        <v>0</v>
      </c>
      <c r="M392">
        <f>'dl-do all work in this'!$E392</f>
        <v>0</v>
      </c>
    </row>
    <row r="393" spans="1:13" x14ac:dyDescent="0.25">
      <c r="A393" s="2">
        <f>'dl-do all work in this'!O393</f>
        <v>0</v>
      </c>
      <c r="B393" t="e">
        <f>VLOOKUP($A393, 'dl-do all work in this'!$O$9:$U$2997, 6, FALSE)</f>
        <v>#N/A</v>
      </c>
      <c r="C393" t="e">
        <f>VLOOKUP($A393, 'dl-do all work in this'!$O$9:$U$2997, 7, FALSE)</f>
        <v>#N/A</v>
      </c>
      <c r="D393" s="2" t="str">
        <f>'dl-do all work in this'!X393</f>
        <v>LC</v>
      </c>
      <c r="E393" s="2">
        <f>'dl-do all work in this'!A393</f>
        <v>0</v>
      </c>
      <c r="F393" s="2">
        <f>'dl-do all work in this'!V393</f>
        <v>0</v>
      </c>
      <c r="G393" s="2" t="e">
        <f>DATE('dl-do all work in this'!H393,'dl-do all work in this'!W393,'dl-do all work in this'!G393)</f>
        <v>#VALUE!</v>
      </c>
      <c r="H393">
        <f>'dl-do all work in this'!I393</f>
        <v>0</v>
      </c>
      <c r="J393">
        <f>'dl-do all work in this'!D393</f>
        <v>0</v>
      </c>
      <c r="K393">
        <f>'dl-do all work in this'!R393</f>
        <v>0</v>
      </c>
      <c r="M393">
        <f>'dl-do all work in this'!$E393</f>
        <v>0</v>
      </c>
    </row>
    <row r="394" spans="1:13" x14ac:dyDescent="0.25">
      <c r="A394" s="2">
        <f>'dl-do all work in this'!O394</f>
        <v>0</v>
      </c>
      <c r="B394" t="e">
        <f>VLOOKUP($A394, 'dl-do all work in this'!$O$9:$U$2997, 6, FALSE)</f>
        <v>#N/A</v>
      </c>
      <c r="C394" t="e">
        <f>VLOOKUP($A394, 'dl-do all work in this'!$O$9:$U$2997, 7, FALSE)</f>
        <v>#N/A</v>
      </c>
      <c r="D394" s="2" t="str">
        <f>'dl-do all work in this'!X394</f>
        <v>LC</v>
      </c>
      <c r="E394" s="2">
        <f>'dl-do all work in this'!A394</f>
        <v>0</v>
      </c>
      <c r="F394" s="2">
        <f>'dl-do all work in this'!V394</f>
        <v>0</v>
      </c>
      <c r="G394" s="2" t="e">
        <f>DATE('dl-do all work in this'!H394,'dl-do all work in this'!W394,'dl-do all work in this'!G394)</f>
        <v>#VALUE!</v>
      </c>
      <c r="H394">
        <f>'dl-do all work in this'!I394</f>
        <v>0</v>
      </c>
      <c r="J394">
        <f>'dl-do all work in this'!D394</f>
        <v>0</v>
      </c>
      <c r="K394">
        <f>'dl-do all work in this'!R394</f>
        <v>0</v>
      </c>
      <c r="M394">
        <f>'dl-do all work in this'!$E394</f>
        <v>0</v>
      </c>
    </row>
    <row r="395" spans="1:13" x14ac:dyDescent="0.25">
      <c r="A395" s="2">
        <f>'dl-do all work in this'!O395</f>
        <v>0</v>
      </c>
      <c r="B395" t="e">
        <f>VLOOKUP($A395, 'dl-do all work in this'!$O$9:$U$2997, 6, FALSE)</f>
        <v>#N/A</v>
      </c>
      <c r="C395" t="e">
        <f>VLOOKUP($A395, 'dl-do all work in this'!$O$9:$U$2997, 7, FALSE)</f>
        <v>#N/A</v>
      </c>
      <c r="D395" s="2" t="str">
        <f>'dl-do all work in this'!X395</f>
        <v>LC</v>
      </c>
      <c r="E395" s="2">
        <f>'dl-do all work in this'!A395</f>
        <v>0</v>
      </c>
      <c r="F395" s="2">
        <f>'dl-do all work in this'!V395</f>
        <v>0</v>
      </c>
      <c r="G395" s="2" t="e">
        <f>DATE('dl-do all work in this'!H395,'dl-do all work in this'!W395,'dl-do all work in this'!G395)</f>
        <v>#VALUE!</v>
      </c>
      <c r="H395">
        <f>'dl-do all work in this'!I395</f>
        <v>0</v>
      </c>
      <c r="J395">
        <f>'dl-do all work in this'!D395</f>
        <v>0</v>
      </c>
      <c r="K395">
        <f>'dl-do all work in this'!R395</f>
        <v>0</v>
      </c>
      <c r="M395">
        <f>'dl-do all work in this'!$E395</f>
        <v>0</v>
      </c>
    </row>
    <row r="396" spans="1:13" x14ac:dyDescent="0.25">
      <c r="A396" s="2">
        <f>'dl-do all work in this'!O396</f>
        <v>0</v>
      </c>
      <c r="B396" t="e">
        <f>VLOOKUP($A396, 'dl-do all work in this'!$O$9:$U$2997, 6, FALSE)</f>
        <v>#N/A</v>
      </c>
      <c r="C396" t="e">
        <f>VLOOKUP($A396, 'dl-do all work in this'!$O$9:$U$2997, 7, FALSE)</f>
        <v>#N/A</v>
      </c>
      <c r="D396" s="2" t="str">
        <f>'dl-do all work in this'!X396</f>
        <v>LC</v>
      </c>
      <c r="E396" s="2">
        <f>'dl-do all work in this'!A396</f>
        <v>0</v>
      </c>
      <c r="F396" s="2">
        <f>'dl-do all work in this'!V396</f>
        <v>0</v>
      </c>
      <c r="G396" s="2" t="e">
        <f>DATE('dl-do all work in this'!H396,'dl-do all work in this'!W396,'dl-do all work in this'!G396)</f>
        <v>#VALUE!</v>
      </c>
      <c r="H396">
        <f>'dl-do all work in this'!I396</f>
        <v>0</v>
      </c>
      <c r="J396">
        <f>'dl-do all work in this'!D396</f>
        <v>0</v>
      </c>
      <c r="K396">
        <f>'dl-do all work in this'!R396</f>
        <v>0</v>
      </c>
      <c r="M396">
        <f>'dl-do all work in this'!$E396</f>
        <v>0</v>
      </c>
    </row>
    <row r="397" spans="1:13" x14ac:dyDescent="0.25">
      <c r="A397" s="2">
        <f>'dl-do all work in this'!O397</f>
        <v>0</v>
      </c>
      <c r="B397" t="e">
        <f>VLOOKUP($A397, 'dl-do all work in this'!$O$9:$U$2997, 6, FALSE)</f>
        <v>#N/A</v>
      </c>
      <c r="C397" t="e">
        <f>VLOOKUP($A397, 'dl-do all work in this'!$O$9:$U$2997, 7, FALSE)</f>
        <v>#N/A</v>
      </c>
      <c r="D397" s="2" t="str">
        <f>'dl-do all work in this'!X397</f>
        <v>LC</v>
      </c>
      <c r="E397" s="2">
        <f>'dl-do all work in this'!A397</f>
        <v>0</v>
      </c>
      <c r="F397" s="2">
        <f>'dl-do all work in this'!V397</f>
        <v>0</v>
      </c>
      <c r="G397" s="2" t="e">
        <f>DATE('dl-do all work in this'!H397,'dl-do all work in this'!W397,'dl-do all work in this'!G397)</f>
        <v>#VALUE!</v>
      </c>
      <c r="H397">
        <f>'dl-do all work in this'!I397</f>
        <v>0</v>
      </c>
      <c r="J397">
        <f>'dl-do all work in this'!D397</f>
        <v>0</v>
      </c>
      <c r="K397">
        <f>'dl-do all work in this'!R397</f>
        <v>0</v>
      </c>
      <c r="M397">
        <f>'dl-do all work in this'!$E397</f>
        <v>0</v>
      </c>
    </row>
    <row r="398" spans="1:13" x14ac:dyDescent="0.25">
      <c r="A398" s="2">
        <f>'dl-do all work in this'!O398</f>
        <v>0</v>
      </c>
      <c r="B398" t="e">
        <f>VLOOKUP($A398, 'dl-do all work in this'!$O$9:$U$2997, 6, FALSE)</f>
        <v>#N/A</v>
      </c>
      <c r="C398" t="e">
        <f>VLOOKUP($A398, 'dl-do all work in this'!$O$9:$U$2997, 7, FALSE)</f>
        <v>#N/A</v>
      </c>
      <c r="D398" s="2" t="str">
        <f>'dl-do all work in this'!X398</f>
        <v>LC</v>
      </c>
      <c r="E398" s="2">
        <f>'dl-do all work in this'!A398</f>
        <v>0</v>
      </c>
      <c r="F398" s="2">
        <f>'dl-do all work in this'!V398</f>
        <v>0</v>
      </c>
      <c r="G398" s="2" t="e">
        <f>DATE('dl-do all work in this'!H398,'dl-do all work in this'!W398,'dl-do all work in this'!G398)</f>
        <v>#VALUE!</v>
      </c>
      <c r="H398">
        <f>'dl-do all work in this'!I398</f>
        <v>0</v>
      </c>
      <c r="J398">
        <f>'dl-do all work in this'!D398</f>
        <v>0</v>
      </c>
      <c r="K398">
        <f>'dl-do all work in this'!R398</f>
        <v>0</v>
      </c>
      <c r="M398">
        <f>'dl-do all work in this'!$E398</f>
        <v>0</v>
      </c>
    </row>
    <row r="399" spans="1:13" x14ac:dyDescent="0.25">
      <c r="A399" s="2">
        <f>'dl-do all work in this'!O399</f>
        <v>0</v>
      </c>
      <c r="B399" t="e">
        <f>VLOOKUP($A399, 'dl-do all work in this'!$O$9:$U$2997, 6, FALSE)</f>
        <v>#N/A</v>
      </c>
      <c r="C399" t="e">
        <f>VLOOKUP($A399, 'dl-do all work in this'!$O$9:$U$2997, 7, FALSE)</f>
        <v>#N/A</v>
      </c>
      <c r="D399" s="2" t="str">
        <f>'dl-do all work in this'!X399</f>
        <v>LC</v>
      </c>
      <c r="E399" s="2">
        <f>'dl-do all work in this'!A399</f>
        <v>0</v>
      </c>
      <c r="F399" s="2">
        <f>'dl-do all work in this'!V399</f>
        <v>0</v>
      </c>
      <c r="G399" s="2" t="e">
        <f>DATE('dl-do all work in this'!H399,'dl-do all work in this'!W399,'dl-do all work in this'!G399)</f>
        <v>#VALUE!</v>
      </c>
      <c r="H399">
        <f>'dl-do all work in this'!I399</f>
        <v>0</v>
      </c>
      <c r="J399">
        <f>'dl-do all work in this'!D399</f>
        <v>0</v>
      </c>
      <c r="K399">
        <f>'dl-do all work in this'!R399</f>
        <v>0</v>
      </c>
      <c r="M399">
        <f>'dl-do all work in this'!$E399</f>
        <v>0</v>
      </c>
    </row>
    <row r="400" spans="1:13" x14ac:dyDescent="0.25">
      <c r="A400" s="2">
        <f>'dl-do all work in this'!O400</f>
        <v>0</v>
      </c>
      <c r="B400" t="e">
        <f>VLOOKUP($A400, 'dl-do all work in this'!$O$9:$U$2997, 6, FALSE)</f>
        <v>#N/A</v>
      </c>
      <c r="C400" t="e">
        <f>VLOOKUP($A400, 'dl-do all work in this'!$O$9:$U$2997, 7, FALSE)</f>
        <v>#N/A</v>
      </c>
      <c r="D400" s="2" t="str">
        <f>'dl-do all work in this'!X400</f>
        <v>LC</v>
      </c>
      <c r="E400" s="2">
        <f>'dl-do all work in this'!A400</f>
        <v>0</v>
      </c>
      <c r="F400" s="2">
        <f>'dl-do all work in this'!V400</f>
        <v>0</v>
      </c>
      <c r="G400" s="2" t="e">
        <f>DATE('dl-do all work in this'!H400,'dl-do all work in this'!W400,'dl-do all work in this'!G400)</f>
        <v>#VALUE!</v>
      </c>
      <c r="H400">
        <f>'dl-do all work in this'!I400</f>
        <v>0</v>
      </c>
      <c r="J400">
        <f>'dl-do all work in this'!D400</f>
        <v>0</v>
      </c>
      <c r="K400">
        <f>'dl-do all work in this'!R400</f>
        <v>0</v>
      </c>
      <c r="M400">
        <f>'dl-do all work in this'!$E400</f>
        <v>0</v>
      </c>
    </row>
    <row r="401" spans="1:13" x14ac:dyDescent="0.25">
      <c r="A401" s="2">
        <f>'dl-do all work in this'!O401</f>
        <v>0</v>
      </c>
      <c r="B401" t="e">
        <f>VLOOKUP($A401, 'dl-do all work in this'!$O$9:$U$2997, 6, FALSE)</f>
        <v>#N/A</v>
      </c>
      <c r="C401" t="e">
        <f>VLOOKUP($A401, 'dl-do all work in this'!$O$9:$U$2997, 7, FALSE)</f>
        <v>#N/A</v>
      </c>
      <c r="D401" s="2" t="str">
        <f>'dl-do all work in this'!X401</f>
        <v>LC</v>
      </c>
      <c r="E401" s="2">
        <f>'dl-do all work in this'!A401</f>
        <v>0</v>
      </c>
      <c r="F401" s="2">
        <f>'dl-do all work in this'!V401</f>
        <v>0</v>
      </c>
      <c r="G401" s="2" t="e">
        <f>DATE('dl-do all work in this'!H401,'dl-do all work in this'!W401,'dl-do all work in this'!G401)</f>
        <v>#VALUE!</v>
      </c>
      <c r="H401">
        <f>'dl-do all work in this'!I401</f>
        <v>0</v>
      </c>
      <c r="J401">
        <f>'dl-do all work in this'!D401</f>
        <v>0</v>
      </c>
      <c r="K401">
        <f>'dl-do all work in this'!R401</f>
        <v>0</v>
      </c>
      <c r="M401">
        <f>'dl-do all work in this'!$E401</f>
        <v>0</v>
      </c>
    </row>
    <row r="402" spans="1:13" x14ac:dyDescent="0.25">
      <c r="A402" s="2">
        <f>'dl-do all work in this'!O402</f>
        <v>0</v>
      </c>
      <c r="B402" t="e">
        <f>VLOOKUP($A402, 'dl-do all work in this'!$O$9:$U$2997, 6, FALSE)</f>
        <v>#N/A</v>
      </c>
      <c r="C402" t="e">
        <f>VLOOKUP($A402, 'dl-do all work in this'!$O$9:$U$2997, 7, FALSE)</f>
        <v>#N/A</v>
      </c>
      <c r="D402" s="2" t="str">
        <f>'dl-do all work in this'!X402</f>
        <v>LC</v>
      </c>
      <c r="E402" s="2">
        <f>'dl-do all work in this'!A402</f>
        <v>0</v>
      </c>
      <c r="F402" s="2">
        <f>'dl-do all work in this'!V402</f>
        <v>0</v>
      </c>
      <c r="G402" s="2" t="e">
        <f>DATE('dl-do all work in this'!H402,'dl-do all work in this'!W402,'dl-do all work in this'!G402)</f>
        <v>#VALUE!</v>
      </c>
      <c r="H402">
        <f>'dl-do all work in this'!I402</f>
        <v>0</v>
      </c>
      <c r="J402">
        <f>'dl-do all work in this'!D402</f>
        <v>0</v>
      </c>
      <c r="K402">
        <f>'dl-do all work in this'!R402</f>
        <v>0</v>
      </c>
      <c r="M402">
        <f>'dl-do all work in this'!$E402</f>
        <v>0</v>
      </c>
    </row>
    <row r="403" spans="1:13" x14ac:dyDescent="0.25">
      <c r="A403" s="2">
        <f>'dl-do all work in this'!O403</f>
        <v>0</v>
      </c>
      <c r="B403" t="e">
        <f>VLOOKUP($A403, 'dl-do all work in this'!$O$9:$U$2997, 6, FALSE)</f>
        <v>#N/A</v>
      </c>
      <c r="C403" t="e">
        <f>VLOOKUP($A403, 'dl-do all work in this'!$O$9:$U$2997, 7, FALSE)</f>
        <v>#N/A</v>
      </c>
      <c r="D403" s="2" t="str">
        <f>'dl-do all work in this'!X403</f>
        <v>LC</v>
      </c>
      <c r="E403" s="2">
        <f>'dl-do all work in this'!A403</f>
        <v>0</v>
      </c>
      <c r="F403" s="2">
        <f>'dl-do all work in this'!V403</f>
        <v>0</v>
      </c>
      <c r="G403" s="2" t="e">
        <f>DATE('dl-do all work in this'!H403,'dl-do all work in this'!W403,'dl-do all work in this'!G403)</f>
        <v>#VALUE!</v>
      </c>
      <c r="H403">
        <f>'dl-do all work in this'!I403</f>
        <v>0</v>
      </c>
      <c r="J403">
        <f>'dl-do all work in this'!D403</f>
        <v>0</v>
      </c>
      <c r="K403">
        <f>'dl-do all work in this'!R403</f>
        <v>0</v>
      </c>
      <c r="M403">
        <f>'dl-do all work in this'!$E403</f>
        <v>0</v>
      </c>
    </row>
    <row r="404" spans="1:13" x14ac:dyDescent="0.25">
      <c r="A404" s="2">
        <f>'dl-do all work in this'!O404</f>
        <v>0</v>
      </c>
      <c r="B404" t="e">
        <f>VLOOKUP($A404, 'dl-do all work in this'!$O$9:$U$2997, 6, FALSE)</f>
        <v>#N/A</v>
      </c>
      <c r="C404" t="e">
        <f>VLOOKUP($A404, 'dl-do all work in this'!$O$9:$U$2997, 7, FALSE)</f>
        <v>#N/A</v>
      </c>
      <c r="D404" s="2" t="str">
        <f>'dl-do all work in this'!X404</f>
        <v>LC</v>
      </c>
      <c r="E404" s="2">
        <f>'dl-do all work in this'!A404</f>
        <v>0</v>
      </c>
      <c r="F404" s="2">
        <f>'dl-do all work in this'!V404</f>
        <v>0</v>
      </c>
      <c r="G404" s="2" t="e">
        <f>DATE('dl-do all work in this'!H404,'dl-do all work in this'!W404,'dl-do all work in this'!G404)</f>
        <v>#VALUE!</v>
      </c>
      <c r="H404">
        <f>'dl-do all work in this'!I404</f>
        <v>0</v>
      </c>
      <c r="J404">
        <f>'dl-do all work in this'!D404</f>
        <v>0</v>
      </c>
      <c r="K404">
        <f>'dl-do all work in this'!R404</f>
        <v>0</v>
      </c>
      <c r="M404">
        <f>'dl-do all work in this'!$E404</f>
        <v>0</v>
      </c>
    </row>
    <row r="405" spans="1:13" x14ac:dyDescent="0.25">
      <c r="A405" s="2">
        <f>'dl-do all work in this'!O405</f>
        <v>0</v>
      </c>
      <c r="B405" t="e">
        <f>VLOOKUP($A405, 'dl-do all work in this'!$O$9:$U$2997, 6, FALSE)</f>
        <v>#N/A</v>
      </c>
      <c r="C405" t="e">
        <f>VLOOKUP($A405, 'dl-do all work in this'!$O$9:$U$2997, 7, FALSE)</f>
        <v>#N/A</v>
      </c>
      <c r="D405" s="2" t="str">
        <f>'dl-do all work in this'!X405</f>
        <v>LC</v>
      </c>
      <c r="E405" s="2">
        <f>'dl-do all work in this'!A405</f>
        <v>0</v>
      </c>
      <c r="F405" s="2">
        <f>'dl-do all work in this'!V405</f>
        <v>0</v>
      </c>
      <c r="G405" s="2" t="e">
        <f>DATE('dl-do all work in this'!H405,'dl-do all work in this'!W405,'dl-do all work in this'!G405)</f>
        <v>#VALUE!</v>
      </c>
      <c r="H405">
        <f>'dl-do all work in this'!I405</f>
        <v>0</v>
      </c>
      <c r="J405">
        <f>'dl-do all work in this'!D405</f>
        <v>0</v>
      </c>
      <c r="K405">
        <f>'dl-do all work in this'!R405</f>
        <v>0</v>
      </c>
      <c r="M405">
        <f>'dl-do all work in this'!$E405</f>
        <v>0</v>
      </c>
    </row>
    <row r="406" spans="1:13" x14ac:dyDescent="0.25">
      <c r="A406" s="2">
        <f>'dl-do all work in this'!O406</f>
        <v>0</v>
      </c>
      <c r="B406" t="e">
        <f>VLOOKUP($A406, 'dl-do all work in this'!$O$9:$U$2997, 6, FALSE)</f>
        <v>#N/A</v>
      </c>
      <c r="C406" t="e">
        <f>VLOOKUP($A406, 'dl-do all work in this'!$O$9:$U$2997, 7, FALSE)</f>
        <v>#N/A</v>
      </c>
      <c r="D406" s="2" t="str">
        <f>'dl-do all work in this'!X406</f>
        <v>LC</v>
      </c>
      <c r="E406" s="2">
        <f>'dl-do all work in this'!A406</f>
        <v>0</v>
      </c>
      <c r="F406" s="2">
        <f>'dl-do all work in this'!V406</f>
        <v>0</v>
      </c>
      <c r="G406" s="2" t="e">
        <f>DATE('dl-do all work in this'!H406,'dl-do all work in this'!W406,'dl-do all work in this'!G406)</f>
        <v>#VALUE!</v>
      </c>
      <c r="H406">
        <f>'dl-do all work in this'!I406</f>
        <v>0</v>
      </c>
      <c r="J406">
        <f>'dl-do all work in this'!D406</f>
        <v>0</v>
      </c>
      <c r="K406">
        <f>'dl-do all work in this'!R406</f>
        <v>0</v>
      </c>
      <c r="M406">
        <f>'dl-do all work in this'!$E406</f>
        <v>0</v>
      </c>
    </row>
    <row r="407" spans="1:13" x14ac:dyDescent="0.25">
      <c r="A407" s="2">
        <f>'dl-do all work in this'!O407</f>
        <v>0</v>
      </c>
      <c r="B407" t="e">
        <f>VLOOKUP($A407, 'dl-do all work in this'!$O$9:$U$2997, 6, FALSE)</f>
        <v>#N/A</v>
      </c>
      <c r="C407" t="e">
        <f>VLOOKUP($A407, 'dl-do all work in this'!$O$9:$U$2997, 7, FALSE)</f>
        <v>#N/A</v>
      </c>
      <c r="D407" s="2" t="str">
        <f>'dl-do all work in this'!X407</f>
        <v>LC</v>
      </c>
      <c r="E407" s="2">
        <f>'dl-do all work in this'!A407</f>
        <v>0</v>
      </c>
      <c r="F407" s="2">
        <f>'dl-do all work in this'!V407</f>
        <v>0</v>
      </c>
      <c r="G407" s="2" t="e">
        <f>DATE('dl-do all work in this'!H407,'dl-do all work in this'!W407,'dl-do all work in this'!G407)</f>
        <v>#VALUE!</v>
      </c>
      <c r="H407">
        <f>'dl-do all work in this'!I407</f>
        <v>0</v>
      </c>
      <c r="J407">
        <f>'dl-do all work in this'!D407</f>
        <v>0</v>
      </c>
      <c r="K407">
        <f>'dl-do all work in this'!R407</f>
        <v>0</v>
      </c>
      <c r="M407">
        <f>'dl-do all work in this'!$E407</f>
        <v>0</v>
      </c>
    </row>
    <row r="408" spans="1:13" x14ac:dyDescent="0.25">
      <c r="A408" s="2">
        <f>'dl-do all work in this'!O408</f>
        <v>0</v>
      </c>
      <c r="B408" t="e">
        <f>VLOOKUP($A408, 'dl-do all work in this'!$O$9:$U$2997, 6, FALSE)</f>
        <v>#N/A</v>
      </c>
      <c r="C408" t="e">
        <f>VLOOKUP($A408, 'dl-do all work in this'!$O$9:$U$2997, 7, FALSE)</f>
        <v>#N/A</v>
      </c>
      <c r="D408" s="2" t="str">
        <f>'dl-do all work in this'!X408</f>
        <v>LC</v>
      </c>
      <c r="E408" s="2">
        <f>'dl-do all work in this'!A408</f>
        <v>0</v>
      </c>
      <c r="F408" s="2">
        <f>'dl-do all work in this'!V408</f>
        <v>0</v>
      </c>
      <c r="G408" s="2" t="e">
        <f>DATE('dl-do all work in this'!H408,'dl-do all work in this'!W408,'dl-do all work in this'!G408)</f>
        <v>#VALUE!</v>
      </c>
      <c r="H408">
        <f>'dl-do all work in this'!I408</f>
        <v>0</v>
      </c>
      <c r="J408">
        <f>'dl-do all work in this'!D408</f>
        <v>0</v>
      </c>
      <c r="K408">
        <f>'dl-do all work in this'!R408</f>
        <v>0</v>
      </c>
      <c r="M408">
        <f>'dl-do all work in this'!$E408</f>
        <v>0</v>
      </c>
    </row>
    <row r="409" spans="1:13" x14ac:dyDescent="0.25">
      <c r="A409" s="2">
        <f>'dl-do all work in this'!O409</f>
        <v>0</v>
      </c>
      <c r="B409" t="e">
        <f>VLOOKUP($A409, 'dl-do all work in this'!$O$9:$U$2997, 6, FALSE)</f>
        <v>#N/A</v>
      </c>
      <c r="C409" t="e">
        <f>VLOOKUP($A409, 'dl-do all work in this'!$O$9:$U$2997, 7, FALSE)</f>
        <v>#N/A</v>
      </c>
      <c r="D409" s="2" t="str">
        <f>'dl-do all work in this'!X409</f>
        <v>LC</v>
      </c>
      <c r="E409" s="2">
        <f>'dl-do all work in this'!A409</f>
        <v>0</v>
      </c>
      <c r="F409" s="2">
        <f>'dl-do all work in this'!V409</f>
        <v>0</v>
      </c>
      <c r="G409" s="2" t="e">
        <f>DATE('dl-do all work in this'!H409,'dl-do all work in this'!W409,'dl-do all work in this'!G409)</f>
        <v>#VALUE!</v>
      </c>
      <c r="H409">
        <f>'dl-do all work in this'!I409</f>
        <v>0</v>
      </c>
      <c r="J409">
        <f>'dl-do all work in this'!D409</f>
        <v>0</v>
      </c>
      <c r="K409">
        <f>'dl-do all work in this'!R409</f>
        <v>0</v>
      </c>
      <c r="M409">
        <f>'dl-do all work in this'!$E409</f>
        <v>0</v>
      </c>
    </row>
    <row r="410" spans="1:13" x14ac:dyDescent="0.25">
      <c r="A410" s="2">
        <f>'dl-do all work in this'!O410</f>
        <v>0</v>
      </c>
      <c r="B410" t="e">
        <f>VLOOKUP($A410, 'dl-do all work in this'!$O$9:$U$2997, 6, FALSE)</f>
        <v>#N/A</v>
      </c>
      <c r="C410" t="e">
        <f>VLOOKUP($A410, 'dl-do all work in this'!$O$9:$U$2997, 7, FALSE)</f>
        <v>#N/A</v>
      </c>
      <c r="D410" s="2" t="str">
        <f>'dl-do all work in this'!X410</f>
        <v>LC</v>
      </c>
      <c r="E410" s="2">
        <f>'dl-do all work in this'!A410</f>
        <v>0</v>
      </c>
      <c r="F410" s="2">
        <f>'dl-do all work in this'!V410</f>
        <v>0</v>
      </c>
      <c r="G410" s="2" t="e">
        <f>DATE('dl-do all work in this'!H410,'dl-do all work in this'!W410,'dl-do all work in this'!G410)</f>
        <v>#VALUE!</v>
      </c>
      <c r="H410">
        <f>'dl-do all work in this'!I410</f>
        <v>0</v>
      </c>
      <c r="J410">
        <f>'dl-do all work in this'!D410</f>
        <v>0</v>
      </c>
      <c r="K410">
        <f>'dl-do all work in this'!R410</f>
        <v>0</v>
      </c>
      <c r="M410">
        <f>'dl-do all work in this'!$E410</f>
        <v>0</v>
      </c>
    </row>
    <row r="411" spans="1:13" x14ac:dyDescent="0.25">
      <c r="A411" s="2">
        <f>'dl-do all work in this'!O411</f>
        <v>0</v>
      </c>
      <c r="B411" t="e">
        <f>VLOOKUP($A411, 'dl-do all work in this'!$O$9:$U$2997, 6, FALSE)</f>
        <v>#N/A</v>
      </c>
      <c r="C411" t="e">
        <f>VLOOKUP($A411, 'dl-do all work in this'!$O$9:$U$2997, 7, FALSE)</f>
        <v>#N/A</v>
      </c>
      <c r="D411" s="2" t="str">
        <f>'dl-do all work in this'!X411</f>
        <v>LC</v>
      </c>
      <c r="E411" s="2">
        <f>'dl-do all work in this'!A411</f>
        <v>0</v>
      </c>
      <c r="F411" s="2">
        <f>'dl-do all work in this'!V411</f>
        <v>0</v>
      </c>
      <c r="G411" s="2" t="e">
        <f>DATE('dl-do all work in this'!H411,'dl-do all work in this'!W411,'dl-do all work in this'!G411)</f>
        <v>#VALUE!</v>
      </c>
      <c r="H411">
        <f>'dl-do all work in this'!I411</f>
        <v>0</v>
      </c>
      <c r="J411">
        <f>'dl-do all work in this'!D411</f>
        <v>0</v>
      </c>
      <c r="K411">
        <f>'dl-do all work in this'!R411</f>
        <v>0</v>
      </c>
      <c r="M411">
        <f>'dl-do all work in this'!$E411</f>
        <v>0</v>
      </c>
    </row>
    <row r="412" spans="1:13" x14ac:dyDescent="0.25">
      <c r="A412" s="2">
        <f>'dl-do all work in this'!O412</f>
        <v>0</v>
      </c>
      <c r="B412" t="e">
        <f>VLOOKUP($A412, 'dl-do all work in this'!$O$9:$U$2997, 6, FALSE)</f>
        <v>#N/A</v>
      </c>
      <c r="C412" t="e">
        <f>VLOOKUP($A412, 'dl-do all work in this'!$O$9:$U$2997, 7, FALSE)</f>
        <v>#N/A</v>
      </c>
      <c r="D412" s="2" t="str">
        <f>'dl-do all work in this'!X412</f>
        <v>LC</v>
      </c>
      <c r="E412" s="2">
        <f>'dl-do all work in this'!A412</f>
        <v>0</v>
      </c>
      <c r="F412" s="2">
        <f>'dl-do all work in this'!V412</f>
        <v>0</v>
      </c>
      <c r="G412" s="2" t="e">
        <f>DATE('dl-do all work in this'!H412,'dl-do all work in this'!W412,'dl-do all work in this'!G412)</f>
        <v>#VALUE!</v>
      </c>
      <c r="H412">
        <f>'dl-do all work in this'!I412</f>
        <v>0</v>
      </c>
      <c r="J412">
        <f>'dl-do all work in this'!D412</f>
        <v>0</v>
      </c>
      <c r="K412">
        <f>'dl-do all work in this'!R412</f>
        <v>0</v>
      </c>
      <c r="M412">
        <f>'dl-do all work in this'!$E412</f>
        <v>0</v>
      </c>
    </row>
    <row r="413" spans="1:13" x14ac:dyDescent="0.25">
      <c r="A413" s="2">
        <f>'dl-do all work in this'!O413</f>
        <v>0</v>
      </c>
      <c r="B413" t="e">
        <f>VLOOKUP($A413, 'dl-do all work in this'!$O$9:$U$2997, 6, FALSE)</f>
        <v>#N/A</v>
      </c>
      <c r="C413" t="e">
        <f>VLOOKUP($A413, 'dl-do all work in this'!$O$9:$U$2997, 7, FALSE)</f>
        <v>#N/A</v>
      </c>
      <c r="D413" s="2" t="str">
        <f>'dl-do all work in this'!X413</f>
        <v>LC</v>
      </c>
      <c r="E413" s="2">
        <f>'dl-do all work in this'!A413</f>
        <v>0</v>
      </c>
      <c r="F413" s="2">
        <f>'dl-do all work in this'!V413</f>
        <v>0</v>
      </c>
      <c r="G413" s="2" t="e">
        <f>DATE('dl-do all work in this'!H413,'dl-do all work in this'!W413,'dl-do all work in this'!G413)</f>
        <v>#VALUE!</v>
      </c>
      <c r="H413">
        <f>'dl-do all work in this'!I413</f>
        <v>0</v>
      </c>
      <c r="J413">
        <f>'dl-do all work in this'!D413</f>
        <v>0</v>
      </c>
      <c r="K413">
        <f>'dl-do all work in this'!R413</f>
        <v>0</v>
      </c>
      <c r="M413">
        <f>'dl-do all work in this'!$E413</f>
        <v>0</v>
      </c>
    </row>
    <row r="414" spans="1:13" x14ac:dyDescent="0.25">
      <c r="A414" s="2">
        <f>'dl-do all work in this'!O414</f>
        <v>0</v>
      </c>
      <c r="B414" t="e">
        <f>VLOOKUP($A414, 'dl-do all work in this'!$O$9:$U$2997, 6, FALSE)</f>
        <v>#N/A</v>
      </c>
      <c r="C414" t="e">
        <f>VLOOKUP($A414, 'dl-do all work in this'!$O$9:$U$2997, 7, FALSE)</f>
        <v>#N/A</v>
      </c>
      <c r="D414" s="2" t="str">
        <f>'dl-do all work in this'!X414</f>
        <v>LC</v>
      </c>
      <c r="E414" s="2">
        <f>'dl-do all work in this'!A414</f>
        <v>0</v>
      </c>
      <c r="F414" s="2">
        <f>'dl-do all work in this'!V414</f>
        <v>0</v>
      </c>
      <c r="G414" s="2" t="e">
        <f>DATE('dl-do all work in this'!H414,'dl-do all work in this'!W414,'dl-do all work in this'!G414)</f>
        <v>#VALUE!</v>
      </c>
      <c r="H414">
        <f>'dl-do all work in this'!I414</f>
        <v>0</v>
      </c>
      <c r="J414">
        <f>'dl-do all work in this'!D414</f>
        <v>0</v>
      </c>
      <c r="K414">
        <f>'dl-do all work in this'!R414</f>
        <v>0</v>
      </c>
      <c r="M414">
        <f>'dl-do all work in this'!$E414</f>
        <v>0</v>
      </c>
    </row>
    <row r="415" spans="1:13" x14ac:dyDescent="0.25">
      <c r="A415" s="2">
        <f>'dl-do all work in this'!O415</f>
        <v>0</v>
      </c>
      <c r="B415" t="e">
        <f>VLOOKUP($A415, 'dl-do all work in this'!$O$9:$U$2997, 6, FALSE)</f>
        <v>#N/A</v>
      </c>
      <c r="C415" t="e">
        <f>VLOOKUP($A415, 'dl-do all work in this'!$O$9:$U$2997, 7, FALSE)</f>
        <v>#N/A</v>
      </c>
      <c r="D415" s="2" t="str">
        <f>'dl-do all work in this'!X415</f>
        <v>LC</v>
      </c>
      <c r="E415" s="2">
        <f>'dl-do all work in this'!A415</f>
        <v>0</v>
      </c>
      <c r="F415" s="2">
        <f>'dl-do all work in this'!V415</f>
        <v>0</v>
      </c>
      <c r="G415" s="2" t="e">
        <f>DATE('dl-do all work in this'!H415,'dl-do all work in this'!W415,'dl-do all work in this'!G415)</f>
        <v>#VALUE!</v>
      </c>
      <c r="H415">
        <f>'dl-do all work in this'!I415</f>
        <v>0</v>
      </c>
      <c r="J415">
        <f>'dl-do all work in this'!D415</f>
        <v>0</v>
      </c>
      <c r="K415">
        <f>'dl-do all work in this'!R415</f>
        <v>0</v>
      </c>
      <c r="M415">
        <f>'dl-do all work in this'!$E415</f>
        <v>0</v>
      </c>
    </row>
    <row r="416" spans="1:13" x14ac:dyDescent="0.25">
      <c r="A416" s="2">
        <f>'dl-do all work in this'!O416</f>
        <v>0</v>
      </c>
      <c r="B416" t="e">
        <f>VLOOKUP($A416, 'dl-do all work in this'!$O$9:$U$2997, 6, FALSE)</f>
        <v>#N/A</v>
      </c>
      <c r="C416" t="e">
        <f>VLOOKUP($A416, 'dl-do all work in this'!$O$9:$U$2997, 7, FALSE)</f>
        <v>#N/A</v>
      </c>
      <c r="D416" s="2" t="str">
        <f>'dl-do all work in this'!X416</f>
        <v>LC</v>
      </c>
      <c r="E416" s="2">
        <f>'dl-do all work in this'!A416</f>
        <v>0</v>
      </c>
      <c r="F416" s="2">
        <f>'dl-do all work in this'!V416</f>
        <v>0</v>
      </c>
      <c r="G416" s="2" t="e">
        <f>DATE('dl-do all work in this'!H416,'dl-do all work in this'!W416,'dl-do all work in this'!G416)</f>
        <v>#VALUE!</v>
      </c>
      <c r="H416">
        <f>'dl-do all work in this'!I416</f>
        <v>0</v>
      </c>
      <c r="J416">
        <f>'dl-do all work in this'!D416</f>
        <v>0</v>
      </c>
      <c r="K416">
        <f>'dl-do all work in this'!R416</f>
        <v>0</v>
      </c>
      <c r="M416">
        <f>'dl-do all work in this'!$E416</f>
        <v>0</v>
      </c>
    </row>
    <row r="417" spans="1:13" x14ac:dyDescent="0.25">
      <c r="A417" s="2">
        <f>'dl-do all work in this'!O417</f>
        <v>0</v>
      </c>
      <c r="B417" t="e">
        <f>VLOOKUP($A417, 'dl-do all work in this'!$O$9:$U$2997, 6, FALSE)</f>
        <v>#N/A</v>
      </c>
      <c r="C417" t="e">
        <f>VLOOKUP($A417, 'dl-do all work in this'!$O$9:$U$2997, 7, FALSE)</f>
        <v>#N/A</v>
      </c>
      <c r="D417" s="2" t="str">
        <f>'dl-do all work in this'!X417</f>
        <v>LC</v>
      </c>
      <c r="E417" s="2">
        <f>'dl-do all work in this'!A417</f>
        <v>0</v>
      </c>
      <c r="F417" s="2">
        <f>'dl-do all work in this'!V417</f>
        <v>0</v>
      </c>
      <c r="G417" s="2" t="e">
        <f>DATE('dl-do all work in this'!H417,'dl-do all work in this'!W417,'dl-do all work in this'!G417)</f>
        <v>#VALUE!</v>
      </c>
      <c r="H417">
        <f>'dl-do all work in this'!I417</f>
        <v>0</v>
      </c>
      <c r="J417">
        <f>'dl-do all work in this'!D417</f>
        <v>0</v>
      </c>
      <c r="K417">
        <f>'dl-do all work in this'!R417</f>
        <v>0</v>
      </c>
      <c r="M417">
        <f>'dl-do all work in this'!$E417</f>
        <v>0</v>
      </c>
    </row>
    <row r="418" spans="1:13" x14ac:dyDescent="0.25">
      <c r="A418" s="2">
        <f>'dl-do all work in this'!O418</f>
        <v>0</v>
      </c>
      <c r="B418" t="e">
        <f>VLOOKUP($A418, 'dl-do all work in this'!$O$9:$U$2997, 6, FALSE)</f>
        <v>#N/A</v>
      </c>
      <c r="C418" t="e">
        <f>VLOOKUP($A418, 'dl-do all work in this'!$O$9:$U$2997, 7, FALSE)</f>
        <v>#N/A</v>
      </c>
      <c r="D418" s="2" t="str">
        <f>'dl-do all work in this'!X418</f>
        <v>LC</v>
      </c>
      <c r="E418" s="2">
        <f>'dl-do all work in this'!A418</f>
        <v>0</v>
      </c>
      <c r="F418" s="2">
        <f>'dl-do all work in this'!V418</f>
        <v>0</v>
      </c>
      <c r="G418" s="2" t="e">
        <f>DATE('dl-do all work in this'!H418,'dl-do all work in this'!W418,'dl-do all work in this'!G418)</f>
        <v>#VALUE!</v>
      </c>
      <c r="H418">
        <f>'dl-do all work in this'!I418</f>
        <v>0</v>
      </c>
      <c r="J418">
        <f>'dl-do all work in this'!D418</f>
        <v>0</v>
      </c>
      <c r="K418">
        <f>'dl-do all work in this'!R418</f>
        <v>0</v>
      </c>
      <c r="M418">
        <f>'dl-do all work in this'!$E418</f>
        <v>0</v>
      </c>
    </row>
    <row r="419" spans="1:13" x14ac:dyDescent="0.25">
      <c r="A419" s="2">
        <f>'dl-do all work in this'!O419</f>
        <v>0</v>
      </c>
      <c r="B419" t="e">
        <f>VLOOKUP($A419, 'dl-do all work in this'!$O$9:$U$2997, 6, FALSE)</f>
        <v>#N/A</v>
      </c>
      <c r="C419" t="e">
        <f>VLOOKUP($A419, 'dl-do all work in this'!$O$9:$U$2997, 7, FALSE)</f>
        <v>#N/A</v>
      </c>
      <c r="D419" s="2" t="str">
        <f>'dl-do all work in this'!X419</f>
        <v>LC</v>
      </c>
      <c r="E419" s="2">
        <f>'dl-do all work in this'!A419</f>
        <v>0</v>
      </c>
      <c r="F419" s="2">
        <f>'dl-do all work in this'!V419</f>
        <v>0</v>
      </c>
      <c r="G419" s="2" t="e">
        <f>DATE('dl-do all work in this'!H419,'dl-do all work in this'!W419,'dl-do all work in this'!G419)</f>
        <v>#VALUE!</v>
      </c>
      <c r="H419">
        <f>'dl-do all work in this'!I419</f>
        <v>0</v>
      </c>
      <c r="J419">
        <f>'dl-do all work in this'!D419</f>
        <v>0</v>
      </c>
      <c r="K419">
        <f>'dl-do all work in this'!R419</f>
        <v>0</v>
      </c>
      <c r="M419">
        <f>'dl-do all work in this'!$E419</f>
        <v>0</v>
      </c>
    </row>
    <row r="420" spans="1:13" x14ac:dyDescent="0.25">
      <c r="A420" s="2">
        <f>'dl-do all work in this'!O420</f>
        <v>0</v>
      </c>
      <c r="B420" t="e">
        <f>VLOOKUP($A420, 'dl-do all work in this'!$O$9:$U$2997, 6, FALSE)</f>
        <v>#N/A</v>
      </c>
      <c r="C420" t="e">
        <f>VLOOKUP($A420, 'dl-do all work in this'!$O$9:$U$2997, 7, FALSE)</f>
        <v>#N/A</v>
      </c>
      <c r="D420" s="2" t="str">
        <f>'dl-do all work in this'!X420</f>
        <v>LC</v>
      </c>
      <c r="E420" s="2">
        <f>'dl-do all work in this'!A420</f>
        <v>0</v>
      </c>
      <c r="F420" s="2">
        <f>'dl-do all work in this'!V420</f>
        <v>0</v>
      </c>
      <c r="G420" s="2" t="e">
        <f>DATE('dl-do all work in this'!H420,'dl-do all work in this'!W420,'dl-do all work in this'!G420)</f>
        <v>#VALUE!</v>
      </c>
      <c r="H420">
        <f>'dl-do all work in this'!I420</f>
        <v>0</v>
      </c>
      <c r="J420">
        <f>'dl-do all work in this'!D420</f>
        <v>0</v>
      </c>
      <c r="K420">
        <f>'dl-do all work in this'!R420</f>
        <v>0</v>
      </c>
      <c r="M420">
        <f>'dl-do all work in this'!$E420</f>
        <v>0</v>
      </c>
    </row>
    <row r="421" spans="1:13" x14ac:dyDescent="0.25">
      <c r="A421" s="2">
        <f>'dl-do all work in this'!O421</f>
        <v>0</v>
      </c>
      <c r="B421" t="e">
        <f>VLOOKUP($A421, 'dl-do all work in this'!$O$9:$U$2997, 6, FALSE)</f>
        <v>#N/A</v>
      </c>
      <c r="C421" t="e">
        <f>VLOOKUP($A421, 'dl-do all work in this'!$O$9:$U$2997, 7, FALSE)</f>
        <v>#N/A</v>
      </c>
      <c r="D421" s="2" t="str">
        <f>'dl-do all work in this'!X421</f>
        <v>LC</v>
      </c>
      <c r="E421" s="2">
        <f>'dl-do all work in this'!A421</f>
        <v>0</v>
      </c>
      <c r="F421" s="2">
        <f>'dl-do all work in this'!V421</f>
        <v>0</v>
      </c>
      <c r="G421" s="2" t="e">
        <f>DATE('dl-do all work in this'!H421,'dl-do all work in this'!W421,'dl-do all work in this'!G421)</f>
        <v>#VALUE!</v>
      </c>
      <c r="H421">
        <f>'dl-do all work in this'!I421</f>
        <v>0</v>
      </c>
      <c r="J421">
        <f>'dl-do all work in this'!D421</f>
        <v>0</v>
      </c>
      <c r="K421">
        <f>'dl-do all work in this'!R421</f>
        <v>0</v>
      </c>
      <c r="M421">
        <f>'dl-do all work in this'!$E421</f>
        <v>0</v>
      </c>
    </row>
    <row r="422" spans="1:13" x14ac:dyDescent="0.25">
      <c r="A422" s="2">
        <f>'dl-do all work in this'!O422</f>
        <v>0</v>
      </c>
      <c r="B422" t="e">
        <f>VLOOKUP($A422, 'dl-do all work in this'!$O$9:$U$2997, 6, FALSE)</f>
        <v>#N/A</v>
      </c>
      <c r="C422" t="e">
        <f>VLOOKUP($A422, 'dl-do all work in this'!$O$9:$U$2997, 7, FALSE)</f>
        <v>#N/A</v>
      </c>
      <c r="D422" s="2" t="str">
        <f>'dl-do all work in this'!X422</f>
        <v>LC</v>
      </c>
      <c r="E422" s="2">
        <f>'dl-do all work in this'!A422</f>
        <v>0</v>
      </c>
      <c r="F422" s="2">
        <f>'dl-do all work in this'!V422</f>
        <v>0</v>
      </c>
      <c r="G422" s="2" t="e">
        <f>DATE('dl-do all work in this'!H422,'dl-do all work in this'!W422,'dl-do all work in this'!G422)</f>
        <v>#VALUE!</v>
      </c>
      <c r="H422">
        <f>'dl-do all work in this'!I422</f>
        <v>0</v>
      </c>
      <c r="J422">
        <f>'dl-do all work in this'!D422</f>
        <v>0</v>
      </c>
      <c r="K422">
        <f>'dl-do all work in this'!R422</f>
        <v>0</v>
      </c>
      <c r="M422">
        <f>'dl-do all work in this'!$E422</f>
        <v>0</v>
      </c>
    </row>
    <row r="423" spans="1:13" x14ac:dyDescent="0.25">
      <c r="A423" s="2">
        <f>'dl-do all work in this'!O423</f>
        <v>0</v>
      </c>
      <c r="B423" t="e">
        <f>VLOOKUP($A423, 'dl-do all work in this'!$O$9:$U$2997, 6, FALSE)</f>
        <v>#N/A</v>
      </c>
      <c r="C423" t="e">
        <f>VLOOKUP($A423, 'dl-do all work in this'!$O$9:$U$2997, 7, FALSE)</f>
        <v>#N/A</v>
      </c>
      <c r="D423" s="2" t="str">
        <f>'dl-do all work in this'!X423</f>
        <v>LC</v>
      </c>
      <c r="E423" s="2">
        <f>'dl-do all work in this'!A423</f>
        <v>0</v>
      </c>
      <c r="F423" s="2">
        <f>'dl-do all work in this'!V423</f>
        <v>0</v>
      </c>
      <c r="G423" s="2" t="e">
        <f>DATE('dl-do all work in this'!H423,'dl-do all work in this'!W423,'dl-do all work in this'!G423)</f>
        <v>#VALUE!</v>
      </c>
      <c r="H423">
        <f>'dl-do all work in this'!I423</f>
        <v>0</v>
      </c>
      <c r="J423">
        <f>'dl-do all work in this'!D423</f>
        <v>0</v>
      </c>
      <c r="K423">
        <f>'dl-do all work in this'!R423</f>
        <v>0</v>
      </c>
      <c r="M423">
        <f>'dl-do all work in this'!$E423</f>
        <v>0</v>
      </c>
    </row>
    <row r="424" spans="1:13" x14ac:dyDescent="0.25">
      <c r="A424" s="2">
        <f>'dl-do all work in this'!O424</f>
        <v>0</v>
      </c>
      <c r="B424" t="e">
        <f>VLOOKUP($A424, 'dl-do all work in this'!$O$9:$U$2997, 6, FALSE)</f>
        <v>#N/A</v>
      </c>
      <c r="C424" t="e">
        <f>VLOOKUP($A424, 'dl-do all work in this'!$O$9:$U$2997, 7, FALSE)</f>
        <v>#N/A</v>
      </c>
      <c r="D424" s="2" t="str">
        <f>'dl-do all work in this'!X424</f>
        <v>LC</v>
      </c>
      <c r="E424" s="2">
        <f>'dl-do all work in this'!A424</f>
        <v>0</v>
      </c>
      <c r="F424" s="2">
        <f>'dl-do all work in this'!V424</f>
        <v>0</v>
      </c>
      <c r="G424" s="2" t="e">
        <f>DATE('dl-do all work in this'!H424,'dl-do all work in this'!W424,'dl-do all work in this'!G424)</f>
        <v>#VALUE!</v>
      </c>
      <c r="H424">
        <f>'dl-do all work in this'!I424</f>
        <v>0</v>
      </c>
      <c r="J424">
        <f>'dl-do all work in this'!D424</f>
        <v>0</v>
      </c>
      <c r="K424">
        <f>'dl-do all work in this'!R424</f>
        <v>0</v>
      </c>
      <c r="M424">
        <f>'dl-do all work in this'!$E424</f>
        <v>0</v>
      </c>
    </row>
    <row r="425" spans="1:13" x14ac:dyDescent="0.25">
      <c r="A425" s="2">
        <f>'dl-do all work in this'!O425</f>
        <v>0</v>
      </c>
      <c r="B425" t="e">
        <f>VLOOKUP($A425, 'dl-do all work in this'!$O$9:$U$2997, 6, FALSE)</f>
        <v>#N/A</v>
      </c>
      <c r="C425" t="e">
        <f>VLOOKUP($A425, 'dl-do all work in this'!$O$9:$U$2997, 7, FALSE)</f>
        <v>#N/A</v>
      </c>
      <c r="D425" s="2" t="str">
        <f>'dl-do all work in this'!X425</f>
        <v>LC</v>
      </c>
      <c r="E425" s="2">
        <f>'dl-do all work in this'!A425</f>
        <v>0</v>
      </c>
      <c r="F425" s="2">
        <f>'dl-do all work in this'!V425</f>
        <v>0</v>
      </c>
      <c r="G425" s="2" t="e">
        <f>DATE('dl-do all work in this'!H425,'dl-do all work in this'!W425,'dl-do all work in this'!G425)</f>
        <v>#VALUE!</v>
      </c>
      <c r="H425">
        <f>'dl-do all work in this'!I425</f>
        <v>0</v>
      </c>
      <c r="J425">
        <f>'dl-do all work in this'!D425</f>
        <v>0</v>
      </c>
      <c r="K425">
        <f>'dl-do all work in this'!R425</f>
        <v>0</v>
      </c>
      <c r="M425">
        <f>'dl-do all work in this'!$E425</f>
        <v>0</v>
      </c>
    </row>
    <row r="426" spans="1:13" x14ac:dyDescent="0.25">
      <c r="A426" s="2">
        <f>'dl-do all work in this'!O426</f>
        <v>0</v>
      </c>
      <c r="B426" t="e">
        <f>VLOOKUP($A426, 'dl-do all work in this'!$O$9:$U$2997, 6, FALSE)</f>
        <v>#N/A</v>
      </c>
      <c r="C426" t="e">
        <f>VLOOKUP($A426, 'dl-do all work in this'!$O$9:$U$2997, 7, FALSE)</f>
        <v>#N/A</v>
      </c>
      <c r="D426" s="2" t="str">
        <f>'dl-do all work in this'!X426</f>
        <v>LC</v>
      </c>
      <c r="E426" s="2">
        <f>'dl-do all work in this'!A426</f>
        <v>0</v>
      </c>
      <c r="F426" s="2">
        <f>'dl-do all work in this'!V426</f>
        <v>0</v>
      </c>
      <c r="G426" s="2" t="e">
        <f>DATE('dl-do all work in this'!H426,'dl-do all work in this'!W426,'dl-do all work in this'!G426)</f>
        <v>#VALUE!</v>
      </c>
      <c r="H426">
        <f>'dl-do all work in this'!I426</f>
        <v>0</v>
      </c>
      <c r="J426">
        <f>'dl-do all work in this'!D426</f>
        <v>0</v>
      </c>
      <c r="K426">
        <f>'dl-do all work in this'!R426</f>
        <v>0</v>
      </c>
      <c r="M426">
        <f>'dl-do all work in this'!$E426</f>
        <v>0</v>
      </c>
    </row>
    <row r="427" spans="1:13" x14ac:dyDescent="0.25">
      <c r="A427" s="2">
        <f>'dl-do all work in this'!O427</f>
        <v>0</v>
      </c>
      <c r="B427" t="e">
        <f>VLOOKUP($A427, 'dl-do all work in this'!$O$9:$U$2997, 6, FALSE)</f>
        <v>#N/A</v>
      </c>
      <c r="C427" t="e">
        <f>VLOOKUP($A427, 'dl-do all work in this'!$O$9:$U$2997, 7, FALSE)</f>
        <v>#N/A</v>
      </c>
      <c r="D427" s="2" t="str">
        <f>'dl-do all work in this'!X427</f>
        <v>LC</v>
      </c>
      <c r="E427" s="2">
        <f>'dl-do all work in this'!A427</f>
        <v>0</v>
      </c>
      <c r="F427" s="2">
        <f>'dl-do all work in this'!V427</f>
        <v>0</v>
      </c>
      <c r="G427" s="2" t="e">
        <f>DATE('dl-do all work in this'!H427,'dl-do all work in this'!W427,'dl-do all work in this'!G427)</f>
        <v>#VALUE!</v>
      </c>
      <c r="H427">
        <f>'dl-do all work in this'!I427</f>
        <v>0</v>
      </c>
      <c r="J427">
        <f>'dl-do all work in this'!D427</f>
        <v>0</v>
      </c>
      <c r="K427">
        <f>'dl-do all work in this'!R427</f>
        <v>0</v>
      </c>
      <c r="M427">
        <f>'dl-do all work in this'!$E427</f>
        <v>0</v>
      </c>
    </row>
    <row r="428" spans="1:13" x14ac:dyDescent="0.25">
      <c r="A428" s="2">
        <f>'dl-do all work in this'!O428</f>
        <v>0</v>
      </c>
      <c r="B428" t="e">
        <f>VLOOKUP($A428, 'dl-do all work in this'!$O$9:$U$2997, 6, FALSE)</f>
        <v>#N/A</v>
      </c>
      <c r="C428" t="e">
        <f>VLOOKUP($A428, 'dl-do all work in this'!$O$9:$U$2997, 7, FALSE)</f>
        <v>#N/A</v>
      </c>
      <c r="D428" s="2" t="str">
        <f>'dl-do all work in this'!X428</f>
        <v>LC</v>
      </c>
      <c r="E428" s="2">
        <f>'dl-do all work in this'!A428</f>
        <v>0</v>
      </c>
      <c r="F428" s="2">
        <f>'dl-do all work in this'!V428</f>
        <v>0</v>
      </c>
      <c r="G428" s="2" t="e">
        <f>DATE('dl-do all work in this'!H428,'dl-do all work in this'!W428,'dl-do all work in this'!G428)</f>
        <v>#VALUE!</v>
      </c>
      <c r="H428">
        <f>'dl-do all work in this'!I428</f>
        <v>0</v>
      </c>
      <c r="J428">
        <f>'dl-do all work in this'!D428</f>
        <v>0</v>
      </c>
      <c r="K428">
        <f>'dl-do all work in this'!R428</f>
        <v>0</v>
      </c>
      <c r="M428">
        <f>'dl-do all work in this'!$E428</f>
        <v>0</v>
      </c>
    </row>
    <row r="429" spans="1:13" x14ac:dyDescent="0.25">
      <c r="A429" s="2">
        <f>'dl-do all work in this'!O429</f>
        <v>0</v>
      </c>
      <c r="B429" t="e">
        <f>VLOOKUP($A429, 'dl-do all work in this'!$O$9:$U$2997, 6, FALSE)</f>
        <v>#N/A</v>
      </c>
      <c r="C429" t="e">
        <f>VLOOKUP($A429, 'dl-do all work in this'!$O$9:$U$2997, 7, FALSE)</f>
        <v>#N/A</v>
      </c>
      <c r="D429" s="2" t="str">
        <f>'dl-do all work in this'!X429</f>
        <v>LC</v>
      </c>
      <c r="E429" s="2">
        <f>'dl-do all work in this'!A429</f>
        <v>0</v>
      </c>
      <c r="F429" s="2">
        <f>'dl-do all work in this'!V429</f>
        <v>0</v>
      </c>
      <c r="G429" s="2" t="e">
        <f>DATE('dl-do all work in this'!H429,'dl-do all work in this'!W429,'dl-do all work in this'!G429)</f>
        <v>#VALUE!</v>
      </c>
      <c r="H429">
        <f>'dl-do all work in this'!I429</f>
        <v>0</v>
      </c>
      <c r="J429">
        <f>'dl-do all work in this'!D429</f>
        <v>0</v>
      </c>
      <c r="K429">
        <f>'dl-do all work in this'!R429</f>
        <v>0</v>
      </c>
      <c r="M429">
        <f>'dl-do all work in this'!$E429</f>
        <v>0</v>
      </c>
    </row>
    <row r="430" spans="1:13" x14ac:dyDescent="0.25">
      <c r="A430" s="2">
        <f>'dl-do all work in this'!O430</f>
        <v>0</v>
      </c>
      <c r="B430" t="e">
        <f>VLOOKUP($A430, 'dl-do all work in this'!$O$9:$U$2997, 6, FALSE)</f>
        <v>#N/A</v>
      </c>
      <c r="C430" t="e">
        <f>VLOOKUP($A430, 'dl-do all work in this'!$O$9:$U$2997, 7, FALSE)</f>
        <v>#N/A</v>
      </c>
      <c r="D430" s="2" t="str">
        <f>'dl-do all work in this'!X430</f>
        <v>LC</v>
      </c>
      <c r="E430" s="2">
        <f>'dl-do all work in this'!A430</f>
        <v>0</v>
      </c>
      <c r="F430" s="2">
        <f>'dl-do all work in this'!V430</f>
        <v>0</v>
      </c>
      <c r="G430" s="2" t="e">
        <f>DATE('dl-do all work in this'!H430,'dl-do all work in this'!W430,'dl-do all work in this'!G430)</f>
        <v>#VALUE!</v>
      </c>
      <c r="H430">
        <f>'dl-do all work in this'!I430</f>
        <v>0</v>
      </c>
      <c r="J430">
        <f>'dl-do all work in this'!D430</f>
        <v>0</v>
      </c>
      <c r="K430">
        <f>'dl-do all work in this'!R430</f>
        <v>0</v>
      </c>
      <c r="M430">
        <f>'dl-do all work in this'!$E430</f>
        <v>0</v>
      </c>
    </row>
    <row r="431" spans="1:13" x14ac:dyDescent="0.25">
      <c r="A431" s="2">
        <f>'dl-do all work in this'!O431</f>
        <v>0</v>
      </c>
      <c r="B431" t="e">
        <f>VLOOKUP($A431, 'dl-do all work in this'!$O$9:$U$2997, 6, FALSE)</f>
        <v>#N/A</v>
      </c>
      <c r="C431" t="e">
        <f>VLOOKUP($A431, 'dl-do all work in this'!$O$9:$U$2997, 7, FALSE)</f>
        <v>#N/A</v>
      </c>
      <c r="D431" s="2" t="str">
        <f>'dl-do all work in this'!X431</f>
        <v>LC</v>
      </c>
      <c r="E431" s="2">
        <f>'dl-do all work in this'!A431</f>
        <v>0</v>
      </c>
      <c r="F431" s="2">
        <f>'dl-do all work in this'!V431</f>
        <v>0</v>
      </c>
      <c r="G431" s="2" t="e">
        <f>DATE('dl-do all work in this'!H431,'dl-do all work in this'!W431,'dl-do all work in this'!G431)</f>
        <v>#VALUE!</v>
      </c>
      <c r="H431">
        <f>'dl-do all work in this'!I431</f>
        <v>0</v>
      </c>
      <c r="J431">
        <f>'dl-do all work in this'!D431</f>
        <v>0</v>
      </c>
      <c r="K431">
        <f>'dl-do all work in this'!R431</f>
        <v>0</v>
      </c>
      <c r="M431">
        <f>'dl-do all work in this'!$E431</f>
        <v>0</v>
      </c>
    </row>
    <row r="432" spans="1:13" x14ac:dyDescent="0.25">
      <c r="A432" s="2">
        <f>'dl-do all work in this'!O432</f>
        <v>0</v>
      </c>
      <c r="B432" t="e">
        <f>VLOOKUP($A432, 'dl-do all work in this'!$O$9:$U$2997, 6, FALSE)</f>
        <v>#N/A</v>
      </c>
      <c r="C432" t="e">
        <f>VLOOKUP($A432, 'dl-do all work in this'!$O$9:$U$2997, 7, FALSE)</f>
        <v>#N/A</v>
      </c>
      <c r="D432" s="2" t="str">
        <f>'dl-do all work in this'!X432</f>
        <v>LC</v>
      </c>
      <c r="E432" s="2">
        <f>'dl-do all work in this'!A432</f>
        <v>0</v>
      </c>
      <c r="F432" s="2">
        <f>'dl-do all work in this'!V432</f>
        <v>0</v>
      </c>
      <c r="G432" s="2" t="e">
        <f>DATE('dl-do all work in this'!H432,'dl-do all work in this'!W432,'dl-do all work in this'!G432)</f>
        <v>#VALUE!</v>
      </c>
      <c r="H432">
        <f>'dl-do all work in this'!I432</f>
        <v>0</v>
      </c>
      <c r="J432">
        <f>'dl-do all work in this'!D432</f>
        <v>0</v>
      </c>
      <c r="K432">
        <f>'dl-do all work in this'!R432</f>
        <v>0</v>
      </c>
      <c r="M432">
        <f>'dl-do all work in this'!$E432</f>
        <v>0</v>
      </c>
    </row>
    <row r="433" spans="1:13" x14ac:dyDescent="0.25">
      <c r="A433" s="2">
        <f>'dl-do all work in this'!O433</f>
        <v>0</v>
      </c>
      <c r="B433" t="e">
        <f>VLOOKUP($A433, 'dl-do all work in this'!$O$9:$U$2997, 6, FALSE)</f>
        <v>#N/A</v>
      </c>
      <c r="C433" t="e">
        <f>VLOOKUP($A433, 'dl-do all work in this'!$O$9:$U$2997, 7, FALSE)</f>
        <v>#N/A</v>
      </c>
      <c r="D433" s="2" t="str">
        <f>'dl-do all work in this'!X433</f>
        <v>LC</v>
      </c>
      <c r="E433" s="2">
        <f>'dl-do all work in this'!A433</f>
        <v>0</v>
      </c>
      <c r="F433" s="2">
        <f>'dl-do all work in this'!V433</f>
        <v>0</v>
      </c>
      <c r="G433" s="2" t="e">
        <f>DATE('dl-do all work in this'!H433,'dl-do all work in this'!W433,'dl-do all work in this'!G433)</f>
        <v>#VALUE!</v>
      </c>
      <c r="H433">
        <f>'dl-do all work in this'!I433</f>
        <v>0</v>
      </c>
      <c r="J433">
        <f>'dl-do all work in this'!D433</f>
        <v>0</v>
      </c>
      <c r="K433">
        <f>'dl-do all work in this'!R433</f>
        <v>0</v>
      </c>
      <c r="M433">
        <f>'dl-do all work in this'!$E433</f>
        <v>0</v>
      </c>
    </row>
    <row r="434" spans="1:13" x14ac:dyDescent="0.25">
      <c r="A434" s="2">
        <f>'dl-do all work in this'!O434</f>
        <v>0</v>
      </c>
      <c r="B434" t="e">
        <f>VLOOKUP($A434, 'dl-do all work in this'!$O$9:$U$2997, 6, FALSE)</f>
        <v>#N/A</v>
      </c>
      <c r="C434" t="e">
        <f>VLOOKUP($A434, 'dl-do all work in this'!$O$9:$U$2997, 7, FALSE)</f>
        <v>#N/A</v>
      </c>
      <c r="D434" s="2" t="str">
        <f>'dl-do all work in this'!X434</f>
        <v>LC</v>
      </c>
      <c r="E434" s="2">
        <f>'dl-do all work in this'!A434</f>
        <v>0</v>
      </c>
      <c r="F434" s="2">
        <f>'dl-do all work in this'!V434</f>
        <v>0</v>
      </c>
      <c r="G434" s="2" t="e">
        <f>DATE('dl-do all work in this'!H434,'dl-do all work in this'!W434,'dl-do all work in this'!G434)</f>
        <v>#VALUE!</v>
      </c>
      <c r="H434">
        <f>'dl-do all work in this'!I434</f>
        <v>0</v>
      </c>
      <c r="J434">
        <f>'dl-do all work in this'!D434</f>
        <v>0</v>
      </c>
      <c r="K434">
        <f>'dl-do all work in this'!R434</f>
        <v>0</v>
      </c>
      <c r="M434">
        <f>'dl-do all work in this'!$E434</f>
        <v>0</v>
      </c>
    </row>
    <row r="435" spans="1:13" x14ac:dyDescent="0.25">
      <c r="A435" s="2">
        <f>'dl-do all work in this'!O435</f>
        <v>0</v>
      </c>
      <c r="B435" t="e">
        <f>VLOOKUP($A435, 'dl-do all work in this'!$O$9:$U$2997, 6, FALSE)</f>
        <v>#N/A</v>
      </c>
      <c r="C435" t="e">
        <f>VLOOKUP($A435, 'dl-do all work in this'!$O$9:$U$2997, 7, FALSE)</f>
        <v>#N/A</v>
      </c>
      <c r="D435" s="2" t="str">
        <f>'dl-do all work in this'!X435</f>
        <v>LC</v>
      </c>
      <c r="E435" s="2">
        <f>'dl-do all work in this'!A435</f>
        <v>0</v>
      </c>
      <c r="F435" s="2">
        <f>'dl-do all work in this'!V435</f>
        <v>0</v>
      </c>
      <c r="G435" s="2" t="e">
        <f>DATE('dl-do all work in this'!H435,'dl-do all work in this'!W435,'dl-do all work in this'!G435)</f>
        <v>#VALUE!</v>
      </c>
      <c r="H435">
        <f>'dl-do all work in this'!I435</f>
        <v>0</v>
      </c>
      <c r="J435">
        <f>'dl-do all work in this'!D435</f>
        <v>0</v>
      </c>
      <c r="K435">
        <f>'dl-do all work in this'!R435</f>
        <v>0</v>
      </c>
      <c r="M435">
        <f>'dl-do all work in this'!$E435</f>
        <v>0</v>
      </c>
    </row>
    <row r="436" spans="1:13" x14ac:dyDescent="0.25">
      <c r="A436" s="2">
        <f>'dl-do all work in this'!O436</f>
        <v>0</v>
      </c>
      <c r="B436" t="e">
        <f>VLOOKUP($A436, 'dl-do all work in this'!$O$9:$U$2997, 6, FALSE)</f>
        <v>#N/A</v>
      </c>
      <c r="C436" t="e">
        <f>VLOOKUP($A436, 'dl-do all work in this'!$O$9:$U$2997, 7, FALSE)</f>
        <v>#N/A</v>
      </c>
      <c r="D436" s="2" t="str">
        <f>'dl-do all work in this'!X436</f>
        <v>LC</v>
      </c>
      <c r="E436" s="2">
        <f>'dl-do all work in this'!A436</f>
        <v>0</v>
      </c>
      <c r="F436" s="2">
        <f>'dl-do all work in this'!V436</f>
        <v>0</v>
      </c>
      <c r="G436" s="2" t="e">
        <f>DATE('dl-do all work in this'!H436,'dl-do all work in this'!W436,'dl-do all work in this'!G436)</f>
        <v>#VALUE!</v>
      </c>
      <c r="H436">
        <f>'dl-do all work in this'!I436</f>
        <v>0</v>
      </c>
      <c r="J436">
        <f>'dl-do all work in this'!D436</f>
        <v>0</v>
      </c>
      <c r="K436">
        <f>'dl-do all work in this'!R436</f>
        <v>0</v>
      </c>
      <c r="M436">
        <f>'dl-do all work in this'!$E436</f>
        <v>0</v>
      </c>
    </row>
    <row r="437" spans="1:13" x14ac:dyDescent="0.25">
      <c r="A437" s="2">
        <f>'dl-do all work in this'!O437</f>
        <v>0</v>
      </c>
      <c r="B437" t="e">
        <f>VLOOKUP($A437, 'dl-do all work in this'!$O$9:$U$2997, 6, FALSE)</f>
        <v>#N/A</v>
      </c>
      <c r="C437" t="e">
        <f>VLOOKUP($A437, 'dl-do all work in this'!$O$9:$U$2997, 7, FALSE)</f>
        <v>#N/A</v>
      </c>
      <c r="D437" s="2" t="str">
        <f>'dl-do all work in this'!X437</f>
        <v>LC</v>
      </c>
      <c r="E437" s="2">
        <f>'dl-do all work in this'!A437</f>
        <v>0</v>
      </c>
      <c r="F437" s="2">
        <f>'dl-do all work in this'!V437</f>
        <v>0</v>
      </c>
      <c r="G437" s="2" t="e">
        <f>DATE('dl-do all work in this'!H437,'dl-do all work in this'!W437,'dl-do all work in this'!G437)</f>
        <v>#VALUE!</v>
      </c>
      <c r="H437">
        <f>'dl-do all work in this'!I437</f>
        <v>0</v>
      </c>
      <c r="J437">
        <f>'dl-do all work in this'!D437</f>
        <v>0</v>
      </c>
      <c r="K437">
        <f>'dl-do all work in this'!R437</f>
        <v>0</v>
      </c>
      <c r="M437">
        <f>'dl-do all work in this'!$E437</f>
        <v>0</v>
      </c>
    </row>
    <row r="438" spans="1:13" x14ac:dyDescent="0.25">
      <c r="A438" s="2">
        <f>'dl-do all work in this'!O438</f>
        <v>0</v>
      </c>
      <c r="B438" t="e">
        <f>VLOOKUP($A438, 'dl-do all work in this'!$O$9:$U$2997, 6, FALSE)</f>
        <v>#N/A</v>
      </c>
      <c r="C438" t="e">
        <f>VLOOKUP($A438, 'dl-do all work in this'!$O$9:$U$2997, 7, FALSE)</f>
        <v>#N/A</v>
      </c>
      <c r="D438" s="2" t="str">
        <f>'dl-do all work in this'!X438</f>
        <v>LC</v>
      </c>
      <c r="E438" s="2">
        <f>'dl-do all work in this'!A438</f>
        <v>0</v>
      </c>
      <c r="F438" s="2">
        <f>'dl-do all work in this'!V438</f>
        <v>0</v>
      </c>
      <c r="G438" s="2" t="e">
        <f>DATE('dl-do all work in this'!H438,'dl-do all work in this'!W438,'dl-do all work in this'!G438)</f>
        <v>#VALUE!</v>
      </c>
      <c r="H438">
        <f>'dl-do all work in this'!I438</f>
        <v>0</v>
      </c>
      <c r="J438">
        <f>'dl-do all work in this'!D438</f>
        <v>0</v>
      </c>
      <c r="K438">
        <f>'dl-do all work in this'!R438</f>
        <v>0</v>
      </c>
      <c r="M438">
        <f>'dl-do all work in this'!$E438</f>
        <v>0</v>
      </c>
    </row>
    <row r="439" spans="1:13" x14ac:dyDescent="0.25">
      <c r="A439" s="2">
        <f>'dl-do all work in this'!O439</f>
        <v>0</v>
      </c>
      <c r="B439" t="e">
        <f>VLOOKUP($A439, 'dl-do all work in this'!$O$9:$U$2997, 6, FALSE)</f>
        <v>#N/A</v>
      </c>
      <c r="C439" t="e">
        <f>VLOOKUP($A439, 'dl-do all work in this'!$O$9:$U$2997, 7, FALSE)</f>
        <v>#N/A</v>
      </c>
      <c r="D439" s="2" t="str">
        <f>'dl-do all work in this'!X439</f>
        <v>LC</v>
      </c>
      <c r="E439" s="2">
        <f>'dl-do all work in this'!A439</f>
        <v>0</v>
      </c>
      <c r="F439" s="2">
        <f>'dl-do all work in this'!V439</f>
        <v>0</v>
      </c>
      <c r="G439" s="2" t="e">
        <f>DATE('dl-do all work in this'!H439,'dl-do all work in this'!W439,'dl-do all work in this'!G439)</f>
        <v>#VALUE!</v>
      </c>
      <c r="H439">
        <f>'dl-do all work in this'!I439</f>
        <v>0</v>
      </c>
      <c r="J439">
        <f>'dl-do all work in this'!D439</f>
        <v>0</v>
      </c>
      <c r="K439">
        <f>'dl-do all work in this'!R439</f>
        <v>0</v>
      </c>
      <c r="M439">
        <f>'dl-do all work in this'!$E439</f>
        <v>0</v>
      </c>
    </row>
    <row r="440" spans="1:13" x14ac:dyDescent="0.25">
      <c r="A440" s="2">
        <f>'dl-do all work in this'!O440</f>
        <v>0</v>
      </c>
      <c r="B440" t="e">
        <f>VLOOKUP($A440, 'dl-do all work in this'!$O$9:$U$2997, 6, FALSE)</f>
        <v>#N/A</v>
      </c>
      <c r="C440" t="e">
        <f>VLOOKUP($A440, 'dl-do all work in this'!$O$9:$U$2997, 7, FALSE)</f>
        <v>#N/A</v>
      </c>
      <c r="D440" s="2" t="str">
        <f>'dl-do all work in this'!X440</f>
        <v>LC</v>
      </c>
      <c r="E440" s="2">
        <f>'dl-do all work in this'!A440</f>
        <v>0</v>
      </c>
      <c r="F440" s="2">
        <f>'dl-do all work in this'!V440</f>
        <v>0</v>
      </c>
      <c r="G440" s="2" t="e">
        <f>DATE('dl-do all work in this'!H440,'dl-do all work in this'!W440,'dl-do all work in this'!G440)</f>
        <v>#VALUE!</v>
      </c>
      <c r="H440">
        <f>'dl-do all work in this'!I440</f>
        <v>0</v>
      </c>
      <c r="J440">
        <f>'dl-do all work in this'!D440</f>
        <v>0</v>
      </c>
      <c r="K440">
        <f>'dl-do all work in this'!R440</f>
        <v>0</v>
      </c>
      <c r="M440">
        <f>'dl-do all work in this'!$E440</f>
        <v>0</v>
      </c>
    </row>
    <row r="441" spans="1:13" x14ac:dyDescent="0.25">
      <c r="A441" s="2">
        <f>'dl-do all work in this'!O441</f>
        <v>0</v>
      </c>
      <c r="B441" t="e">
        <f>VLOOKUP($A441, 'dl-do all work in this'!$O$9:$U$2997, 6, FALSE)</f>
        <v>#N/A</v>
      </c>
      <c r="C441" t="e">
        <f>VLOOKUP($A441, 'dl-do all work in this'!$O$9:$U$2997, 7, FALSE)</f>
        <v>#N/A</v>
      </c>
      <c r="D441" s="2" t="str">
        <f>'dl-do all work in this'!X441</f>
        <v>LC</v>
      </c>
      <c r="E441" s="2">
        <f>'dl-do all work in this'!A441</f>
        <v>0</v>
      </c>
      <c r="F441" s="2">
        <f>'dl-do all work in this'!V441</f>
        <v>0</v>
      </c>
      <c r="G441" s="2" t="e">
        <f>DATE('dl-do all work in this'!H441,'dl-do all work in this'!W441,'dl-do all work in this'!G441)</f>
        <v>#VALUE!</v>
      </c>
      <c r="H441">
        <f>'dl-do all work in this'!I441</f>
        <v>0</v>
      </c>
      <c r="J441">
        <f>'dl-do all work in this'!D441</f>
        <v>0</v>
      </c>
      <c r="K441">
        <f>'dl-do all work in this'!R441</f>
        <v>0</v>
      </c>
      <c r="M441">
        <f>'dl-do all work in this'!$E441</f>
        <v>0</v>
      </c>
    </row>
    <row r="442" spans="1:13" x14ac:dyDescent="0.25">
      <c r="A442" s="2">
        <f>'dl-do all work in this'!O442</f>
        <v>0</v>
      </c>
      <c r="B442" t="e">
        <f>VLOOKUP($A442, 'dl-do all work in this'!$O$9:$U$2997, 6, FALSE)</f>
        <v>#N/A</v>
      </c>
      <c r="C442" t="e">
        <f>VLOOKUP($A442, 'dl-do all work in this'!$O$9:$U$2997, 7, FALSE)</f>
        <v>#N/A</v>
      </c>
      <c r="D442" s="2" t="str">
        <f>'dl-do all work in this'!X442</f>
        <v>LC</v>
      </c>
      <c r="E442" s="2">
        <f>'dl-do all work in this'!A442</f>
        <v>0</v>
      </c>
      <c r="F442" s="2">
        <f>'dl-do all work in this'!V442</f>
        <v>0</v>
      </c>
      <c r="G442" s="2" t="e">
        <f>DATE('dl-do all work in this'!H442,'dl-do all work in this'!W442,'dl-do all work in this'!G442)</f>
        <v>#VALUE!</v>
      </c>
      <c r="H442">
        <f>'dl-do all work in this'!I442</f>
        <v>0</v>
      </c>
      <c r="J442">
        <f>'dl-do all work in this'!D442</f>
        <v>0</v>
      </c>
      <c r="K442">
        <f>'dl-do all work in this'!R442</f>
        <v>0</v>
      </c>
      <c r="M442">
        <f>'dl-do all work in this'!$E442</f>
        <v>0</v>
      </c>
    </row>
    <row r="443" spans="1:13" x14ac:dyDescent="0.25">
      <c r="A443" s="2">
        <f>'dl-do all work in this'!O443</f>
        <v>0</v>
      </c>
      <c r="B443" t="e">
        <f>VLOOKUP($A443, 'dl-do all work in this'!$O$9:$U$2997, 6, FALSE)</f>
        <v>#N/A</v>
      </c>
      <c r="C443" t="e">
        <f>VLOOKUP($A443, 'dl-do all work in this'!$O$9:$U$2997, 7, FALSE)</f>
        <v>#N/A</v>
      </c>
      <c r="D443" s="2" t="str">
        <f>'dl-do all work in this'!X443</f>
        <v>LC</v>
      </c>
      <c r="E443" s="2">
        <f>'dl-do all work in this'!A443</f>
        <v>0</v>
      </c>
      <c r="F443" s="2">
        <f>'dl-do all work in this'!V443</f>
        <v>0</v>
      </c>
      <c r="G443" s="2" t="e">
        <f>DATE('dl-do all work in this'!H443,'dl-do all work in this'!W443,'dl-do all work in this'!G443)</f>
        <v>#VALUE!</v>
      </c>
      <c r="H443">
        <f>'dl-do all work in this'!I443</f>
        <v>0</v>
      </c>
      <c r="J443">
        <f>'dl-do all work in this'!D443</f>
        <v>0</v>
      </c>
      <c r="K443">
        <f>'dl-do all work in this'!R443</f>
        <v>0</v>
      </c>
      <c r="M443">
        <f>'dl-do all work in this'!$E443</f>
        <v>0</v>
      </c>
    </row>
    <row r="444" spans="1:13" x14ac:dyDescent="0.25">
      <c r="A444" s="2">
        <f>'dl-do all work in this'!O444</f>
        <v>0</v>
      </c>
      <c r="B444" t="e">
        <f>VLOOKUP($A444, 'dl-do all work in this'!$O$9:$U$2997, 6, FALSE)</f>
        <v>#N/A</v>
      </c>
      <c r="C444" t="e">
        <f>VLOOKUP($A444, 'dl-do all work in this'!$O$9:$U$2997, 7, FALSE)</f>
        <v>#N/A</v>
      </c>
      <c r="D444" s="2" t="str">
        <f>'dl-do all work in this'!X444</f>
        <v>LC</v>
      </c>
      <c r="E444" s="2">
        <f>'dl-do all work in this'!A444</f>
        <v>0</v>
      </c>
      <c r="F444" s="2">
        <f>'dl-do all work in this'!V444</f>
        <v>0</v>
      </c>
      <c r="G444" s="2" t="e">
        <f>DATE('dl-do all work in this'!H444,'dl-do all work in this'!W444,'dl-do all work in this'!G444)</f>
        <v>#VALUE!</v>
      </c>
      <c r="H444">
        <f>'dl-do all work in this'!I444</f>
        <v>0</v>
      </c>
      <c r="J444">
        <f>'dl-do all work in this'!D444</f>
        <v>0</v>
      </c>
      <c r="K444">
        <f>'dl-do all work in this'!R444</f>
        <v>0</v>
      </c>
      <c r="M444">
        <f>'dl-do all work in this'!$E444</f>
        <v>0</v>
      </c>
    </row>
    <row r="445" spans="1:13" x14ac:dyDescent="0.25">
      <c r="A445" s="2">
        <f>'dl-do all work in this'!O445</f>
        <v>0</v>
      </c>
      <c r="B445" t="e">
        <f>VLOOKUP($A445, 'dl-do all work in this'!$O$9:$U$2997, 6, FALSE)</f>
        <v>#N/A</v>
      </c>
      <c r="C445" t="e">
        <f>VLOOKUP($A445, 'dl-do all work in this'!$O$9:$U$2997, 7, FALSE)</f>
        <v>#N/A</v>
      </c>
      <c r="D445" s="2" t="str">
        <f>'dl-do all work in this'!X445</f>
        <v>LC</v>
      </c>
      <c r="E445" s="2">
        <f>'dl-do all work in this'!A445</f>
        <v>0</v>
      </c>
      <c r="F445" s="2">
        <f>'dl-do all work in this'!V445</f>
        <v>0</v>
      </c>
      <c r="G445" s="2" t="e">
        <f>DATE('dl-do all work in this'!H445,'dl-do all work in this'!W445,'dl-do all work in this'!G445)</f>
        <v>#VALUE!</v>
      </c>
      <c r="H445">
        <f>'dl-do all work in this'!I445</f>
        <v>0</v>
      </c>
      <c r="J445">
        <f>'dl-do all work in this'!D445</f>
        <v>0</v>
      </c>
      <c r="K445">
        <f>'dl-do all work in this'!R445</f>
        <v>0</v>
      </c>
      <c r="M445">
        <f>'dl-do all work in this'!$E445</f>
        <v>0</v>
      </c>
    </row>
    <row r="446" spans="1:13" x14ac:dyDescent="0.25">
      <c r="A446" s="2">
        <f>'dl-do all work in this'!O446</f>
        <v>0</v>
      </c>
      <c r="B446" t="e">
        <f>VLOOKUP($A446, 'dl-do all work in this'!$O$9:$U$2997, 6, FALSE)</f>
        <v>#N/A</v>
      </c>
      <c r="C446" t="e">
        <f>VLOOKUP($A446, 'dl-do all work in this'!$O$9:$U$2997, 7, FALSE)</f>
        <v>#N/A</v>
      </c>
      <c r="D446" s="2" t="str">
        <f>'dl-do all work in this'!X446</f>
        <v>LC</v>
      </c>
      <c r="E446" s="2">
        <f>'dl-do all work in this'!A446</f>
        <v>0</v>
      </c>
      <c r="F446" s="2">
        <f>'dl-do all work in this'!V446</f>
        <v>0</v>
      </c>
      <c r="G446" s="2" t="e">
        <f>DATE('dl-do all work in this'!H446,'dl-do all work in this'!W446,'dl-do all work in this'!G446)</f>
        <v>#VALUE!</v>
      </c>
      <c r="H446">
        <f>'dl-do all work in this'!I446</f>
        <v>0</v>
      </c>
      <c r="J446">
        <f>'dl-do all work in this'!D446</f>
        <v>0</v>
      </c>
      <c r="K446">
        <f>'dl-do all work in this'!R446</f>
        <v>0</v>
      </c>
      <c r="M446">
        <f>'dl-do all work in this'!$E446</f>
        <v>0</v>
      </c>
    </row>
    <row r="447" spans="1:13" x14ac:dyDescent="0.25">
      <c r="A447" s="2">
        <f>'dl-do all work in this'!O447</f>
        <v>0</v>
      </c>
      <c r="B447" t="e">
        <f>VLOOKUP($A447, 'dl-do all work in this'!$O$9:$U$2997, 6, FALSE)</f>
        <v>#N/A</v>
      </c>
      <c r="C447" t="e">
        <f>VLOOKUP($A447, 'dl-do all work in this'!$O$9:$U$2997, 7, FALSE)</f>
        <v>#N/A</v>
      </c>
      <c r="D447" s="2" t="str">
        <f>'dl-do all work in this'!X447</f>
        <v>LC</v>
      </c>
      <c r="E447" s="2">
        <f>'dl-do all work in this'!A447</f>
        <v>0</v>
      </c>
      <c r="F447" s="2">
        <f>'dl-do all work in this'!V447</f>
        <v>0</v>
      </c>
      <c r="G447" s="2" t="e">
        <f>DATE('dl-do all work in this'!H447,'dl-do all work in this'!W447,'dl-do all work in this'!G447)</f>
        <v>#VALUE!</v>
      </c>
      <c r="H447">
        <f>'dl-do all work in this'!I447</f>
        <v>0</v>
      </c>
      <c r="J447">
        <f>'dl-do all work in this'!D447</f>
        <v>0</v>
      </c>
      <c r="K447">
        <f>'dl-do all work in this'!R447</f>
        <v>0</v>
      </c>
      <c r="M447">
        <f>'dl-do all work in this'!$E447</f>
        <v>0</v>
      </c>
    </row>
    <row r="448" spans="1:13" x14ac:dyDescent="0.25">
      <c r="A448" s="2">
        <f>'dl-do all work in this'!O448</f>
        <v>0</v>
      </c>
      <c r="B448" t="e">
        <f>VLOOKUP($A448, 'dl-do all work in this'!$O$9:$U$2997, 6, FALSE)</f>
        <v>#N/A</v>
      </c>
      <c r="C448" t="e">
        <f>VLOOKUP($A448, 'dl-do all work in this'!$O$9:$U$2997, 7, FALSE)</f>
        <v>#N/A</v>
      </c>
      <c r="D448" s="2" t="str">
        <f>'dl-do all work in this'!X448</f>
        <v>LC</v>
      </c>
      <c r="E448" s="2">
        <f>'dl-do all work in this'!A448</f>
        <v>0</v>
      </c>
      <c r="F448" s="2">
        <f>'dl-do all work in this'!V448</f>
        <v>0</v>
      </c>
      <c r="G448" s="2" t="e">
        <f>DATE('dl-do all work in this'!H448,'dl-do all work in this'!W448,'dl-do all work in this'!G448)</f>
        <v>#VALUE!</v>
      </c>
      <c r="H448">
        <f>'dl-do all work in this'!I448</f>
        <v>0</v>
      </c>
      <c r="J448">
        <f>'dl-do all work in this'!D448</f>
        <v>0</v>
      </c>
      <c r="K448">
        <f>'dl-do all work in this'!R448</f>
        <v>0</v>
      </c>
      <c r="M448">
        <f>'dl-do all work in this'!$E448</f>
        <v>0</v>
      </c>
    </row>
    <row r="449" spans="1:13" x14ac:dyDescent="0.25">
      <c r="A449" s="2">
        <f>'dl-do all work in this'!O449</f>
        <v>0</v>
      </c>
      <c r="B449" t="e">
        <f>VLOOKUP($A449, 'dl-do all work in this'!$O$9:$U$2997, 6, FALSE)</f>
        <v>#N/A</v>
      </c>
      <c r="C449" t="e">
        <f>VLOOKUP($A449, 'dl-do all work in this'!$O$9:$U$2997, 7, FALSE)</f>
        <v>#N/A</v>
      </c>
      <c r="D449" s="2" t="str">
        <f>'dl-do all work in this'!X449</f>
        <v>LC</v>
      </c>
      <c r="E449" s="2">
        <f>'dl-do all work in this'!A449</f>
        <v>0</v>
      </c>
      <c r="F449" s="2">
        <f>'dl-do all work in this'!V449</f>
        <v>0</v>
      </c>
      <c r="G449" s="2" t="e">
        <f>DATE('dl-do all work in this'!H449,'dl-do all work in this'!W449,'dl-do all work in this'!G449)</f>
        <v>#VALUE!</v>
      </c>
      <c r="H449">
        <f>'dl-do all work in this'!I449</f>
        <v>0</v>
      </c>
      <c r="J449">
        <f>'dl-do all work in this'!D449</f>
        <v>0</v>
      </c>
      <c r="K449">
        <f>'dl-do all work in this'!R449</f>
        <v>0</v>
      </c>
      <c r="M449">
        <f>'dl-do all work in this'!$E449</f>
        <v>0</v>
      </c>
    </row>
    <row r="450" spans="1:13" x14ac:dyDescent="0.25">
      <c r="A450" s="2">
        <f>'dl-do all work in this'!O450</f>
        <v>0</v>
      </c>
      <c r="B450" t="e">
        <f>VLOOKUP($A450, 'dl-do all work in this'!$O$9:$U$2997, 6, FALSE)</f>
        <v>#N/A</v>
      </c>
      <c r="C450" t="e">
        <f>VLOOKUP($A450, 'dl-do all work in this'!$O$9:$U$2997, 7, FALSE)</f>
        <v>#N/A</v>
      </c>
      <c r="D450" s="2" t="str">
        <f>'dl-do all work in this'!X450</f>
        <v>LC</v>
      </c>
      <c r="E450" s="2">
        <f>'dl-do all work in this'!A450</f>
        <v>0</v>
      </c>
      <c r="F450" s="2">
        <f>'dl-do all work in this'!V450</f>
        <v>0</v>
      </c>
      <c r="G450" s="2" t="e">
        <f>DATE('dl-do all work in this'!H450,'dl-do all work in this'!W450,'dl-do all work in this'!G450)</f>
        <v>#VALUE!</v>
      </c>
      <c r="H450">
        <f>'dl-do all work in this'!I450</f>
        <v>0</v>
      </c>
      <c r="J450">
        <f>'dl-do all work in this'!D450</f>
        <v>0</v>
      </c>
      <c r="K450">
        <f>'dl-do all work in this'!R450</f>
        <v>0</v>
      </c>
      <c r="M450">
        <f>'dl-do all work in this'!$E450</f>
        <v>0</v>
      </c>
    </row>
    <row r="451" spans="1:13" x14ac:dyDescent="0.25">
      <c r="A451" s="2">
        <f>'dl-do all work in this'!O451</f>
        <v>0</v>
      </c>
      <c r="B451" t="e">
        <f>VLOOKUP($A451, 'dl-do all work in this'!$O$9:$U$2997, 6, FALSE)</f>
        <v>#N/A</v>
      </c>
      <c r="C451" t="e">
        <f>VLOOKUP($A451, 'dl-do all work in this'!$O$9:$U$2997, 7, FALSE)</f>
        <v>#N/A</v>
      </c>
      <c r="D451" s="2" t="str">
        <f>'dl-do all work in this'!X451</f>
        <v>LC</v>
      </c>
      <c r="E451" s="2">
        <f>'dl-do all work in this'!A451</f>
        <v>0</v>
      </c>
      <c r="F451" s="2">
        <f>'dl-do all work in this'!V451</f>
        <v>0</v>
      </c>
      <c r="G451" s="2" t="e">
        <f>DATE('dl-do all work in this'!H451,'dl-do all work in this'!W451,'dl-do all work in this'!G451)</f>
        <v>#VALUE!</v>
      </c>
      <c r="H451">
        <f>'dl-do all work in this'!I451</f>
        <v>0</v>
      </c>
      <c r="J451">
        <f>'dl-do all work in this'!D451</f>
        <v>0</v>
      </c>
      <c r="K451">
        <f>'dl-do all work in this'!R451</f>
        <v>0</v>
      </c>
      <c r="M451">
        <f>'dl-do all work in this'!$E451</f>
        <v>0</v>
      </c>
    </row>
    <row r="452" spans="1:13" x14ac:dyDescent="0.25">
      <c r="A452" s="2">
        <f>'dl-do all work in this'!O452</f>
        <v>0</v>
      </c>
      <c r="B452" t="e">
        <f>VLOOKUP($A452, 'dl-do all work in this'!$O$9:$U$2997, 6, FALSE)</f>
        <v>#N/A</v>
      </c>
      <c r="C452" t="e">
        <f>VLOOKUP($A452, 'dl-do all work in this'!$O$9:$U$2997, 7, FALSE)</f>
        <v>#N/A</v>
      </c>
      <c r="D452" s="2" t="str">
        <f>'dl-do all work in this'!X452</f>
        <v>LC</v>
      </c>
      <c r="E452" s="2">
        <f>'dl-do all work in this'!A452</f>
        <v>0</v>
      </c>
      <c r="F452" s="2">
        <f>'dl-do all work in this'!V452</f>
        <v>0</v>
      </c>
      <c r="G452" s="2" t="e">
        <f>DATE('dl-do all work in this'!H452,'dl-do all work in this'!W452,'dl-do all work in this'!G452)</f>
        <v>#VALUE!</v>
      </c>
      <c r="H452">
        <f>'dl-do all work in this'!I452</f>
        <v>0</v>
      </c>
      <c r="J452">
        <f>'dl-do all work in this'!D452</f>
        <v>0</v>
      </c>
      <c r="K452">
        <f>'dl-do all work in this'!R452</f>
        <v>0</v>
      </c>
      <c r="M452">
        <f>'dl-do all work in this'!$E452</f>
        <v>0</v>
      </c>
    </row>
    <row r="453" spans="1:13" x14ac:dyDescent="0.25">
      <c r="A453" s="2">
        <f>'dl-do all work in this'!O453</f>
        <v>0</v>
      </c>
      <c r="B453" t="e">
        <f>VLOOKUP($A453, 'dl-do all work in this'!$O$9:$U$2997, 6, FALSE)</f>
        <v>#N/A</v>
      </c>
      <c r="C453" t="e">
        <f>VLOOKUP($A453, 'dl-do all work in this'!$O$9:$U$2997, 7, FALSE)</f>
        <v>#N/A</v>
      </c>
      <c r="D453" s="2" t="str">
        <f>'dl-do all work in this'!X453</f>
        <v>LC</v>
      </c>
      <c r="E453" s="2">
        <f>'dl-do all work in this'!A453</f>
        <v>0</v>
      </c>
      <c r="F453" s="2">
        <f>'dl-do all work in this'!V453</f>
        <v>0</v>
      </c>
      <c r="G453" s="2" t="e">
        <f>DATE('dl-do all work in this'!H453,'dl-do all work in this'!W453,'dl-do all work in this'!G453)</f>
        <v>#VALUE!</v>
      </c>
      <c r="H453">
        <f>'dl-do all work in this'!I453</f>
        <v>0</v>
      </c>
      <c r="J453">
        <f>'dl-do all work in this'!D453</f>
        <v>0</v>
      </c>
      <c r="K453">
        <f>'dl-do all work in this'!R453</f>
        <v>0</v>
      </c>
      <c r="M453">
        <f>'dl-do all work in this'!$E453</f>
        <v>0</v>
      </c>
    </row>
    <row r="454" spans="1:13" x14ac:dyDescent="0.25">
      <c r="A454" s="2">
        <f>'dl-do all work in this'!O454</f>
        <v>0</v>
      </c>
      <c r="B454" t="e">
        <f>VLOOKUP($A454, 'dl-do all work in this'!$O$9:$U$2997, 6, FALSE)</f>
        <v>#N/A</v>
      </c>
      <c r="C454" t="e">
        <f>VLOOKUP($A454, 'dl-do all work in this'!$O$9:$U$2997, 7, FALSE)</f>
        <v>#N/A</v>
      </c>
      <c r="D454" s="2" t="str">
        <f>'dl-do all work in this'!X454</f>
        <v>LC</v>
      </c>
      <c r="E454" s="2">
        <f>'dl-do all work in this'!A454</f>
        <v>0</v>
      </c>
      <c r="F454" s="2">
        <f>'dl-do all work in this'!V454</f>
        <v>0</v>
      </c>
      <c r="G454" s="2" t="e">
        <f>DATE('dl-do all work in this'!H454,'dl-do all work in this'!W454,'dl-do all work in this'!G454)</f>
        <v>#VALUE!</v>
      </c>
      <c r="H454">
        <f>'dl-do all work in this'!I454</f>
        <v>0</v>
      </c>
      <c r="J454">
        <f>'dl-do all work in this'!D454</f>
        <v>0</v>
      </c>
      <c r="K454">
        <f>'dl-do all work in this'!R454</f>
        <v>0</v>
      </c>
      <c r="M454">
        <f>'dl-do all work in this'!$E454</f>
        <v>0</v>
      </c>
    </row>
    <row r="455" spans="1:13" x14ac:dyDescent="0.25">
      <c r="A455" s="2">
        <f>'dl-do all work in this'!O455</f>
        <v>0</v>
      </c>
      <c r="B455" t="e">
        <f>VLOOKUP($A455, 'dl-do all work in this'!$O$9:$U$2997, 6, FALSE)</f>
        <v>#N/A</v>
      </c>
      <c r="C455" t="e">
        <f>VLOOKUP($A455, 'dl-do all work in this'!$O$9:$U$2997, 7, FALSE)</f>
        <v>#N/A</v>
      </c>
      <c r="D455" s="2" t="str">
        <f>'dl-do all work in this'!X455</f>
        <v>LC</v>
      </c>
      <c r="E455" s="2">
        <f>'dl-do all work in this'!A455</f>
        <v>0</v>
      </c>
      <c r="F455" s="2">
        <f>'dl-do all work in this'!V455</f>
        <v>0</v>
      </c>
      <c r="G455" s="2" t="e">
        <f>DATE('dl-do all work in this'!H455,'dl-do all work in this'!W455,'dl-do all work in this'!G455)</f>
        <v>#VALUE!</v>
      </c>
      <c r="H455">
        <f>'dl-do all work in this'!I455</f>
        <v>0</v>
      </c>
      <c r="J455">
        <f>'dl-do all work in this'!D455</f>
        <v>0</v>
      </c>
      <c r="K455">
        <f>'dl-do all work in this'!R455</f>
        <v>0</v>
      </c>
      <c r="M455">
        <f>'dl-do all work in this'!$E455</f>
        <v>0</v>
      </c>
    </row>
    <row r="456" spans="1:13" x14ac:dyDescent="0.25">
      <c r="A456" s="2">
        <f>'dl-do all work in this'!O456</f>
        <v>0</v>
      </c>
      <c r="B456" t="e">
        <f>VLOOKUP($A456, 'dl-do all work in this'!$O$9:$U$2997, 6, FALSE)</f>
        <v>#N/A</v>
      </c>
      <c r="C456" t="e">
        <f>VLOOKUP($A456, 'dl-do all work in this'!$O$9:$U$2997, 7, FALSE)</f>
        <v>#N/A</v>
      </c>
      <c r="D456" s="2" t="str">
        <f>'dl-do all work in this'!X456</f>
        <v>LC</v>
      </c>
      <c r="E456" s="2">
        <f>'dl-do all work in this'!A456</f>
        <v>0</v>
      </c>
      <c r="F456" s="2">
        <f>'dl-do all work in this'!V456</f>
        <v>0</v>
      </c>
      <c r="G456" s="2" t="e">
        <f>DATE('dl-do all work in this'!H456,'dl-do all work in this'!W456,'dl-do all work in this'!G456)</f>
        <v>#VALUE!</v>
      </c>
      <c r="H456">
        <f>'dl-do all work in this'!I456</f>
        <v>0</v>
      </c>
      <c r="J456">
        <f>'dl-do all work in this'!D456</f>
        <v>0</v>
      </c>
      <c r="K456">
        <f>'dl-do all work in this'!R456</f>
        <v>0</v>
      </c>
      <c r="M456">
        <f>'dl-do all work in this'!$E456</f>
        <v>0</v>
      </c>
    </row>
    <row r="457" spans="1:13" x14ac:dyDescent="0.25">
      <c r="A457" s="2">
        <f>'dl-do all work in this'!O457</f>
        <v>0</v>
      </c>
      <c r="B457" t="e">
        <f>VLOOKUP($A457, 'dl-do all work in this'!$O$9:$U$2997, 6, FALSE)</f>
        <v>#N/A</v>
      </c>
      <c r="C457" t="e">
        <f>VLOOKUP($A457, 'dl-do all work in this'!$O$9:$U$2997, 7, FALSE)</f>
        <v>#N/A</v>
      </c>
      <c r="D457" s="2" t="str">
        <f>'dl-do all work in this'!X457</f>
        <v>LC</v>
      </c>
      <c r="E457" s="2">
        <f>'dl-do all work in this'!A457</f>
        <v>0</v>
      </c>
      <c r="F457" s="2">
        <f>'dl-do all work in this'!V457</f>
        <v>0</v>
      </c>
      <c r="G457" s="2" t="e">
        <f>DATE('dl-do all work in this'!H457,'dl-do all work in this'!W457,'dl-do all work in this'!G457)</f>
        <v>#VALUE!</v>
      </c>
      <c r="H457">
        <f>'dl-do all work in this'!I457</f>
        <v>0</v>
      </c>
      <c r="J457">
        <f>'dl-do all work in this'!D457</f>
        <v>0</v>
      </c>
      <c r="K457">
        <f>'dl-do all work in this'!R457</f>
        <v>0</v>
      </c>
      <c r="M457">
        <f>'dl-do all work in this'!$E457</f>
        <v>0</v>
      </c>
    </row>
    <row r="458" spans="1:13" x14ac:dyDescent="0.25">
      <c r="A458" s="2">
        <f>'dl-do all work in this'!O458</f>
        <v>0</v>
      </c>
      <c r="B458" t="e">
        <f>VLOOKUP($A458, 'dl-do all work in this'!$O$9:$U$2997, 6, FALSE)</f>
        <v>#N/A</v>
      </c>
      <c r="C458" t="e">
        <f>VLOOKUP($A458, 'dl-do all work in this'!$O$9:$U$2997, 7, FALSE)</f>
        <v>#N/A</v>
      </c>
      <c r="D458" s="2" t="str">
        <f>'dl-do all work in this'!X458</f>
        <v>LC</v>
      </c>
      <c r="E458" s="2">
        <f>'dl-do all work in this'!A458</f>
        <v>0</v>
      </c>
      <c r="F458" s="2">
        <f>'dl-do all work in this'!V458</f>
        <v>0</v>
      </c>
      <c r="G458" s="2" t="e">
        <f>DATE('dl-do all work in this'!H458,'dl-do all work in this'!W458,'dl-do all work in this'!G458)</f>
        <v>#VALUE!</v>
      </c>
      <c r="H458">
        <f>'dl-do all work in this'!I458</f>
        <v>0</v>
      </c>
      <c r="J458">
        <f>'dl-do all work in this'!D458</f>
        <v>0</v>
      </c>
      <c r="K458">
        <f>'dl-do all work in this'!R458</f>
        <v>0</v>
      </c>
      <c r="M458">
        <f>'dl-do all work in this'!$E458</f>
        <v>0</v>
      </c>
    </row>
    <row r="459" spans="1:13" x14ac:dyDescent="0.25">
      <c r="A459" s="2">
        <f>'dl-do all work in this'!O459</f>
        <v>0</v>
      </c>
      <c r="B459" t="e">
        <f>VLOOKUP($A459, 'dl-do all work in this'!$O$9:$U$2997, 6, FALSE)</f>
        <v>#N/A</v>
      </c>
      <c r="C459" t="e">
        <f>VLOOKUP($A459, 'dl-do all work in this'!$O$9:$U$2997, 7, FALSE)</f>
        <v>#N/A</v>
      </c>
      <c r="D459" s="2" t="str">
        <f>'dl-do all work in this'!X459</f>
        <v>LC</v>
      </c>
      <c r="E459" s="2">
        <f>'dl-do all work in this'!A459</f>
        <v>0</v>
      </c>
      <c r="F459" s="2">
        <f>'dl-do all work in this'!V459</f>
        <v>0</v>
      </c>
      <c r="G459" s="2" t="e">
        <f>DATE('dl-do all work in this'!H459,'dl-do all work in this'!W459,'dl-do all work in this'!G459)</f>
        <v>#VALUE!</v>
      </c>
      <c r="H459">
        <f>'dl-do all work in this'!I459</f>
        <v>0</v>
      </c>
      <c r="J459">
        <f>'dl-do all work in this'!D459</f>
        <v>0</v>
      </c>
      <c r="K459">
        <f>'dl-do all work in this'!R459</f>
        <v>0</v>
      </c>
      <c r="M459">
        <f>'dl-do all work in this'!$E459</f>
        <v>0</v>
      </c>
    </row>
    <row r="460" spans="1:13" x14ac:dyDescent="0.25">
      <c r="A460" s="2">
        <f>'dl-do all work in this'!O460</f>
        <v>0</v>
      </c>
      <c r="B460" t="e">
        <f>VLOOKUP($A460, 'dl-do all work in this'!$O$9:$U$2997, 6, FALSE)</f>
        <v>#N/A</v>
      </c>
      <c r="C460" t="e">
        <f>VLOOKUP($A460, 'dl-do all work in this'!$O$9:$U$2997, 7, FALSE)</f>
        <v>#N/A</v>
      </c>
      <c r="D460" s="2" t="str">
        <f>'dl-do all work in this'!X460</f>
        <v>LC</v>
      </c>
      <c r="E460" s="2">
        <f>'dl-do all work in this'!A460</f>
        <v>0</v>
      </c>
      <c r="F460" s="2">
        <f>'dl-do all work in this'!V460</f>
        <v>0</v>
      </c>
      <c r="G460" s="2" t="e">
        <f>DATE('dl-do all work in this'!H460,'dl-do all work in this'!W460,'dl-do all work in this'!G460)</f>
        <v>#VALUE!</v>
      </c>
      <c r="H460">
        <f>'dl-do all work in this'!I460</f>
        <v>0</v>
      </c>
      <c r="J460">
        <f>'dl-do all work in this'!D460</f>
        <v>0</v>
      </c>
      <c r="K460">
        <f>'dl-do all work in this'!R460</f>
        <v>0</v>
      </c>
      <c r="M460">
        <f>'dl-do all work in this'!$E460</f>
        <v>0</v>
      </c>
    </row>
    <row r="461" spans="1:13" x14ac:dyDescent="0.25">
      <c r="A461" s="2">
        <f>'dl-do all work in this'!O461</f>
        <v>0</v>
      </c>
      <c r="B461" t="e">
        <f>VLOOKUP($A461, 'dl-do all work in this'!$O$9:$U$2997, 6, FALSE)</f>
        <v>#N/A</v>
      </c>
      <c r="C461" t="e">
        <f>VLOOKUP($A461, 'dl-do all work in this'!$O$9:$U$2997, 7, FALSE)</f>
        <v>#N/A</v>
      </c>
      <c r="D461" s="2" t="str">
        <f>'dl-do all work in this'!X461</f>
        <v>LC</v>
      </c>
      <c r="E461" s="2">
        <f>'dl-do all work in this'!A461</f>
        <v>0</v>
      </c>
      <c r="F461" s="2">
        <f>'dl-do all work in this'!V461</f>
        <v>0</v>
      </c>
      <c r="G461" s="2" t="e">
        <f>DATE('dl-do all work in this'!H461,'dl-do all work in this'!W461,'dl-do all work in this'!G461)</f>
        <v>#VALUE!</v>
      </c>
      <c r="H461">
        <f>'dl-do all work in this'!I461</f>
        <v>0</v>
      </c>
      <c r="J461">
        <f>'dl-do all work in this'!D461</f>
        <v>0</v>
      </c>
      <c r="K461">
        <f>'dl-do all work in this'!R461</f>
        <v>0</v>
      </c>
      <c r="M461">
        <f>'dl-do all work in this'!$E461</f>
        <v>0</v>
      </c>
    </row>
    <row r="462" spans="1:13" x14ac:dyDescent="0.25">
      <c r="A462" s="2">
        <f>'dl-do all work in this'!O462</f>
        <v>0</v>
      </c>
      <c r="B462" t="e">
        <f>VLOOKUP($A462, 'dl-do all work in this'!$O$9:$U$2997, 6, FALSE)</f>
        <v>#N/A</v>
      </c>
      <c r="C462" t="e">
        <f>VLOOKUP($A462, 'dl-do all work in this'!$O$9:$U$2997, 7, FALSE)</f>
        <v>#N/A</v>
      </c>
      <c r="D462" s="2" t="str">
        <f>'dl-do all work in this'!X462</f>
        <v>LC</v>
      </c>
      <c r="E462" s="2">
        <f>'dl-do all work in this'!A462</f>
        <v>0</v>
      </c>
      <c r="F462" s="2">
        <f>'dl-do all work in this'!V462</f>
        <v>0</v>
      </c>
      <c r="G462" s="2" t="e">
        <f>DATE('dl-do all work in this'!H462,'dl-do all work in this'!W462,'dl-do all work in this'!G462)</f>
        <v>#VALUE!</v>
      </c>
      <c r="H462">
        <f>'dl-do all work in this'!I462</f>
        <v>0</v>
      </c>
      <c r="J462">
        <f>'dl-do all work in this'!D462</f>
        <v>0</v>
      </c>
      <c r="K462">
        <f>'dl-do all work in this'!R462</f>
        <v>0</v>
      </c>
      <c r="M462">
        <f>'dl-do all work in this'!$E462</f>
        <v>0</v>
      </c>
    </row>
    <row r="463" spans="1:13" x14ac:dyDescent="0.25">
      <c r="A463" s="2">
        <f>'dl-do all work in this'!O463</f>
        <v>0</v>
      </c>
      <c r="B463" t="e">
        <f>VLOOKUP($A463, 'dl-do all work in this'!$O$9:$U$2997, 6, FALSE)</f>
        <v>#N/A</v>
      </c>
      <c r="C463" t="e">
        <f>VLOOKUP($A463, 'dl-do all work in this'!$O$9:$U$2997, 7, FALSE)</f>
        <v>#N/A</v>
      </c>
      <c r="D463" s="2" t="str">
        <f>'dl-do all work in this'!X463</f>
        <v>LC</v>
      </c>
      <c r="E463" s="2">
        <f>'dl-do all work in this'!A463</f>
        <v>0</v>
      </c>
      <c r="F463" s="2">
        <f>'dl-do all work in this'!V463</f>
        <v>0</v>
      </c>
      <c r="G463" s="2" t="e">
        <f>DATE('dl-do all work in this'!H463,'dl-do all work in this'!W463,'dl-do all work in this'!G463)</f>
        <v>#VALUE!</v>
      </c>
      <c r="H463">
        <f>'dl-do all work in this'!I463</f>
        <v>0</v>
      </c>
      <c r="J463">
        <f>'dl-do all work in this'!D463</f>
        <v>0</v>
      </c>
      <c r="K463">
        <f>'dl-do all work in this'!R463</f>
        <v>0</v>
      </c>
      <c r="M463">
        <f>'dl-do all work in this'!$E463</f>
        <v>0</v>
      </c>
    </row>
    <row r="464" spans="1:13" x14ac:dyDescent="0.25">
      <c r="A464" s="2">
        <f>'dl-do all work in this'!O464</f>
        <v>0</v>
      </c>
      <c r="B464" t="e">
        <f>VLOOKUP($A464, 'dl-do all work in this'!$O$9:$U$2997, 6, FALSE)</f>
        <v>#N/A</v>
      </c>
      <c r="C464" t="e">
        <f>VLOOKUP($A464, 'dl-do all work in this'!$O$9:$U$2997, 7, FALSE)</f>
        <v>#N/A</v>
      </c>
      <c r="D464" s="2" t="str">
        <f>'dl-do all work in this'!X464</f>
        <v>LC</v>
      </c>
      <c r="E464" s="2">
        <f>'dl-do all work in this'!A464</f>
        <v>0</v>
      </c>
      <c r="F464" s="2">
        <f>'dl-do all work in this'!V464</f>
        <v>0</v>
      </c>
      <c r="G464" s="2" t="e">
        <f>DATE('dl-do all work in this'!H464,'dl-do all work in this'!W464,'dl-do all work in this'!G464)</f>
        <v>#VALUE!</v>
      </c>
      <c r="H464">
        <f>'dl-do all work in this'!I464</f>
        <v>0</v>
      </c>
      <c r="J464">
        <f>'dl-do all work in this'!D464</f>
        <v>0</v>
      </c>
      <c r="K464">
        <f>'dl-do all work in this'!R464</f>
        <v>0</v>
      </c>
      <c r="M464">
        <f>'dl-do all work in this'!$E464</f>
        <v>0</v>
      </c>
    </row>
    <row r="465" spans="1:13" x14ac:dyDescent="0.25">
      <c r="A465" s="2">
        <f>'dl-do all work in this'!O465</f>
        <v>0</v>
      </c>
      <c r="B465" t="e">
        <f>VLOOKUP($A465, 'dl-do all work in this'!$O$9:$U$2997, 6, FALSE)</f>
        <v>#N/A</v>
      </c>
      <c r="C465" t="e">
        <f>VLOOKUP($A465, 'dl-do all work in this'!$O$9:$U$2997, 7, FALSE)</f>
        <v>#N/A</v>
      </c>
      <c r="D465" s="2" t="str">
        <f>'dl-do all work in this'!X465</f>
        <v>LC</v>
      </c>
      <c r="E465" s="2">
        <f>'dl-do all work in this'!A465</f>
        <v>0</v>
      </c>
      <c r="F465" s="2">
        <f>'dl-do all work in this'!V465</f>
        <v>0</v>
      </c>
      <c r="G465" s="2" t="e">
        <f>DATE('dl-do all work in this'!H465,'dl-do all work in this'!W465,'dl-do all work in this'!G465)</f>
        <v>#VALUE!</v>
      </c>
      <c r="H465">
        <f>'dl-do all work in this'!I465</f>
        <v>0</v>
      </c>
      <c r="J465">
        <f>'dl-do all work in this'!D465</f>
        <v>0</v>
      </c>
      <c r="K465">
        <f>'dl-do all work in this'!R465</f>
        <v>0</v>
      </c>
      <c r="M465">
        <f>'dl-do all work in this'!$E465</f>
        <v>0</v>
      </c>
    </row>
    <row r="466" spans="1:13" x14ac:dyDescent="0.25">
      <c r="A466" s="2">
        <f>'dl-do all work in this'!O466</f>
        <v>0</v>
      </c>
      <c r="B466" t="e">
        <f>VLOOKUP($A466, 'dl-do all work in this'!$O$9:$U$2997, 6, FALSE)</f>
        <v>#N/A</v>
      </c>
      <c r="C466" t="e">
        <f>VLOOKUP($A466, 'dl-do all work in this'!$O$9:$U$2997, 7, FALSE)</f>
        <v>#N/A</v>
      </c>
      <c r="D466" s="2" t="str">
        <f>'dl-do all work in this'!X466</f>
        <v>LC</v>
      </c>
      <c r="E466" s="2">
        <f>'dl-do all work in this'!A466</f>
        <v>0</v>
      </c>
      <c r="F466" s="2">
        <f>'dl-do all work in this'!V466</f>
        <v>0</v>
      </c>
      <c r="G466" s="2" t="e">
        <f>DATE('dl-do all work in this'!H466,'dl-do all work in this'!W466,'dl-do all work in this'!G466)</f>
        <v>#VALUE!</v>
      </c>
      <c r="H466">
        <f>'dl-do all work in this'!I466</f>
        <v>0</v>
      </c>
      <c r="J466">
        <f>'dl-do all work in this'!D466</f>
        <v>0</v>
      </c>
      <c r="K466">
        <f>'dl-do all work in this'!R466</f>
        <v>0</v>
      </c>
      <c r="M466">
        <f>'dl-do all work in this'!$E466</f>
        <v>0</v>
      </c>
    </row>
    <row r="467" spans="1:13" x14ac:dyDescent="0.25">
      <c r="A467" s="2">
        <f>'dl-do all work in this'!O467</f>
        <v>0</v>
      </c>
      <c r="B467" t="e">
        <f>VLOOKUP($A467, 'dl-do all work in this'!$O$9:$U$2997, 6, FALSE)</f>
        <v>#N/A</v>
      </c>
      <c r="C467" t="e">
        <f>VLOOKUP($A467, 'dl-do all work in this'!$O$9:$U$2997, 7, FALSE)</f>
        <v>#N/A</v>
      </c>
      <c r="D467" s="2" t="str">
        <f>'dl-do all work in this'!X467</f>
        <v>LC</v>
      </c>
      <c r="E467" s="2">
        <f>'dl-do all work in this'!A467</f>
        <v>0</v>
      </c>
      <c r="F467" s="2">
        <f>'dl-do all work in this'!V467</f>
        <v>0</v>
      </c>
      <c r="G467" s="2" t="e">
        <f>DATE('dl-do all work in this'!H467,'dl-do all work in this'!W467,'dl-do all work in this'!G467)</f>
        <v>#VALUE!</v>
      </c>
      <c r="H467">
        <f>'dl-do all work in this'!I467</f>
        <v>0</v>
      </c>
      <c r="J467">
        <f>'dl-do all work in this'!D467</f>
        <v>0</v>
      </c>
      <c r="K467">
        <f>'dl-do all work in this'!R467</f>
        <v>0</v>
      </c>
      <c r="M467">
        <f>'dl-do all work in this'!$E467</f>
        <v>0</v>
      </c>
    </row>
    <row r="468" spans="1:13" x14ac:dyDescent="0.25">
      <c r="A468" s="2">
        <f>'dl-do all work in this'!O468</f>
        <v>0</v>
      </c>
      <c r="B468" t="e">
        <f>VLOOKUP($A468, 'dl-do all work in this'!$O$9:$U$2997, 6, FALSE)</f>
        <v>#N/A</v>
      </c>
      <c r="C468" t="e">
        <f>VLOOKUP($A468, 'dl-do all work in this'!$O$9:$U$2997, 7, FALSE)</f>
        <v>#N/A</v>
      </c>
      <c r="D468" s="2" t="str">
        <f>'dl-do all work in this'!X468</f>
        <v>LC</v>
      </c>
      <c r="E468" s="2">
        <f>'dl-do all work in this'!A468</f>
        <v>0</v>
      </c>
      <c r="F468" s="2">
        <f>'dl-do all work in this'!V468</f>
        <v>0</v>
      </c>
      <c r="G468" s="2" t="e">
        <f>DATE('dl-do all work in this'!H468,'dl-do all work in this'!W468,'dl-do all work in this'!G468)</f>
        <v>#VALUE!</v>
      </c>
      <c r="H468">
        <f>'dl-do all work in this'!I468</f>
        <v>0</v>
      </c>
      <c r="J468">
        <f>'dl-do all work in this'!D468</f>
        <v>0</v>
      </c>
      <c r="K468">
        <f>'dl-do all work in this'!R468</f>
        <v>0</v>
      </c>
      <c r="M468">
        <f>'dl-do all work in this'!$E468</f>
        <v>0</v>
      </c>
    </row>
    <row r="469" spans="1:13" x14ac:dyDescent="0.25">
      <c r="A469" s="2">
        <f>'dl-do all work in this'!O469</f>
        <v>0</v>
      </c>
      <c r="B469" t="e">
        <f>VLOOKUP($A469, 'dl-do all work in this'!$O$9:$U$2997, 6, FALSE)</f>
        <v>#N/A</v>
      </c>
      <c r="C469" t="e">
        <f>VLOOKUP($A469, 'dl-do all work in this'!$O$9:$U$2997, 7, FALSE)</f>
        <v>#N/A</v>
      </c>
      <c r="D469" s="2" t="str">
        <f>'dl-do all work in this'!X469</f>
        <v>LC</v>
      </c>
      <c r="E469" s="2">
        <f>'dl-do all work in this'!A469</f>
        <v>0</v>
      </c>
      <c r="F469" s="2">
        <f>'dl-do all work in this'!V469</f>
        <v>0</v>
      </c>
      <c r="G469" s="2" t="e">
        <f>DATE('dl-do all work in this'!H469,'dl-do all work in this'!W469,'dl-do all work in this'!G469)</f>
        <v>#VALUE!</v>
      </c>
      <c r="H469">
        <f>'dl-do all work in this'!I469</f>
        <v>0</v>
      </c>
      <c r="J469">
        <f>'dl-do all work in this'!D469</f>
        <v>0</v>
      </c>
      <c r="K469">
        <f>'dl-do all work in this'!R469</f>
        <v>0</v>
      </c>
      <c r="M469">
        <f>'dl-do all work in this'!$E469</f>
        <v>0</v>
      </c>
    </row>
    <row r="470" spans="1:13" x14ac:dyDescent="0.25">
      <c r="A470" s="2">
        <f>'dl-do all work in this'!O470</f>
        <v>0</v>
      </c>
      <c r="B470" t="e">
        <f>VLOOKUP($A470, 'dl-do all work in this'!$O$9:$U$2997, 6, FALSE)</f>
        <v>#N/A</v>
      </c>
      <c r="C470" t="e">
        <f>VLOOKUP($A470, 'dl-do all work in this'!$O$9:$U$2997, 7, FALSE)</f>
        <v>#N/A</v>
      </c>
      <c r="D470" s="2" t="str">
        <f>'dl-do all work in this'!X470</f>
        <v>LC</v>
      </c>
      <c r="E470" s="2">
        <f>'dl-do all work in this'!A470</f>
        <v>0</v>
      </c>
      <c r="F470" s="2">
        <f>'dl-do all work in this'!V470</f>
        <v>0</v>
      </c>
      <c r="G470" s="2" t="e">
        <f>DATE('dl-do all work in this'!H470,'dl-do all work in this'!W470,'dl-do all work in this'!G470)</f>
        <v>#VALUE!</v>
      </c>
      <c r="H470">
        <f>'dl-do all work in this'!I470</f>
        <v>0</v>
      </c>
      <c r="J470">
        <f>'dl-do all work in this'!D470</f>
        <v>0</v>
      </c>
      <c r="K470">
        <f>'dl-do all work in this'!R470</f>
        <v>0</v>
      </c>
      <c r="M470">
        <f>'dl-do all work in this'!$E470</f>
        <v>0</v>
      </c>
    </row>
    <row r="471" spans="1:13" x14ac:dyDescent="0.25">
      <c r="A471" s="2">
        <f>'dl-do all work in this'!O471</f>
        <v>0</v>
      </c>
      <c r="B471" t="e">
        <f>VLOOKUP($A471, 'dl-do all work in this'!$O$9:$U$2997, 6, FALSE)</f>
        <v>#N/A</v>
      </c>
      <c r="C471" t="e">
        <f>VLOOKUP($A471, 'dl-do all work in this'!$O$9:$U$2997, 7, FALSE)</f>
        <v>#N/A</v>
      </c>
      <c r="D471" s="2" t="str">
        <f>'dl-do all work in this'!X471</f>
        <v>LC</v>
      </c>
      <c r="E471" s="2">
        <f>'dl-do all work in this'!A471</f>
        <v>0</v>
      </c>
      <c r="F471" s="2">
        <f>'dl-do all work in this'!V471</f>
        <v>0</v>
      </c>
      <c r="G471" s="2" t="e">
        <f>DATE('dl-do all work in this'!H471,'dl-do all work in this'!W471,'dl-do all work in this'!G471)</f>
        <v>#VALUE!</v>
      </c>
      <c r="H471">
        <f>'dl-do all work in this'!I471</f>
        <v>0</v>
      </c>
      <c r="J471">
        <f>'dl-do all work in this'!D471</f>
        <v>0</v>
      </c>
      <c r="K471">
        <f>'dl-do all work in this'!R471</f>
        <v>0</v>
      </c>
      <c r="M471">
        <f>'dl-do all work in this'!$E471</f>
        <v>0</v>
      </c>
    </row>
    <row r="472" spans="1:13" x14ac:dyDescent="0.25">
      <c r="A472" s="2">
        <f>'dl-do all work in this'!O472</f>
        <v>0</v>
      </c>
      <c r="B472" t="e">
        <f>VLOOKUP($A472, 'dl-do all work in this'!$O$9:$U$2997, 6, FALSE)</f>
        <v>#N/A</v>
      </c>
      <c r="C472" t="e">
        <f>VLOOKUP($A472, 'dl-do all work in this'!$O$9:$U$2997, 7, FALSE)</f>
        <v>#N/A</v>
      </c>
      <c r="D472" s="2" t="str">
        <f>'dl-do all work in this'!X472</f>
        <v>LC</v>
      </c>
      <c r="E472" s="2">
        <f>'dl-do all work in this'!A472</f>
        <v>0</v>
      </c>
      <c r="F472" s="2">
        <f>'dl-do all work in this'!V472</f>
        <v>0</v>
      </c>
      <c r="G472" s="2" t="e">
        <f>DATE('dl-do all work in this'!H472,'dl-do all work in this'!W472,'dl-do all work in this'!G472)</f>
        <v>#VALUE!</v>
      </c>
      <c r="H472">
        <f>'dl-do all work in this'!I472</f>
        <v>0</v>
      </c>
      <c r="J472">
        <f>'dl-do all work in this'!D472</f>
        <v>0</v>
      </c>
      <c r="K472">
        <f>'dl-do all work in this'!R472</f>
        <v>0</v>
      </c>
      <c r="M472">
        <f>'dl-do all work in this'!$E472</f>
        <v>0</v>
      </c>
    </row>
    <row r="473" spans="1:13" x14ac:dyDescent="0.25">
      <c r="A473" s="2">
        <f>'dl-do all work in this'!O473</f>
        <v>0</v>
      </c>
      <c r="B473" t="e">
        <f>VLOOKUP($A473, 'dl-do all work in this'!$O$9:$U$2997, 6, FALSE)</f>
        <v>#N/A</v>
      </c>
      <c r="C473" t="e">
        <f>VLOOKUP($A473, 'dl-do all work in this'!$O$9:$U$2997, 7, FALSE)</f>
        <v>#N/A</v>
      </c>
      <c r="D473" s="2" t="str">
        <f>'dl-do all work in this'!X473</f>
        <v>LC</v>
      </c>
      <c r="E473" s="2">
        <f>'dl-do all work in this'!A473</f>
        <v>0</v>
      </c>
      <c r="F473" s="2">
        <f>'dl-do all work in this'!V473</f>
        <v>0</v>
      </c>
      <c r="G473" s="2" t="e">
        <f>DATE('dl-do all work in this'!H473,'dl-do all work in this'!W473,'dl-do all work in this'!G473)</f>
        <v>#VALUE!</v>
      </c>
      <c r="H473">
        <f>'dl-do all work in this'!I473</f>
        <v>0</v>
      </c>
      <c r="J473">
        <f>'dl-do all work in this'!D473</f>
        <v>0</v>
      </c>
      <c r="K473">
        <f>'dl-do all work in this'!R473</f>
        <v>0</v>
      </c>
      <c r="M473">
        <f>'dl-do all work in this'!$E473</f>
        <v>0</v>
      </c>
    </row>
    <row r="474" spans="1:13" x14ac:dyDescent="0.25">
      <c r="A474" s="2">
        <f>'dl-do all work in this'!O474</f>
        <v>0</v>
      </c>
      <c r="B474" t="e">
        <f>VLOOKUP($A474, 'dl-do all work in this'!$O$9:$U$2997, 6, FALSE)</f>
        <v>#N/A</v>
      </c>
      <c r="C474" t="e">
        <f>VLOOKUP($A474, 'dl-do all work in this'!$O$9:$U$2997, 7, FALSE)</f>
        <v>#N/A</v>
      </c>
      <c r="D474" s="2" t="str">
        <f>'dl-do all work in this'!X474</f>
        <v>LC</v>
      </c>
      <c r="E474" s="2">
        <f>'dl-do all work in this'!A474</f>
        <v>0</v>
      </c>
      <c r="F474" s="2">
        <f>'dl-do all work in this'!V474</f>
        <v>0</v>
      </c>
      <c r="G474" s="2" t="e">
        <f>DATE('dl-do all work in this'!H474,'dl-do all work in this'!W474,'dl-do all work in this'!G474)</f>
        <v>#VALUE!</v>
      </c>
      <c r="H474">
        <f>'dl-do all work in this'!I474</f>
        <v>0</v>
      </c>
      <c r="J474">
        <f>'dl-do all work in this'!D474</f>
        <v>0</v>
      </c>
      <c r="K474">
        <f>'dl-do all work in this'!R474</f>
        <v>0</v>
      </c>
      <c r="M474">
        <f>'dl-do all work in this'!$E474</f>
        <v>0</v>
      </c>
    </row>
    <row r="475" spans="1:13" x14ac:dyDescent="0.25">
      <c r="A475" s="2">
        <f>'dl-do all work in this'!O475</f>
        <v>0</v>
      </c>
      <c r="B475" t="e">
        <f>VLOOKUP($A475, 'dl-do all work in this'!$O$9:$U$2997, 6, FALSE)</f>
        <v>#N/A</v>
      </c>
      <c r="C475" t="e">
        <f>VLOOKUP($A475, 'dl-do all work in this'!$O$9:$U$2997, 7, FALSE)</f>
        <v>#N/A</v>
      </c>
      <c r="D475" s="2" t="str">
        <f>'dl-do all work in this'!X475</f>
        <v>LC</v>
      </c>
      <c r="E475" s="2">
        <f>'dl-do all work in this'!A475</f>
        <v>0</v>
      </c>
      <c r="F475" s="2">
        <f>'dl-do all work in this'!V475</f>
        <v>0</v>
      </c>
      <c r="G475" s="2" t="e">
        <f>DATE('dl-do all work in this'!H475,'dl-do all work in this'!W475,'dl-do all work in this'!G475)</f>
        <v>#VALUE!</v>
      </c>
      <c r="H475">
        <f>'dl-do all work in this'!I475</f>
        <v>0</v>
      </c>
      <c r="J475">
        <f>'dl-do all work in this'!D475</f>
        <v>0</v>
      </c>
      <c r="K475">
        <f>'dl-do all work in this'!R475</f>
        <v>0</v>
      </c>
      <c r="M475">
        <f>'dl-do all work in this'!$E475</f>
        <v>0</v>
      </c>
    </row>
    <row r="476" spans="1:13" x14ac:dyDescent="0.25">
      <c r="A476" s="2">
        <f>'dl-do all work in this'!O476</f>
        <v>0</v>
      </c>
      <c r="B476" t="e">
        <f>VLOOKUP($A476, 'dl-do all work in this'!$O$9:$U$2997, 6, FALSE)</f>
        <v>#N/A</v>
      </c>
      <c r="C476" t="e">
        <f>VLOOKUP($A476, 'dl-do all work in this'!$O$9:$U$2997, 7, FALSE)</f>
        <v>#N/A</v>
      </c>
      <c r="D476" s="2" t="str">
        <f>'dl-do all work in this'!X476</f>
        <v>LC</v>
      </c>
      <c r="E476" s="2">
        <f>'dl-do all work in this'!A476</f>
        <v>0</v>
      </c>
      <c r="F476" s="2">
        <f>'dl-do all work in this'!V476</f>
        <v>0</v>
      </c>
      <c r="G476" s="2" t="e">
        <f>DATE('dl-do all work in this'!H476,'dl-do all work in this'!W476,'dl-do all work in this'!G476)</f>
        <v>#VALUE!</v>
      </c>
      <c r="H476">
        <f>'dl-do all work in this'!I476</f>
        <v>0</v>
      </c>
      <c r="J476">
        <f>'dl-do all work in this'!D476</f>
        <v>0</v>
      </c>
      <c r="K476">
        <f>'dl-do all work in this'!R476</f>
        <v>0</v>
      </c>
      <c r="M476">
        <f>'dl-do all work in this'!$E476</f>
        <v>0</v>
      </c>
    </row>
    <row r="477" spans="1:13" x14ac:dyDescent="0.25">
      <c r="A477" s="2">
        <f>'dl-do all work in this'!O477</f>
        <v>0</v>
      </c>
      <c r="B477" t="e">
        <f>VLOOKUP($A477, 'dl-do all work in this'!$O$9:$U$2997, 6, FALSE)</f>
        <v>#N/A</v>
      </c>
      <c r="C477" t="e">
        <f>VLOOKUP($A477, 'dl-do all work in this'!$O$9:$U$2997, 7, FALSE)</f>
        <v>#N/A</v>
      </c>
      <c r="D477" s="2" t="str">
        <f>'dl-do all work in this'!X477</f>
        <v>LC</v>
      </c>
      <c r="E477" s="2">
        <f>'dl-do all work in this'!A477</f>
        <v>0</v>
      </c>
      <c r="F477" s="2">
        <f>'dl-do all work in this'!V477</f>
        <v>0</v>
      </c>
      <c r="G477" s="2" t="e">
        <f>DATE('dl-do all work in this'!H477,'dl-do all work in this'!W477,'dl-do all work in this'!G477)</f>
        <v>#VALUE!</v>
      </c>
      <c r="H477">
        <f>'dl-do all work in this'!I477</f>
        <v>0</v>
      </c>
      <c r="J477">
        <f>'dl-do all work in this'!D477</f>
        <v>0</v>
      </c>
      <c r="K477">
        <f>'dl-do all work in this'!R477</f>
        <v>0</v>
      </c>
      <c r="M477">
        <f>'dl-do all work in this'!$E477</f>
        <v>0</v>
      </c>
    </row>
    <row r="478" spans="1:13" x14ac:dyDescent="0.25">
      <c r="A478" s="2">
        <f>'dl-do all work in this'!O478</f>
        <v>0</v>
      </c>
      <c r="B478" t="e">
        <f>VLOOKUP($A478, 'dl-do all work in this'!$O$9:$U$2997, 6, FALSE)</f>
        <v>#N/A</v>
      </c>
      <c r="C478" t="e">
        <f>VLOOKUP($A478, 'dl-do all work in this'!$O$9:$U$2997, 7, FALSE)</f>
        <v>#N/A</v>
      </c>
      <c r="D478" s="2" t="str">
        <f>'dl-do all work in this'!X478</f>
        <v>LC</v>
      </c>
      <c r="E478" s="2">
        <f>'dl-do all work in this'!A478</f>
        <v>0</v>
      </c>
      <c r="F478" s="2">
        <f>'dl-do all work in this'!V478</f>
        <v>0</v>
      </c>
      <c r="G478" s="2" t="e">
        <f>DATE('dl-do all work in this'!H478,'dl-do all work in this'!W478,'dl-do all work in this'!G478)</f>
        <v>#VALUE!</v>
      </c>
      <c r="H478">
        <f>'dl-do all work in this'!I478</f>
        <v>0</v>
      </c>
      <c r="J478">
        <f>'dl-do all work in this'!D478</f>
        <v>0</v>
      </c>
      <c r="K478">
        <f>'dl-do all work in this'!R478</f>
        <v>0</v>
      </c>
      <c r="M478">
        <f>'dl-do all work in this'!$E478</f>
        <v>0</v>
      </c>
    </row>
    <row r="479" spans="1:13" x14ac:dyDescent="0.25">
      <c r="A479" s="2">
        <f>'dl-do all work in this'!O479</f>
        <v>0</v>
      </c>
      <c r="B479" t="e">
        <f>VLOOKUP($A479, 'dl-do all work in this'!$O$9:$U$2997, 6, FALSE)</f>
        <v>#N/A</v>
      </c>
      <c r="C479" t="e">
        <f>VLOOKUP($A479, 'dl-do all work in this'!$O$9:$U$2997, 7, FALSE)</f>
        <v>#N/A</v>
      </c>
      <c r="D479" s="2" t="str">
        <f>'dl-do all work in this'!X479</f>
        <v>LC</v>
      </c>
      <c r="E479" s="2">
        <f>'dl-do all work in this'!A479</f>
        <v>0</v>
      </c>
      <c r="F479" s="2">
        <f>'dl-do all work in this'!V479</f>
        <v>0</v>
      </c>
      <c r="G479" s="2" t="e">
        <f>DATE('dl-do all work in this'!H479,'dl-do all work in this'!W479,'dl-do all work in this'!G479)</f>
        <v>#VALUE!</v>
      </c>
      <c r="H479">
        <f>'dl-do all work in this'!I479</f>
        <v>0</v>
      </c>
      <c r="J479">
        <f>'dl-do all work in this'!D479</f>
        <v>0</v>
      </c>
      <c r="K479">
        <f>'dl-do all work in this'!R479</f>
        <v>0</v>
      </c>
      <c r="M479">
        <f>'dl-do all work in this'!$E479</f>
        <v>0</v>
      </c>
    </row>
    <row r="480" spans="1:13" x14ac:dyDescent="0.25">
      <c r="A480" s="2">
        <f>'dl-do all work in this'!O480</f>
        <v>0</v>
      </c>
      <c r="B480" t="e">
        <f>VLOOKUP($A480, 'dl-do all work in this'!$O$9:$U$2997, 6, FALSE)</f>
        <v>#N/A</v>
      </c>
      <c r="C480" t="e">
        <f>VLOOKUP($A480, 'dl-do all work in this'!$O$9:$U$2997, 7, FALSE)</f>
        <v>#N/A</v>
      </c>
      <c r="D480" s="2" t="str">
        <f>'dl-do all work in this'!X480</f>
        <v>LC</v>
      </c>
      <c r="E480" s="2">
        <f>'dl-do all work in this'!A480</f>
        <v>0</v>
      </c>
      <c r="F480" s="2">
        <f>'dl-do all work in this'!V480</f>
        <v>0</v>
      </c>
      <c r="G480" s="2" t="e">
        <f>DATE('dl-do all work in this'!H480,'dl-do all work in this'!W480,'dl-do all work in this'!G480)</f>
        <v>#VALUE!</v>
      </c>
      <c r="H480">
        <f>'dl-do all work in this'!I480</f>
        <v>0</v>
      </c>
      <c r="J480">
        <f>'dl-do all work in this'!D480</f>
        <v>0</v>
      </c>
      <c r="K480">
        <f>'dl-do all work in this'!R480</f>
        <v>0</v>
      </c>
      <c r="M480">
        <f>'dl-do all work in this'!$E480</f>
        <v>0</v>
      </c>
    </row>
    <row r="481" spans="1:13" x14ac:dyDescent="0.25">
      <c r="A481" s="2">
        <f>'dl-do all work in this'!O481</f>
        <v>0</v>
      </c>
      <c r="B481" t="e">
        <f>VLOOKUP($A481, 'dl-do all work in this'!$O$9:$U$2997, 6, FALSE)</f>
        <v>#N/A</v>
      </c>
      <c r="C481" t="e">
        <f>VLOOKUP($A481, 'dl-do all work in this'!$O$9:$U$2997, 7, FALSE)</f>
        <v>#N/A</v>
      </c>
      <c r="D481" s="2" t="str">
        <f>'dl-do all work in this'!X481</f>
        <v>LC</v>
      </c>
      <c r="E481" s="2">
        <f>'dl-do all work in this'!A481</f>
        <v>0</v>
      </c>
      <c r="F481" s="2">
        <f>'dl-do all work in this'!V481</f>
        <v>0</v>
      </c>
      <c r="G481" s="2" t="e">
        <f>DATE('dl-do all work in this'!H481,'dl-do all work in this'!W481,'dl-do all work in this'!G481)</f>
        <v>#VALUE!</v>
      </c>
      <c r="H481">
        <f>'dl-do all work in this'!I481</f>
        <v>0</v>
      </c>
      <c r="J481">
        <f>'dl-do all work in this'!D481</f>
        <v>0</v>
      </c>
      <c r="K481">
        <f>'dl-do all work in this'!R481</f>
        <v>0</v>
      </c>
      <c r="M481">
        <f>'dl-do all work in this'!$E481</f>
        <v>0</v>
      </c>
    </row>
    <row r="482" spans="1:13" x14ac:dyDescent="0.25">
      <c r="A482" s="2">
        <f>'dl-do all work in this'!O482</f>
        <v>0</v>
      </c>
      <c r="B482" t="e">
        <f>VLOOKUP($A482, 'dl-do all work in this'!$O$9:$U$2997, 6, FALSE)</f>
        <v>#N/A</v>
      </c>
      <c r="C482" t="e">
        <f>VLOOKUP($A482, 'dl-do all work in this'!$O$9:$U$2997, 7, FALSE)</f>
        <v>#N/A</v>
      </c>
      <c r="D482" s="2" t="str">
        <f>'dl-do all work in this'!X482</f>
        <v>LC</v>
      </c>
      <c r="E482" s="2">
        <f>'dl-do all work in this'!A482</f>
        <v>0</v>
      </c>
      <c r="F482" s="2">
        <f>'dl-do all work in this'!V482</f>
        <v>0</v>
      </c>
      <c r="G482" s="2" t="e">
        <f>DATE('dl-do all work in this'!H482,'dl-do all work in this'!W482,'dl-do all work in this'!G482)</f>
        <v>#VALUE!</v>
      </c>
      <c r="H482">
        <f>'dl-do all work in this'!I482</f>
        <v>0</v>
      </c>
      <c r="J482">
        <f>'dl-do all work in this'!D482</f>
        <v>0</v>
      </c>
      <c r="K482">
        <f>'dl-do all work in this'!R482</f>
        <v>0</v>
      </c>
      <c r="M482">
        <f>'dl-do all work in this'!$E482</f>
        <v>0</v>
      </c>
    </row>
    <row r="483" spans="1:13" x14ac:dyDescent="0.25">
      <c r="A483" s="2">
        <f>'dl-do all work in this'!O483</f>
        <v>0</v>
      </c>
      <c r="B483" t="e">
        <f>VLOOKUP($A483, 'dl-do all work in this'!$O$9:$U$2997, 6, FALSE)</f>
        <v>#N/A</v>
      </c>
      <c r="C483" t="e">
        <f>VLOOKUP($A483, 'dl-do all work in this'!$O$9:$U$2997, 7, FALSE)</f>
        <v>#N/A</v>
      </c>
      <c r="D483" s="2" t="str">
        <f>'dl-do all work in this'!X483</f>
        <v>LC</v>
      </c>
      <c r="E483" s="2">
        <f>'dl-do all work in this'!A483</f>
        <v>0</v>
      </c>
      <c r="F483" s="2">
        <f>'dl-do all work in this'!V483</f>
        <v>0</v>
      </c>
      <c r="G483" s="2" t="e">
        <f>DATE('dl-do all work in this'!H483,'dl-do all work in this'!W483,'dl-do all work in this'!G483)</f>
        <v>#VALUE!</v>
      </c>
      <c r="H483">
        <f>'dl-do all work in this'!I483</f>
        <v>0</v>
      </c>
      <c r="J483">
        <f>'dl-do all work in this'!D483</f>
        <v>0</v>
      </c>
      <c r="K483">
        <f>'dl-do all work in this'!R483</f>
        <v>0</v>
      </c>
      <c r="M483">
        <f>'dl-do all work in this'!$E483</f>
        <v>0</v>
      </c>
    </row>
    <row r="484" spans="1:13" x14ac:dyDescent="0.25">
      <c r="A484" s="2">
        <f>'dl-do all work in this'!O484</f>
        <v>0</v>
      </c>
      <c r="B484" t="e">
        <f>VLOOKUP($A484, 'dl-do all work in this'!$O$9:$U$2997, 6, FALSE)</f>
        <v>#N/A</v>
      </c>
      <c r="C484" t="e">
        <f>VLOOKUP($A484, 'dl-do all work in this'!$O$9:$U$2997, 7, FALSE)</f>
        <v>#N/A</v>
      </c>
      <c r="D484" s="2" t="str">
        <f>'dl-do all work in this'!X484</f>
        <v>LC</v>
      </c>
      <c r="E484" s="2">
        <f>'dl-do all work in this'!A484</f>
        <v>0</v>
      </c>
      <c r="F484" s="2">
        <f>'dl-do all work in this'!V484</f>
        <v>0</v>
      </c>
      <c r="G484" s="2" t="e">
        <f>DATE('dl-do all work in this'!H484,'dl-do all work in this'!W484,'dl-do all work in this'!G484)</f>
        <v>#VALUE!</v>
      </c>
      <c r="H484">
        <f>'dl-do all work in this'!I484</f>
        <v>0</v>
      </c>
      <c r="J484">
        <f>'dl-do all work in this'!D484</f>
        <v>0</v>
      </c>
      <c r="K484">
        <f>'dl-do all work in this'!R484</f>
        <v>0</v>
      </c>
      <c r="M484">
        <f>'dl-do all work in this'!$E484</f>
        <v>0</v>
      </c>
    </row>
    <row r="485" spans="1:13" x14ac:dyDescent="0.25">
      <c r="A485" s="2">
        <f>'dl-do all work in this'!O485</f>
        <v>0</v>
      </c>
      <c r="B485" t="e">
        <f>VLOOKUP($A485, 'dl-do all work in this'!$O$9:$U$2997, 6, FALSE)</f>
        <v>#N/A</v>
      </c>
      <c r="C485" t="e">
        <f>VLOOKUP($A485, 'dl-do all work in this'!$O$9:$U$2997, 7, FALSE)</f>
        <v>#N/A</v>
      </c>
      <c r="D485" s="2" t="str">
        <f>'dl-do all work in this'!X485</f>
        <v>LC</v>
      </c>
      <c r="E485" s="2">
        <f>'dl-do all work in this'!A485</f>
        <v>0</v>
      </c>
      <c r="F485" s="2">
        <f>'dl-do all work in this'!V485</f>
        <v>0</v>
      </c>
      <c r="G485" s="2" t="e">
        <f>DATE('dl-do all work in this'!H485,'dl-do all work in this'!W485,'dl-do all work in this'!G485)</f>
        <v>#VALUE!</v>
      </c>
      <c r="H485">
        <f>'dl-do all work in this'!I485</f>
        <v>0</v>
      </c>
      <c r="J485">
        <f>'dl-do all work in this'!D485</f>
        <v>0</v>
      </c>
      <c r="K485">
        <f>'dl-do all work in this'!R485</f>
        <v>0</v>
      </c>
      <c r="M485">
        <f>'dl-do all work in this'!$E485</f>
        <v>0</v>
      </c>
    </row>
    <row r="486" spans="1:13" x14ac:dyDescent="0.25">
      <c r="A486" s="2">
        <f>'dl-do all work in this'!O486</f>
        <v>0</v>
      </c>
      <c r="B486" t="e">
        <f>VLOOKUP($A486, 'dl-do all work in this'!$O$9:$U$2997, 6, FALSE)</f>
        <v>#N/A</v>
      </c>
      <c r="C486" t="e">
        <f>VLOOKUP($A486, 'dl-do all work in this'!$O$9:$U$2997, 7, FALSE)</f>
        <v>#N/A</v>
      </c>
      <c r="D486" s="2" t="str">
        <f>'dl-do all work in this'!X486</f>
        <v>LC</v>
      </c>
      <c r="E486" s="2">
        <f>'dl-do all work in this'!A486</f>
        <v>0</v>
      </c>
      <c r="F486" s="2">
        <f>'dl-do all work in this'!V486</f>
        <v>0</v>
      </c>
      <c r="G486" s="2" t="e">
        <f>DATE('dl-do all work in this'!H486,'dl-do all work in this'!W486,'dl-do all work in this'!G486)</f>
        <v>#VALUE!</v>
      </c>
      <c r="H486">
        <f>'dl-do all work in this'!I486</f>
        <v>0</v>
      </c>
      <c r="J486">
        <f>'dl-do all work in this'!D486</f>
        <v>0</v>
      </c>
      <c r="K486">
        <f>'dl-do all work in this'!R486</f>
        <v>0</v>
      </c>
      <c r="M486">
        <f>'dl-do all work in this'!$E486</f>
        <v>0</v>
      </c>
    </row>
    <row r="487" spans="1:13" x14ac:dyDescent="0.25">
      <c r="A487" s="2">
        <f>'dl-do all work in this'!O487</f>
        <v>0</v>
      </c>
      <c r="B487" t="e">
        <f>VLOOKUP($A487, 'dl-do all work in this'!$O$9:$U$2997, 6, FALSE)</f>
        <v>#N/A</v>
      </c>
      <c r="C487" t="e">
        <f>VLOOKUP($A487, 'dl-do all work in this'!$O$9:$U$2997, 7, FALSE)</f>
        <v>#N/A</v>
      </c>
      <c r="D487" s="2" t="str">
        <f>'dl-do all work in this'!X487</f>
        <v>LC</v>
      </c>
      <c r="E487" s="2">
        <f>'dl-do all work in this'!A487</f>
        <v>0</v>
      </c>
      <c r="F487" s="2">
        <f>'dl-do all work in this'!V487</f>
        <v>0</v>
      </c>
      <c r="G487" s="2" t="e">
        <f>DATE('dl-do all work in this'!H487,'dl-do all work in this'!W487,'dl-do all work in this'!G487)</f>
        <v>#VALUE!</v>
      </c>
      <c r="H487">
        <f>'dl-do all work in this'!I487</f>
        <v>0</v>
      </c>
      <c r="J487">
        <f>'dl-do all work in this'!D487</f>
        <v>0</v>
      </c>
      <c r="K487">
        <f>'dl-do all work in this'!R487</f>
        <v>0</v>
      </c>
      <c r="M487">
        <f>'dl-do all work in this'!$E487</f>
        <v>0</v>
      </c>
    </row>
    <row r="488" spans="1:13" x14ac:dyDescent="0.25">
      <c r="A488" s="2">
        <f>'dl-do all work in this'!O488</f>
        <v>0</v>
      </c>
      <c r="B488" t="e">
        <f>VLOOKUP($A488, 'dl-do all work in this'!$O$9:$U$2997, 6, FALSE)</f>
        <v>#N/A</v>
      </c>
      <c r="C488" t="e">
        <f>VLOOKUP($A488, 'dl-do all work in this'!$O$9:$U$2997, 7, FALSE)</f>
        <v>#N/A</v>
      </c>
      <c r="D488" s="2" t="str">
        <f>'dl-do all work in this'!X488</f>
        <v>LC</v>
      </c>
      <c r="E488" s="2">
        <f>'dl-do all work in this'!A488</f>
        <v>0</v>
      </c>
      <c r="F488" s="2">
        <f>'dl-do all work in this'!V488</f>
        <v>0</v>
      </c>
      <c r="G488" s="2" t="e">
        <f>DATE('dl-do all work in this'!H488,'dl-do all work in this'!W488,'dl-do all work in this'!G488)</f>
        <v>#VALUE!</v>
      </c>
      <c r="H488">
        <f>'dl-do all work in this'!I488</f>
        <v>0</v>
      </c>
      <c r="J488">
        <f>'dl-do all work in this'!D488</f>
        <v>0</v>
      </c>
      <c r="K488">
        <f>'dl-do all work in this'!R488</f>
        <v>0</v>
      </c>
      <c r="M488">
        <f>'dl-do all work in this'!$E488</f>
        <v>0</v>
      </c>
    </row>
    <row r="489" spans="1:13" x14ac:dyDescent="0.25">
      <c r="A489" s="2">
        <f>'dl-do all work in this'!O489</f>
        <v>0</v>
      </c>
      <c r="B489" t="e">
        <f>VLOOKUP($A489, 'dl-do all work in this'!$O$9:$U$2997, 6, FALSE)</f>
        <v>#N/A</v>
      </c>
      <c r="C489" t="e">
        <f>VLOOKUP($A489, 'dl-do all work in this'!$O$9:$U$2997, 7, FALSE)</f>
        <v>#N/A</v>
      </c>
      <c r="D489" s="2" t="str">
        <f>'dl-do all work in this'!X489</f>
        <v>LC</v>
      </c>
      <c r="E489" s="2">
        <f>'dl-do all work in this'!A489</f>
        <v>0</v>
      </c>
      <c r="F489" s="2">
        <f>'dl-do all work in this'!V489</f>
        <v>0</v>
      </c>
      <c r="G489" s="2" t="e">
        <f>DATE('dl-do all work in this'!H489,'dl-do all work in this'!W489,'dl-do all work in this'!G489)</f>
        <v>#VALUE!</v>
      </c>
      <c r="H489">
        <f>'dl-do all work in this'!I489</f>
        <v>0</v>
      </c>
      <c r="J489">
        <f>'dl-do all work in this'!D489</f>
        <v>0</v>
      </c>
      <c r="K489">
        <f>'dl-do all work in this'!R489</f>
        <v>0</v>
      </c>
      <c r="M489">
        <f>'dl-do all work in this'!$E489</f>
        <v>0</v>
      </c>
    </row>
    <row r="490" spans="1:13" x14ac:dyDescent="0.25">
      <c r="A490" s="2">
        <f>'dl-do all work in this'!O490</f>
        <v>0</v>
      </c>
      <c r="B490" t="e">
        <f>VLOOKUP($A490, 'dl-do all work in this'!$O$9:$U$2997, 6, FALSE)</f>
        <v>#N/A</v>
      </c>
      <c r="C490" t="e">
        <f>VLOOKUP($A490, 'dl-do all work in this'!$O$9:$U$2997, 7, FALSE)</f>
        <v>#N/A</v>
      </c>
      <c r="D490" s="2" t="str">
        <f>'dl-do all work in this'!X490</f>
        <v>LC</v>
      </c>
      <c r="E490" s="2">
        <f>'dl-do all work in this'!A490</f>
        <v>0</v>
      </c>
      <c r="F490" s="2">
        <f>'dl-do all work in this'!V490</f>
        <v>0</v>
      </c>
      <c r="G490" s="2" t="e">
        <f>DATE('dl-do all work in this'!H490,'dl-do all work in this'!W490,'dl-do all work in this'!G490)</f>
        <v>#VALUE!</v>
      </c>
      <c r="H490">
        <f>'dl-do all work in this'!I490</f>
        <v>0</v>
      </c>
      <c r="J490">
        <f>'dl-do all work in this'!D490</f>
        <v>0</v>
      </c>
      <c r="K490">
        <f>'dl-do all work in this'!R490</f>
        <v>0</v>
      </c>
      <c r="M490">
        <f>'dl-do all work in this'!$E490</f>
        <v>0</v>
      </c>
    </row>
    <row r="491" spans="1:13" x14ac:dyDescent="0.25">
      <c r="A491" s="2">
        <f>'dl-do all work in this'!O491</f>
        <v>0</v>
      </c>
      <c r="B491" t="e">
        <f>VLOOKUP($A491, 'dl-do all work in this'!$O$9:$U$2997, 6, FALSE)</f>
        <v>#N/A</v>
      </c>
      <c r="C491" t="e">
        <f>VLOOKUP($A491, 'dl-do all work in this'!$O$9:$U$2997, 7, FALSE)</f>
        <v>#N/A</v>
      </c>
      <c r="D491" s="2" t="str">
        <f>'dl-do all work in this'!X491</f>
        <v>LC</v>
      </c>
      <c r="E491" s="2">
        <f>'dl-do all work in this'!A491</f>
        <v>0</v>
      </c>
      <c r="F491" s="2">
        <f>'dl-do all work in this'!V491</f>
        <v>0</v>
      </c>
      <c r="G491" s="2" t="e">
        <f>DATE('dl-do all work in this'!H491,'dl-do all work in this'!W491,'dl-do all work in this'!G491)</f>
        <v>#VALUE!</v>
      </c>
      <c r="H491">
        <f>'dl-do all work in this'!I491</f>
        <v>0</v>
      </c>
      <c r="J491">
        <f>'dl-do all work in this'!D491</f>
        <v>0</v>
      </c>
      <c r="K491">
        <f>'dl-do all work in this'!R491</f>
        <v>0</v>
      </c>
      <c r="M491">
        <f>'dl-do all work in this'!$E491</f>
        <v>0</v>
      </c>
    </row>
    <row r="492" spans="1:13" x14ac:dyDescent="0.25">
      <c r="A492" s="2">
        <f>'dl-do all work in this'!O492</f>
        <v>0</v>
      </c>
      <c r="B492" t="e">
        <f>VLOOKUP($A492, 'dl-do all work in this'!$O$9:$U$2997, 6, FALSE)</f>
        <v>#N/A</v>
      </c>
      <c r="C492" t="e">
        <f>VLOOKUP($A492, 'dl-do all work in this'!$O$9:$U$2997, 7, FALSE)</f>
        <v>#N/A</v>
      </c>
      <c r="D492" s="2" t="str">
        <f>'dl-do all work in this'!X492</f>
        <v>LC</v>
      </c>
      <c r="E492" s="2">
        <f>'dl-do all work in this'!A492</f>
        <v>0</v>
      </c>
      <c r="F492" s="2">
        <f>'dl-do all work in this'!V492</f>
        <v>0</v>
      </c>
      <c r="G492" s="2" t="e">
        <f>DATE('dl-do all work in this'!H492,'dl-do all work in this'!W492,'dl-do all work in this'!G492)</f>
        <v>#VALUE!</v>
      </c>
      <c r="H492">
        <f>'dl-do all work in this'!I492</f>
        <v>0</v>
      </c>
      <c r="J492">
        <f>'dl-do all work in this'!D492</f>
        <v>0</v>
      </c>
      <c r="K492">
        <f>'dl-do all work in this'!R492</f>
        <v>0</v>
      </c>
      <c r="M492">
        <f>'dl-do all work in this'!$E492</f>
        <v>0</v>
      </c>
    </row>
    <row r="493" spans="1:13" x14ac:dyDescent="0.25">
      <c r="A493" s="2">
        <f>'dl-do all work in this'!O493</f>
        <v>0</v>
      </c>
      <c r="B493" t="e">
        <f>VLOOKUP($A493, 'dl-do all work in this'!$O$9:$U$2997, 6, FALSE)</f>
        <v>#N/A</v>
      </c>
      <c r="C493" t="e">
        <f>VLOOKUP($A493, 'dl-do all work in this'!$O$9:$U$2997, 7, FALSE)</f>
        <v>#N/A</v>
      </c>
      <c r="D493" s="2" t="str">
        <f>'dl-do all work in this'!X493</f>
        <v>LC</v>
      </c>
      <c r="E493" s="2">
        <f>'dl-do all work in this'!A493</f>
        <v>0</v>
      </c>
      <c r="F493" s="2">
        <f>'dl-do all work in this'!V493</f>
        <v>0</v>
      </c>
      <c r="G493" s="2" t="e">
        <f>DATE('dl-do all work in this'!H493,'dl-do all work in this'!W493,'dl-do all work in this'!G493)</f>
        <v>#VALUE!</v>
      </c>
      <c r="H493">
        <f>'dl-do all work in this'!I493</f>
        <v>0</v>
      </c>
      <c r="J493">
        <f>'dl-do all work in this'!D493</f>
        <v>0</v>
      </c>
      <c r="K493">
        <f>'dl-do all work in this'!R493</f>
        <v>0</v>
      </c>
      <c r="M493">
        <f>'dl-do all work in this'!$E493</f>
        <v>0</v>
      </c>
    </row>
    <row r="494" spans="1:13" x14ac:dyDescent="0.25">
      <c r="A494" s="2">
        <f>'dl-do all work in this'!O494</f>
        <v>0</v>
      </c>
      <c r="B494" t="e">
        <f>VLOOKUP($A494, 'dl-do all work in this'!$O$9:$U$2997, 6, FALSE)</f>
        <v>#N/A</v>
      </c>
      <c r="C494" t="e">
        <f>VLOOKUP($A494, 'dl-do all work in this'!$O$9:$U$2997, 7, FALSE)</f>
        <v>#N/A</v>
      </c>
      <c r="D494" s="2" t="str">
        <f>'dl-do all work in this'!X494</f>
        <v>LC</v>
      </c>
      <c r="E494" s="2">
        <f>'dl-do all work in this'!A494</f>
        <v>0</v>
      </c>
      <c r="F494" s="2">
        <f>'dl-do all work in this'!V494</f>
        <v>0</v>
      </c>
      <c r="G494" s="2" t="e">
        <f>DATE('dl-do all work in this'!H494,'dl-do all work in this'!W494,'dl-do all work in this'!G494)</f>
        <v>#VALUE!</v>
      </c>
      <c r="H494">
        <f>'dl-do all work in this'!I494</f>
        <v>0</v>
      </c>
      <c r="J494">
        <f>'dl-do all work in this'!D494</f>
        <v>0</v>
      </c>
      <c r="K494">
        <f>'dl-do all work in this'!R494</f>
        <v>0</v>
      </c>
      <c r="M494">
        <f>'dl-do all work in this'!$E494</f>
        <v>0</v>
      </c>
    </row>
    <row r="495" spans="1:13" x14ac:dyDescent="0.25">
      <c r="A495" s="2">
        <f>'dl-do all work in this'!O495</f>
        <v>0</v>
      </c>
      <c r="B495" t="e">
        <f>VLOOKUP($A495, 'dl-do all work in this'!$O$9:$U$2997, 6, FALSE)</f>
        <v>#N/A</v>
      </c>
      <c r="C495" t="e">
        <f>VLOOKUP($A495, 'dl-do all work in this'!$O$9:$U$2997, 7, FALSE)</f>
        <v>#N/A</v>
      </c>
      <c r="D495" s="2" t="str">
        <f>'dl-do all work in this'!X495</f>
        <v>LC</v>
      </c>
      <c r="E495" s="2">
        <f>'dl-do all work in this'!A495</f>
        <v>0</v>
      </c>
      <c r="F495" s="2">
        <f>'dl-do all work in this'!V495</f>
        <v>0</v>
      </c>
      <c r="G495" s="2" t="e">
        <f>DATE('dl-do all work in this'!H495,'dl-do all work in this'!W495,'dl-do all work in this'!G495)</f>
        <v>#VALUE!</v>
      </c>
      <c r="H495">
        <f>'dl-do all work in this'!I495</f>
        <v>0</v>
      </c>
      <c r="J495">
        <f>'dl-do all work in this'!D495</f>
        <v>0</v>
      </c>
      <c r="K495">
        <f>'dl-do all work in this'!R495</f>
        <v>0</v>
      </c>
      <c r="M495">
        <f>'dl-do all work in this'!$E495</f>
        <v>0</v>
      </c>
    </row>
    <row r="496" spans="1:13" x14ac:dyDescent="0.25">
      <c r="A496" s="2">
        <f>'dl-do all work in this'!O496</f>
        <v>0</v>
      </c>
      <c r="B496" t="e">
        <f>VLOOKUP($A496, 'dl-do all work in this'!$O$9:$U$2997, 6, FALSE)</f>
        <v>#N/A</v>
      </c>
      <c r="C496" t="e">
        <f>VLOOKUP($A496, 'dl-do all work in this'!$O$9:$U$2997, 7, FALSE)</f>
        <v>#N/A</v>
      </c>
      <c r="D496" s="2" t="str">
        <f>'dl-do all work in this'!X496</f>
        <v>LC</v>
      </c>
      <c r="E496" s="2">
        <f>'dl-do all work in this'!A496</f>
        <v>0</v>
      </c>
      <c r="F496" s="2">
        <f>'dl-do all work in this'!V496</f>
        <v>0</v>
      </c>
      <c r="G496" s="2" t="e">
        <f>DATE('dl-do all work in this'!H496,'dl-do all work in this'!W496,'dl-do all work in this'!G496)</f>
        <v>#VALUE!</v>
      </c>
      <c r="H496">
        <f>'dl-do all work in this'!I496</f>
        <v>0</v>
      </c>
      <c r="J496">
        <f>'dl-do all work in this'!D496</f>
        <v>0</v>
      </c>
      <c r="K496">
        <f>'dl-do all work in this'!R496</f>
        <v>0</v>
      </c>
      <c r="M496">
        <f>'dl-do all work in this'!$E496</f>
        <v>0</v>
      </c>
    </row>
    <row r="497" spans="1:13" x14ac:dyDescent="0.25">
      <c r="A497" s="2">
        <f>'dl-do all work in this'!O497</f>
        <v>0</v>
      </c>
      <c r="B497" t="e">
        <f>VLOOKUP($A497, 'dl-do all work in this'!$O$9:$U$2997, 6, FALSE)</f>
        <v>#N/A</v>
      </c>
      <c r="C497" t="e">
        <f>VLOOKUP($A497, 'dl-do all work in this'!$O$9:$U$2997, 7, FALSE)</f>
        <v>#N/A</v>
      </c>
      <c r="D497" s="2" t="str">
        <f>'dl-do all work in this'!X497</f>
        <v>LC</v>
      </c>
      <c r="E497" s="2">
        <f>'dl-do all work in this'!A497</f>
        <v>0</v>
      </c>
      <c r="F497" s="2">
        <f>'dl-do all work in this'!V497</f>
        <v>0</v>
      </c>
      <c r="G497" s="2" t="e">
        <f>DATE('dl-do all work in this'!H497,'dl-do all work in this'!W497,'dl-do all work in this'!G497)</f>
        <v>#VALUE!</v>
      </c>
      <c r="H497">
        <f>'dl-do all work in this'!I497</f>
        <v>0</v>
      </c>
      <c r="J497">
        <f>'dl-do all work in this'!D497</f>
        <v>0</v>
      </c>
      <c r="K497">
        <f>'dl-do all work in this'!R497</f>
        <v>0</v>
      </c>
      <c r="M497">
        <f>'dl-do all work in this'!$E497</f>
        <v>0</v>
      </c>
    </row>
    <row r="498" spans="1:13" x14ac:dyDescent="0.25">
      <c r="A498" s="2">
        <f>'dl-do all work in this'!O498</f>
        <v>0</v>
      </c>
      <c r="B498" t="e">
        <f>VLOOKUP($A498, 'dl-do all work in this'!$O$9:$U$2997, 6, FALSE)</f>
        <v>#N/A</v>
      </c>
      <c r="C498" t="e">
        <f>VLOOKUP($A498, 'dl-do all work in this'!$O$9:$U$2997, 7, FALSE)</f>
        <v>#N/A</v>
      </c>
      <c r="D498" s="2" t="str">
        <f>'dl-do all work in this'!X498</f>
        <v>LC</v>
      </c>
      <c r="E498" s="2">
        <f>'dl-do all work in this'!A498</f>
        <v>0</v>
      </c>
      <c r="F498" s="2">
        <f>'dl-do all work in this'!V498</f>
        <v>0</v>
      </c>
      <c r="G498" s="2" t="e">
        <f>DATE('dl-do all work in this'!H498,'dl-do all work in this'!W498,'dl-do all work in this'!G498)</f>
        <v>#VALUE!</v>
      </c>
      <c r="H498">
        <f>'dl-do all work in this'!I498</f>
        <v>0</v>
      </c>
      <c r="J498">
        <f>'dl-do all work in this'!D498</f>
        <v>0</v>
      </c>
      <c r="K498">
        <f>'dl-do all work in this'!R498</f>
        <v>0</v>
      </c>
      <c r="M498">
        <f>'dl-do all work in this'!$E498</f>
        <v>0</v>
      </c>
    </row>
    <row r="499" spans="1:13" x14ac:dyDescent="0.25">
      <c r="A499" s="2">
        <f>'dl-do all work in this'!O499</f>
        <v>0</v>
      </c>
      <c r="B499" t="e">
        <f>VLOOKUP($A499, 'dl-do all work in this'!$O$9:$U$2997, 6, FALSE)</f>
        <v>#N/A</v>
      </c>
      <c r="C499" t="e">
        <f>VLOOKUP($A499, 'dl-do all work in this'!$O$9:$U$2997, 7, FALSE)</f>
        <v>#N/A</v>
      </c>
      <c r="D499" s="2" t="str">
        <f>'dl-do all work in this'!X499</f>
        <v>LC</v>
      </c>
      <c r="E499" s="2">
        <f>'dl-do all work in this'!A499</f>
        <v>0</v>
      </c>
      <c r="F499" s="2">
        <f>'dl-do all work in this'!V499</f>
        <v>0</v>
      </c>
      <c r="G499" s="2" t="e">
        <f>DATE('dl-do all work in this'!H499,'dl-do all work in this'!W499,'dl-do all work in this'!G499)</f>
        <v>#VALUE!</v>
      </c>
      <c r="H499">
        <f>'dl-do all work in this'!I499</f>
        <v>0</v>
      </c>
      <c r="J499">
        <f>'dl-do all work in this'!D499</f>
        <v>0</v>
      </c>
      <c r="K499">
        <f>'dl-do all work in this'!R499</f>
        <v>0</v>
      </c>
      <c r="M499">
        <f>'dl-do all work in this'!$E499</f>
        <v>0</v>
      </c>
    </row>
    <row r="500" spans="1:13" x14ac:dyDescent="0.25">
      <c r="A500" s="2">
        <f>'dl-do all work in this'!O500</f>
        <v>0</v>
      </c>
      <c r="B500" t="e">
        <f>VLOOKUP($A500, 'dl-do all work in this'!$O$9:$U$2997, 6, FALSE)</f>
        <v>#N/A</v>
      </c>
      <c r="C500" t="e">
        <f>VLOOKUP($A500, 'dl-do all work in this'!$O$9:$U$2997, 7, FALSE)</f>
        <v>#N/A</v>
      </c>
      <c r="D500" s="2" t="str">
        <f>'dl-do all work in this'!X500</f>
        <v>LC</v>
      </c>
      <c r="E500" s="2">
        <f>'dl-do all work in this'!A500</f>
        <v>0</v>
      </c>
      <c r="F500" s="2">
        <f>'dl-do all work in this'!V500</f>
        <v>0</v>
      </c>
      <c r="G500" s="2" t="e">
        <f>DATE('dl-do all work in this'!H500,'dl-do all work in this'!W500,'dl-do all work in this'!G500)</f>
        <v>#VALUE!</v>
      </c>
      <c r="H500">
        <f>'dl-do all work in this'!I500</f>
        <v>0</v>
      </c>
      <c r="J500">
        <f>'dl-do all work in this'!D500</f>
        <v>0</v>
      </c>
      <c r="K500">
        <f>'dl-do all work in this'!R500</f>
        <v>0</v>
      </c>
      <c r="M500">
        <f>'dl-do all work in this'!$E500</f>
        <v>0</v>
      </c>
    </row>
    <row r="501" spans="1:13" x14ac:dyDescent="0.25">
      <c r="A501" s="2">
        <f>'dl-do all work in this'!O501</f>
        <v>0</v>
      </c>
      <c r="B501" t="e">
        <f>VLOOKUP($A501, 'dl-do all work in this'!$O$9:$U$2997, 6, FALSE)</f>
        <v>#N/A</v>
      </c>
      <c r="C501" t="e">
        <f>VLOOKUP($A501, 'dl-do all work in this'!$O$9:$U$2997, 7, FALSE)</f>
        <v>#N/A</v>
      </c>
      <c r="D501" s="2" t="str">
        <f>'dl-do all work in this'!X501</f>
        <v>LC</v>
      </c>
      <c r="E501" s="2">
        <f>'dl-do all work in this'!A501</f>
        <v>0</v>
      </c>
      <c r="F501" s="2">
        <f>'dl-do all work in this'!V501</f>
        <v>0</v>
      </c>
      <c r="G501" s="2" t="e">
        <f>DATE('dl-do all work in this'!H501,'dl-do all work in this'!W501,'dl-do all work in this'!G501)</f>
        <v>#VALUE!</v>
      </c>
      <c r="H501">
        <f>'dl-do all work in this'!I501</f>
        <v>0</v>
      </c>
      <c r="J501">
        <f>'dl-do all work in this'!D501</f>
        <v>0</v>
      </c>
      <c r="K501">
        <f>'dl-do all work in this'!R501</f>
        <v>0</v>
      </c>
      <c r="M501">
        <f>'dl-do all work in this'!$E501</f>
        <v>0</v>
      </c>
    </row>
    <row r="502" spans="1:13" x14ac:dyDescent="0.25">
      <c r="A502" s="2">
        <f>'dl-do all work in this'!O502</f>
        <v>0</v>
      </c>
      <c r="B502" t="e">
        <f>VLOOKUP($A502, 'dl-do all work in this'!$O$9:$U$2997, 6, FALSE)</f>
        <v>#N/A</v>
      </c>
      <c r="C502" t="e">
        <f>VLOOKUP($A502, 'dl-do all work in this'!$O$9:$U$2997, 7, FALSE)</f>
        <v>#N/A</v>
      </c>
      <c r="D502" s="2" t="str">
        <f>'dl-do all work in this'!X502</f>
        <v>LC</v>
      </c>
      <c r="E502" s="2">
        <f>'dl-do all work in this'!A502</f>
        <v>0</v>
      </c>
      <c r="F502" s="2">
        <f>'dl-do all work in this'!V502</f>
        <v>0</v>
      </c>
      <c r="G502" s="2" t="e">
        <f>DATE('dl-do all work in this'!H502,'dl-do all work in this'!W502,'dl-do all work in this'!G502)</f>
        <v>#VALUE!</v>
      </c>
      <c r="H502">
        <f>'dl-do all work in this'!I502</f>
        <v>0</v>
      </c>
      <c r="J502">
        <f>'dl-do all work in this'!D502</f>
        <v>0</v>
      </c>
      <c r="K502">
        <f>'dl-do all work in this'!R502</f>
        <v>0</v>
      </c>
      <c r="M502">
        <f>'dl-do all work in this'!$E502</f>
        <v>0</v>
      </c>
    </row>
    <row r="503" spans="1:13" x14ac:dyDescent="0.25">
      <c r="A503" s="2">
        <f>'dl-do all work in this'!O503</f>
        <v>0</v>
      </c>
      <c r="B503" t="e">
        <f>VLOOKUP($A503, 'dl-do all work in this'!$O$9:$U$2997, 6, FALSE)</f>
        <v>#N/A</v>
      </c>
      <c r="C503" t="e">
        <f>VLOOKUP($A503, 'dl-do all work in this'!$O$9:$U$2997, 7, FALSE)</f>
        <v>#N/A</v>
      </c>
      <c r="D503" s="2" t="str">
        <f>'dl-do all work in this'!X503</f>
        <v>LC</v>
      </c>
      <c r="E503" s="2">
        <f>'dl-do all work in this'!A503</f>
        <v>0</v>
      </c>
      <c r="F503" s="2">
        <f>'dl-do all work in this'!V503</f>
        <v>0</v>
      </c>
      <c r="G503" s="2" t="e">
        <f>DATE('dl-do all work in this'!H503,'dl-do all work in this'!W503,'dl-do all work in this'!G503)</f>
        <v>#VALUE!</v>
      </c>
      <c r="H503">
        <f>'dl-do all work in this'!I503</f>
        <v>0</v>
      </c>
      <c r="J503">
        <f>'dl-do all work in this'!D503</f>
        <v>0</v>
      </c>
      <c r="K503">
        <f>'dl-do all work in this'!R503</f>
        <v>0</v>
      </c>
      <c r="M503">
        <f>'dl-do all work in this'!$E503</f>
        <v>0</v>
      </c>
    </row>
    <row r="504" spans="1:13" x14ac:dyDescent="0.25">
      <c r="A504" s="2">
        <f>'dl-do all work in this'!O504</f>
        <v>0</v>
      </c>
      <c r="B504" t="e">
        <f>VLOOKUP($A504, 'dl-do all work in this'!$O$9:$U$2997, 6, FALSE)</f>
        <v>#N/A</v>
      </c>
      <c r="C504" t="e">
        <f>VLOOKUP($A504, 'dl-do all work in this'!$O$9:$U$2997, 7, FALSE)</f>
        <v>#N/A</v>
      </c>
      <c r="D504" s="2" t="str">
        <f>'dl-do all work in this'!X504</f>
        <v>LC</v>
      </c>
      <c r="E504" s="2">
        <f>'dl-do all work in this'!A504</f>
        <v>0</v>
      </c>
      <c r="F504" s="2">
        <f>'dl-do all work in this'!V504</f>
        <v>0</v>
      </c>
      <c r="G504" s="2" t="e">
        <f>DATE('dl-do all work in this'!H504,'dl-do all work in this'!W504,'dl-do all work in this'!G504)</f>
        <v>#VALUE!</v>
      </c>
      <c r="H504">
        <f>'dl-do all work in this'!I504</f>
        <v>0</v>
      </c>
      <c r="J504">
        <f>'dl-do all work in this'!D504</f>
        <v>0</v>
      </c>
      <c r="K504">
        <f>'dl-do all work in this'!R504</f>
        <v>0</v>
      </c>
      <c r="M504">
        <f>'dl-do all work in this'!$E504</f>
        <v>0</v>
      </c>
    </row>
    <row r="505" spans="1:13" x14ac:dyDescent="0.25">
      <c r="A505" s="2">
        <f>'dl-do all work in this'!O505</f>
        <v>0</v>
      </c>
      <c r="B505" t="e">
        <f>VLOOKUP($A505, 'dl-do all work in this'!$O$9:$U$2997, 6, FALSE)</f>
        <v>#N/A</v>
      </c>
      <c r="C505" t="e">
        <f>VLOOKUP($A505, 'dl-do all work in this'!$O$9:$U$2997, 7, FALSE)</f>
        <v>#N/A</v>
      </c>
      <c r="D505" s="2" t="str">
        <f>'dl-do all work in this'!X505</f>
        <v>LC</v>
      </c>
      <c r="E505" s="2">
        <f>'dl-do all work in this'!A505</f>
        <v>0</v>
      </c>
      <c r="F505" s="2">
        <f>'dl-do all work in this'!V505</f>
        <v>0</v>
      </c>
      <c r="G505" s="2" t="e">
        <f>DATE('dl-do all work in this'!H505,'dl-do all work in this'!W505,'dl-do all work in this'!G505)</f>
        <v>#VALUE!</v>
      </c>
      <c r="H505">
        <f>'dl-do all work in this'!I505</f>
        <v>0</v>
      </c>
      <c r="J505">
        <f>'dl-do all work in this'!D505</f>
        <v>0</v>
      </c>
      <c r="K505">
        <f>'dl-do all work in this'!R505</f>
        <v>0</v>
      </c>
      <c r="M505">
        <f>'dl-do all work in this'!$E505</f>
        <v>0</v>
      </c>
    </row>
    <row r="506" spans="1:13" x14ac:dyDescent="0.25">
      <c r="A506" s="2">
        <f>'dl-do all work in this'!O506</f>
        <v>0</v>
      </c>
      <c r="B506" t="e">
        <f>VLOOKUP($A506, 'dl-do all work in this'!$O$9:$U$2997, 6, FALSE)</f>
        <v>#N/A</v>
      </c>
      <c r="C506" t="e">
        <f>VLOOKUP($A506, 'dl-do all work in this'!$O$9:$U$2997, 7, FALSE)</f>
        <v>#N/A</v>
      </c>
      <c r="D506" s="2" t="str">
        <f>'dl-do all work in this'!X506</f>
        <v>LC</v>
      </c>
      <c r="E506" s="2">
        <f>'dl-do all work in this'!A506</f>
        <v>0</v>
      </c>
      <c r="F506" s="2">
        <f>'dl-do all work in this'!V506</f>
        <v>0</v>
      </c>
      <c r="G506" s="2" t="e">
        <f>DATE('dl-do all work in this'!H506,'dl-do all work in this'!W506,'dl-do all work in this'!G506)</f>
        <v>#VALUE!</v>
      </c>
      <c r="H506">
        <f>'dl-do all work in this'!I506</f>
        <v>0</v>
      </c>
      <c r="J506">
        <f>'dl-do all work in this'!D506</f>
        <v>0</v>
      </c>
      <c r="K506">
        <f>'dl-do all work in this'!R506</f>
        <v>0</v>
      </c>
      <c r="M506">
        <f>'dl-do all work in this'!$E506</f>
        <v>0</v>
      </c>
    </row>
    <row r="507" spans="1:13" x14ac:dyDescent="0.25">
      <c r="A507" s="2">
        <f>'dl-do all work in this'!O507</f>
        <v>0</v>
      </c>
      <c r="B507" t="e">
        <f>VLOOKUP($A507, 'dl-do all work in this'!$O$9:$U$2997, 6, FALSE)</f>
        <v>#N/A</v>
      </c>
      <c r="C507" t="e">
        <f>VLOOKUP($A507, 'dl-do all work in this'!$O$9:$U$2997, 7, FALSE)</f>
        <v>#N/A</v>
      </c>
      <c r="D507" s="2" t="str">
        <f>'dl-do all work in this'!X507</f>
        <v>LC</v>
      </c>
      <c r="E507" s="2">
        <f>'dl-do all work in this'!A507</f>
        <v>0</v>
      </c>
      <c r="F507" s="2">
        <f>'dl-do all work in this'!V507</f>
        <v>0</v>
      </c>
      <c r="G507" s="2" t="e">
        <f>DATE('dl-do all work in this'!H507,'dl-do all work in this'!W507,'dl-do all work in this'!G507)</f>
        <v>#VALUE!</v>
      </c>
      <c r="H507">
        <f>'dl-do all work in this'!I507</f>
        <v>0</v>
      </c>
      <c r="J507">
        <f>'dl-do all work in this'!D507</f>
        <v>0</v>
      </c>
      <c r="K507">
        <f>'dl-do all work in this'!R507</f>
        <v>0</v>
      </c>
      <c r="M507">
        <f>'dl-do all work in this'!$E507</f>
        <v>0</v>
      </c>
    </row>
    <row r="508" spans="1:13" x14ac:dyDescent="0.25">
      <c r="A508" s="2">
        <f>'dl-do all work in this'!O508</f>
        <v>0</v>
      </c>
      <c r="B508" t="e">
        <f>VLOOKUP($A508, 'dl-do all work in this'!$O$9:$U$2997, 6, FALSE)</f>
        <v>#N/A</v>
      </c>
      <c r="C508" t="e">
        <f>VLOOKUP($A508, 'dl-do all work in this'!$O$9:$U$2997, 7, FALSE)</f>
        <v>#N/A</v>
      </c>
      <c r="D508" s="2" t="str">
        <f>'dl-do all work in this'!X508</f>
        <v>LC</v>
      </c>
      <c r="E508" s="2">
        <f>'dl-do all work in this'!A508</f>
        <v>0</v>
      </c>
      <c r="F508" s="2">
        <f>'dl-do all work in this'!V508</f>
        <v>0</v>
      </c>
      <c r="G508" s="2" t="e">
        <f>DATE('dl-do all work in this'!H508,'dl-do all work in this'!W508,'dl-do all work in this'!G508)</f>
        <v>#VALUE!</v>
      </c>
      <c r="H508">
        <f>'dl-do all work in this'!I508</f>
        <v>0</v>
      </c>
      <c r="J508">
        <f>'dl-do all work in this'!D508</f>
        <v>0</v>
      </c>
      <c r="K508">
        <f>'dl-do all work in this'!R508</f>
        <v>0</v>
      </c>
      <c r="M508">
        <f>'dl-do all work in this'!$E508</f>
        <v>0</v>
      </c>
    </row>
    <row r="509" spans="1:13" x14ac:dyDescent="0.25">
      <c r="A509" s="2">
        <f>'dl-do all work in this'!O509</f>
        <v>0</v>
      </c>
      <c r="B509" t="e">
        <f>VLOOKUP($A509, 'dl-do all work in this'!$O$9:$U$2997, 6, FALSE)</f>
        <v>#N/A</v>
      </c>
      <c r="C509" t="e">
        <f>VLOOKUP($A509, 'dl-do all work in this'!$O$9:$U$2997, 7, FALSE)</f>
        <v>#N/A</v>
      </c>
      <c r="D509" s="2" t="str">
        <f>'dl-do all work in this'!X509</f>
        <v>LC</v>
      </c>
      <c r="E509" s="2">
        <f>'dl-do all work in this'!A509</f>
        <v>0</v>
      </c>
      <c r="F509" s="2">
        <f>'dl-do all work in this'!V509</f>
        <v>0</v>
      </c>
      <c r="G509" s="2" t="e">
        <f>DATE('dl-do all work in this'!H509,'dl-do all work in this'!W509,'dl-do all work in this'!G509)</f>
        <v>#VALUE!</v>
      </c>
      <c r="H509">
        <f>'dl-do all work in this'!I509</f>
        <v>0</v>
      </c>
      <c r="J509">
        <f>'dl-do all work in this'!D509</f>
        <v>0</v>
      </c>
      <c r="K509">
        <f>'dl-do all work in this'!R509</f>
        <v>0</v>
      </c>
      <c r="M509">
        <f>'dl-do all work in this'!$E509</f>
        <v>0</v>
      </c>
    </row>
    <row r="510" spans="1:13" x14ac:dyDescent="0.25">
      <c r="A510" s="2">
        <f>'dl-do all work in this'!O510</f>
        <v>0</v>
      </c>
      <c r="B510" t="e">
        <f>VLOOKUP($A510, 'dl-do all work in this'!$O$9:$U$2997, 6, FALSE)</f>
        <v>#N/A</v>
      </c>
      <c r="C510" t="e">
        <f>VLOOKUP($A510, 'dl-do all work in this'!$O$9:$U$2997, 7, FALSE)</f>
        <v>#N/A</v>
      </c>
      <c r="D510" s="2" t="str">
        <f>'dl-do all work in this'!X510</f>
        <v>LC</v>
      </c>
      <c r="E510" s="2">
        <f>'dl-do all work in this'!A510</f>
        <v>0</v>
      </c>
      <c r="F510" s="2">
        <f>'dl-do all work in this'!V510</f>
        <v>0</v>
      </c>
      <c r="G510" s="2" t="e">
        <f>DATE('dl-do all work in this'!H510,'dl-do all work in this'!W510,'dl-do all work in this'!G510)</f>
        <v>#VALUE!</v>
      </c>
      <c r="H510">
        <f>'dl-do all work in this'!I510</f>
        <v>0</v>
      </c>
      <c r="J510">
        <f>'dl-do all work in this'!D510</f>
        <v>0</v>
      </c>
      <c r="K510">
        <f>'dl-do all work in this'!R510</f>
        <v>0</v>
      </c>
      <c r="M510">
        <f>'dl-do all work in this'!$E510</f>
        <v>0</v>
      </c>
    </row>
    <row r="511" spans="1:13" x14ac:dyDescent="0.25">
      <c r="A511" s="2">
        <f>'dl-do all work in this'!O511</f>
        <v>0</v>
      </c>
      <c r="B511" t="e">
        <f>VLOOKUP($A511, 'dl-do all work in this'!$O$9:$U$2997, 6, FALSE)</f>
        <v>#N/A</v>
      </c>
      <c r="C511" t="e">
        <f>VLOOKUP($A511, 'dl-do all work in this'!$O$9:$U$2997, 7, FALSE)</f>
        <v>#N/A</v>
      </c>
      <c r="D511" s="2" t="str">
        <f>'dl-do all work in this'!X511</f>
        <v>LC</v>
      </c>
      <c r="E511" s="2">
        <f>'dl-do all work in this'!A511</f>
        <v>0</v>
      </c>
      <c r="F511" s="2">
        <f>'dl-do all work in this'!V511</f>
        <v>0</v>
      </c>
      <c r="G511" s="2" t="e">
        <f>DATE('dl-do all work in this'!H511,'dl-do all work in this'!W511,'dl-do all work in this'!G511)</f>
        <v>#VALUE!</v>
      </c>
      <c r="H511">
        <f>'dl-do all work in this'!I511</f>
        <v>0</v>
      </c>
      <c r="J511">
        <f>'dl-do all work in this'!D511</f>
        <v>0</v>
      </c>
      <c r="K511">
        <f>'dl-do all work in this'!R511</f>
        <v>0</v>
      </c>
      <c r="M511">
        <f>'dl-do all work in this'!$E511</f>
        <v>0</v>
      </c>
    </row>
    <row r="512" spans="1:13" x14ac:dyDescent="0.25">
      <c r="A512" s="2">
        <f>'dl-do all work in this'!O512</f>
        <v>0</v>
      </c>
      <c r="B512" t="e">
        <f>VLOOKUP($A512, 'dl-do all work in this'!$O$9:$U$2997, 6, FALSE)</f>
        <v>#N/A</v>
      </c>
      <c r="C512" t="e">
        <f>VLOOKUP($A512, 'dl-do all work in this'!$O$9:$U$2997, 7, FALSE)</f>
        <v>#N/A</v>
      </c>
      <c r="D512" s="2" t="str">
        <f>'dl-do all work in this'!X512</f>
        <v>LC</v>
      </c>
      <c r="E512" s="2">
        <f>'dl-do all work in this'!A512</f>
        <v>0</v>
      </c>
      <c r="F512" s="2">
        <f>'dl-do all work in this'!V512</f>
        <v>0</v>
      </c>
      <c r="G512" s="2" t="e">
        <f>DATE('dl-do all work in this'!H512,'dl-do all work in this'!W512,'dl-do all work in this'!G512)</f>
        <v>#VALUE!</v>
      </c>
      <c r="H512">
        <f>'dl-do all work in this'!I512</f>
        <v>0</v>
      </c>
      <c r="J512">
        <f>'dl-do all work in this'!D512</f>
        <v>0</v>
      </c>
      <c r="K512">
        <f>'dl-do all work in this'!R512</f>
        <v>0</v>
      </c>
      <c r="M512">
        <f>'dl-do all work in this'!$E512</f>
        <v>0</v>
      </c>
    </row>
    <row r="513" spans="1:13" x14ac:dyDescent="0.25">
      <c r="A513" s="2">
        <f>'dl-do all work in this'!O513</f>
        <v>0</v>
      </c>
      <c r="B513" t="e">
        <f>VLOOKUP($A513, 'dl-do all work in this'!$O$9:$U$2997, 6, FALSE)</f>
        <v>#N/A</v>
      </c>
      <c r="C513" t="e">
        <f>VLOOKUP($A513, 'dl-do all work in this'!$O$9:$U$2997, 7, FALSE)</f>
        <v>#N/A</v>
      </c>
      <c r="D513" s="2" t="str">
        <f>'dl-do all work in this'!X513</f>
        <v>LC</v>
      </c>
      <c r="E513" s="2">
        <f>'dl-do all work in this'!A513</f>
        <v>0</v>
      </c>
      <c r="F513" s="2">
        <f>'dl-do all work in this'!V513</f>
        <v>0</v>
      </c>
      <c r="G513" s="2" t="e">
        <f>DATE('dl-do all work in this'!H513,'dl-do all work in this'!W513,'dl-do all work in this'!G513)</f>
        <v>#VALUE!</v>
      </c>
      <c r="H513">
        <f>'dl-do all work in this'!I513</f>
        <v>0</v>
      </c>
      <c r="J513">
        <f>'dl-do all work in this'!D513</f>
        <v>0</v>
      </c>
      <c r="K513">
        <f>'dl-do all work in this'!R513</f>
        <v>0</v>
      </c>
      <c r="M513">
        <f>'dl-do all work in this'!$E513</f>
        <v>0</v>
      </c>
    </row>
    <row r="514" spans="1:13" x14ac:dyDescent="0.25">
      <c r="A514" s="2">
        <f>'dl-do all work in this'!O514</f>
        <v>0</v>
      </c>
      <c r="B514" t="e">
        <f>VLOOKUP($A514, 'dl-do all work in this'!$O$9:$U$2997, 6, FALSE)</f>
        <v>#N/A</v>
      </c>
      <c r="C514" t="e">
        <f>VLOOKUP($A514, 'dl-do all work in this'!$O$9:$U$2997, 7, FALSE)</f>
        <v>#N/A</v>
      </c>
      <c r="D514" s="2" t="str">
        <f>'dl-do all work in this'!X514</f>
        <v>LC</v>
      </c>
      <c r="E514" s="2">
        <f>'dl-do all work in this'!A514</f>
        <v>0</v>
      </c>
      <c r="F514" s="2">
        <f>'dl-do all work in this'!V514</f>
        <v>0</v>
      </c>
      <c r="G514" s="2" t="e">
        <f>DATE('dl-do all work in this'!H514,'dl-do all work in this'!W514,'dl-do all work in this'!G514)</f>
        <v>#VALUE!</v>
      </c>
      <c r="H514">
        <f>'dl-do all work in this'!I514</f>
        <v>0</v>
      </c>
      <c r="J514">
        <f>'dl-do all work in this'!D514</f>
        <v>0</v>
      </c>
      <c r="K514">
        <f>'dl-do all work in this'!R514</f>
        <v>0</v>
      </c>
      <c r="M514">
        <f>'dl-do all work in this'!$E514</f>
        <v>0</v>
      </c>
    </row>
    <row r="515" spans="1:13" x14ac:dyDescent="0.25">
      <c r="A515" s="2">
        <f>'dl-do all work in this'!O515</f>
        <v>0</v>
      </c>
      <c r="B515" t="e">
        <f>VLOOKUP($A515, 'dl-do all work in this'!$O$9:$U$2997, 6, FALSE)</f>
        <v>#N/A</v>
      </c>
      <c r="C515" t="e">
        <f>VLOOKUP($A515, 'dl-do all work in this'!$O$9:$U$2997, 7, FALSE)</f>
        <v>#N/A</v>
      </c>
      <c r="D515" s="2" t="str">
        <f>'dl-do all work in this'!X515</f>
        <v>LC</v>
      </c>
      <c r="E515" s="2">
        <f>'dl-do all work in this'!A515</f>
        <v>0</v>
      </c>
      <c r="F515" s="2">
        <f>'dl-do all work in this'!V515</f>
        <v>0</v>
      </c>
      <c r="G515" s="2" t="e">
        <f>DATE('dl-do all work in this'!H515,'dl-do all work in this'!W515,'dl-do all work in this'!G515)</f>
        <v>#VALUE!</v>
      </c>
      <c r="H515">
        <f>'dl-do all work in this'!I515</f>
        <v>0</v>
      </c>
      <c r="J515">
        <f>'dl-do all work in this'!D515</f>
        <v>0</v>
      </c>
      <c r="K515">
        <f>'dl-do all work in this'!R515</f>
        <v>0</v>
      </c>
      <c r="M515">
        <f>'dl-do all work in this'!$E515</f>
        <v>0</v>
      </c>
    </row>
    <row r="516" spans="1:13" x14ac:dyDescent="0.25">
      <c r="A516" s="2">
        <f>'dl-do all work in this'!O516</f>
        <v>0</v>
      </c>
      <c r="B516" t="e">
        <f>VLOOKUP($A516, 'dl-do all work in this'!$O$9:$U$2997, 6, FALSE)</f>
        <v>#N/A</v>
      </c>
      <c r="C516" t="e">
        <f>VLOOKUP($A516, 'dl-do all work in this'!$O$9:$U$2997, 7, FALSE)</f>
        <v>#N/A</v>
      </c>
      <c r="D516" s="2" t="str">
        <f>'dl-do all work in this'!X516</f>
        <v>LC</v>
      </c>
      <c r="E516" s="2">
        <f>'dl-do all work in this'!A516</f>
        <v>0</v>
      </c>
      <c r="F516" s="2">
        <f>'dl-do all work in this'!V516</f>
        <v>0</v>
      </c>
      <c r="G516" s="2" t="e">
        <f>DATE('dl-do all work in this'!H516,'dl-do all work in this'!W516,'dl-do all work in this'!G516)</f>
        <v>#VALUE!</v>
      </c>
      <c r="H516">
        <f>'dl-do all work in this'!I516</f>
        <v>0</v>
      </c>
      <c r="J516">
        <f>'dl-do all work in this'!D516</f>
        <v>0</v>
      </c>
      <c r="K516">
        <f>'dl-do all work in this'!R516</f>
        <v>0</v>
      </c>
      <c r="M516">
        <f>'dl-do all work in this'!$E516</f>
        <v>0</v>
      </c>
    </row>
    <row r="517" spans="1:13" x14ac:dyDescent="0.25">
      <c r="A517" s="2">
        <f>'dl-do all work in this'!O517</f>
        <v>0</v>
      </c>
      <c r="B517" t="e">
        <f>VLOOKUP($A517, 'dl-do all work in this'!$O$9:$U$2997, 6, FALSE)</f>
        <v>#N/A</v>
      </c>
      <c r="C517" t="e">
        <f>VLOOKUP($A517, 'dl-do all work in this'!$O$9:$U$2997, 7, FALSE)</f>
        <v>#N/A</v>
      </c>
      <c r="D517" s="2" t="str">
        <f>'dl-do all work in this'!X517</f>
        <v>LC</v>
      </c>
      <c r="E517" s="2">
        <f>'dl-do all work in this'!A517</f>
        <v>0</v>
      </c>
      <c r="F517" s="2">
        <f>'dl-do all work in this'!V517</f>
        <v>0</v>
      </c>
      <c r="G517" s="2" t="e">
        <f>DATE('dl-do all work in this'!H517,'dl-do all work in this'!W517,'dl-do all work in this'!G517)</f>
        <v>#VALUE!</v>
      </c>
      <c r="H517">
        <f>'dl-do all work in this'!I517</f>
        <v>0</v>
      </c>
      <c r="J517">
        <f>'dl-do all work in this'!D517</f>
        <v>0</v>
      </c>
      <c r="K517">
        <f>'dl-do all work in this'!R517</f>
        <v>0</v>
      </c>
      <c r="M517">
        <f>'dl-do all work in this'!$E517</f>
        <v>0</v>
      </c>
    </row>
    <row r="518" spans="1:13" x14ac:dyDescent="0.25">
      <c r="A518" s="2">
        <f>'dl-do all work in this'!O518</f>
        <v>0</v>
      </c>
      <c r="B518" t="e">
        <f>VLOOKUP($A518, 'dl-do all work in this'!$O$9:$U$2997, 6, FALSE)</f>
        <v>#N/A</v>
      </c>
      <c r="C518" t="e">
        <f>VLOOKUP($A518, 'dl-do all work in this'!$O$9:$U$2997, 7, FALSE)</f>
        <v>#N/A</v>
      </c>
      <c r="D518" s="2" t="str">
        <f>'dl-do all work in this'!X518</f>
        <v>LC</v>
      </c>
      <c r="E518" s="2">
        <f>'dl-do all work in this'!A518</f>
        <v>0</v>
      </c>
      <c r="F518" s="2">
        <f>'dl-do all work in this'!V518</f>
        <v>0</v>
      </c>
      <c r="G518" s="2" t="e">
        <f>DATE('dl-do all work in this'!H518,'dl-do all work in this'!W518,'dl-do all work in this'!G518)</f>
        <v>#VALUE!</v>
      </c>
      <c r="H518">
        <f>'dl-do all work in this'!I518</f>
        <v>0</v>
      </c>
      <c r="J518">
        <f>'dl-do all work in this'!D518</f>
        <v>0</v>
      </c>
      <c r="K518">
        <f>'dl-do all work in this'!R518</f>
        <v>0</v>
      </c>
      <c r="M518">
        <f>'dl-do all work in this'!$E518</f>
        <v>0</v>
      </c>
    </row>
    <row r="519" spans="1:13" x14ac:dyDescent="0.25">
      <c r="A519" s="2">
        <f>'dl-do all work in this'!O519</f>
        <v>0</v>
      </c>
      <c r="B519" t="e">
        <f>VLOOKUP($A519, 'dl-do all work in this'!$O$9:$U$2997, 6, FALSE)</f>
        <v>#N/A</v>
      </c>
      <c r="C519" t="e">
        <f>VLOOKUP($A519, 'dl-do all work in this'!$O$9:$U$2997, 7, FALSE)</f>
        <v>#N/A</v>
      </c>
      <c r="D519" s="2" t="str">
        <f>'dl-do all work in this'!X519</f>
        <v>LC</v>
      </c>
      <c r="E519" s="2">
        <f>'dl-do all work in this'!A519</f>
        <v>0</v>
      </c>
      <c r="F519" s="2">
        <f>'dl-do all work in this'!V519</f>
        <v>0</v>
      </c>
      <c r="G519" s="2" t="e">
        <f>DATE('dl-do all work in this'!H519,'dl-do all work in this'!W519,'dl-do all work in this'!G519)</f>
        <v>#VALUE!</v>
      </c>
      <c r="H519">
        <f>'dl-do all work in this'!I519</f>
        <v>0</v>
      </c>
      <c r="J519">
        <f>'dl-do all work in this'!D519</f>
        <v>0</v>
      </c>
      <c r="K519">
        <f>'dl-do all work in this'!R519</f>
        <v>0</v>
      </c>
      <c r="M519">
        <f>'dl-do all work in this'!$E519</f>
        <v>0</v>
      </c>
    </row>
    <row r="520" spans="1:13" x14ac:dyDescent="0.25">
      <c r="A520" s="2">
        <f>'dl-do all work in this'!O520</f>
        <v>0</v>
      </c>
      <c r="B520" t="e">
        <f>VLOOKUP($A520, 'dl-do all work in this'!$O$9:$U$2997, 6, FALSE)</f>
        <v>#N/A</v>
      </c>
      <c r="C520" t="e">
        <f>VLOOKUP($A520, 'dl-do all work in this'!$O$9:$U$2997, 7, FALSE)</f>
        <v>#N/A</v>
      </c>
      <c r="D520" s="2" t="str">
        <f>'dl-do all work in this'!X520</f>
        <v>LC</v>
      </c>
      <c r="E520" s="2">
        <f>'dl-do all work in this'!A520</f>
        <v>0</v>
      </c>
      <c r="F520" s="2">
        <f>'dl-do all work in this'!V520</f>
        <v>0</v>
      </c>
      <c r="G520" s="2" t="e">
        <f>DATE('dl-do all work in this'!H520,'dl-do all work in this'!W520,'dl-do all work in this'!G520)</f>
        <v>#VALUE!</v>
      </c>
      <c r="H520">
        <f>'dl-do all work in this'!I520</f>
        <v>0</v>
      </c>
      <c r="J520">
        <f>'dl-do all work in this'!D520</f>
        <v>0</v>
      </c>
      <c r="K520">
        <f>'dl-do all work in this'!R520</f>
        <v>0</v>
      </c>
      <c r="M520">
        <f>'dl-do all work in this'!$E520</f>
        <v>0</v>
      </c>
    </row>
    <row r="521" spans="1:13" x14ac:dyDescent="0.25">
      <c r="A521" s="2">
        <f>'dl-do all work in this'!O521</f>
        <v>0</v>
      </c>
      <c r="B521" t="e">
        <f>VLOOKUP($A521, 'dl-do all work in this'!$O$9:$U$2997, 6, FALSE)</f>
        <v>#N/A</v>
      </c>
      <c r="C521" t="e">
        <f>VLOOKUP($A521, 'dl-do all work in this'!$O$9:$U$2997, 7, FALSE)</f>
        <v>#N/A</v>
      </c>
      <c r="D521" s="2" t="str">
        <f>'dl-do all work in this'!X521</f>
        <v>LC</v>
      </c>
      <c r="E521" s="2">
        <f>'dl-do all work in this'!A521</f>
        <v>0</v>
      </c>
      <c r="F521" s="2">
        <f>'dl-do all work in this'!V521</f>
        <v>0</v>
      </c>
      <c r="G521" s="2" t="e">
        <f>DATE('dl-do all work in this'!H521,'dl-do all work in this'!W521,'dl-do all work in this'!G521)</f>
        <v>#VALUE!</v>
      </c>
      <c r="H521">
        <f>'dl-do all work in this'!I521</f>
        <v>0</v>
      </c>
      <c r="J521">
        <f>'dl-do all work in this'!D521</f>
        <v>0</v>
      </c>
      <c r="K521">
        <f>'dl-do all work in this'!R521</f>
        <v>0</v>
      </c>
      <c r="M521">
        <f>'dl-do all work in this'!$E521</f>
        <v>0</v>
      </c>
    </row>
    <row r="522" spans="1:13" x14ac:dyDescent="0.25">
      <c r="A522" s="2">
        <f>'dl-do all work in this'!O522</f>
        <v>0</v>
      </c>
      <c r="B522" t="e">
        <f>VLOOKUP($A522, 'dl-do all work in this'!$O$9:$U$2997, 6, FALSE)</f>
        <v>#N/A</v>
      </c>
      <c r="C522" t="e">
        <f>VLOOKUP($A522, 'dl-do all work in this'!$O$9:$U$2997, 7, FALSE)</f>
        <v>#N/A</v>
      </c>
      <c r="D522" s="2" t="str">
        <f>'dl-do all work in this'!X522</f>
        <v>LC</v>
      </c>
      <c r="E522" s="2">
        <f>'dl-do all work in this'!A522</f>
        <v>0</v>
      </c>
      <c r="F522" s="2">
        <f>'dl-do all work in this'!V522</f>
        <v>0</v>
      </c>
      <c r="G522" s="2" t="e">
        <f>DATE('dl-do all work in this'!H522,'dl-do all work in this'!W522,'dl-do all work in this'!G522)</f>
        <v>#VALUE!</v>
      </c>
      <c r="H522">
        <f>'dl-do all work in this'!I522</f>
        <v>0</v>
      </c>
      <c r="J522">
        <f>'dl-do all work in this'!D522</f>
        <v>0</v>
      </c>
      <c r="K522">
        <f>'dl-do all work in this'!R522</f>
        <v>0</v>
      </c>
      <c r="M522">
        <f>'dl-do all work in this'!$E522</f>
        <v>0</v>
      </c>
    </row>
    <row r="523" spans="1:13" x14ac:dyDescent="0.25">
      <c r="A523" s="2">
        <f>'dl-do all work in this'!O523</f>
        <v>0</v>
      </c>
      <c r="B523" t="e">
        <f>VLOOKUP($A523, 'dl-do all work in this'!$O$9:$U$2997, 6, FALSE)</f>
        <v>#N/A</v>
      </c>
      <c r="C523" t="e">
        <f>VLOOKUP($A523, 'dl-do all work in this'!$O$9:$U$2997, 7, FALSE)</f>
        <v>#N/A</v>
      </c>
      <c r="D523" s="2" t="str">
        <f>'dl-do all work in this'!X523</f>
        <v>LC</v>
      </c>
      <c r="E523" s="2">
        <f>'dl-do all work in this'!A523</f>
        <v>0</v>
      </c>
      <c r="F523" s="2">
        <f>'dl-do all work in this'!V523</f>
        <v>0</v>
      </c>
      <c r="G523" s="2" t="e">
        <f>DATE('dl-do all work in this'!H523,'dl-do all work in this'!W523,'dl-do all work in this'!G523)</f>
        <v>#VALUE!</v>
      </c>
      <c r="H523">
        <f>'dl-do all work in this'!I523</f>
        <v>0</v>
      </c>
      <c r="J523">
        <f>'dl-do all work in this'!D523</f>
        <v>0</v>
      </c>
      <c r="K523">
        <f>'dl-do all work in this'!R523</f>
        <v>0</v>
      </c>
      <c r="M523">
        <f>'dl-do all work in this'!$E523</f>
        <v>0</v>
      </c>
    </row>
    <row r="524" spans="1:13" x14ac:dyDescent="0.25">
      <c r="A524" s="2">
        <f>'dl-do all work in this'!O524</f>
        <v>0</v>
      </c>
      <c r="B524" t="e">
        <f>VLOOKUP($A524, 'dl-do all work in this'!$O$9:$U$2997, 6, FALSE)</f>
        <v>#N/A</v>
      </c>
      <c r="C524" t="e">
        <f>VLOOKUP($A524, 'dl-do all work in this'!$O$9:$U$2997, 7, FALSE)</f>
        <v>#N/A</v>
      </c>
      <c r="D524" s="2" t="str">
        <f>'dl-do all work in this'!X524</f>
        <v>LC</v>
      </c>
      <c r="E524" s="2">
        <f>'dl-do all work in this'!A524</f>
        <v>0</v>
      </c>
      <c r="F524" s="2">
        <f>'dl-do all work in this'!V524</f>
        <v>0</v>
      </c>
      <c r="G524" s="2" t="e">
        <f>DATE('dl-do all work in this'!H524,'dl-do all work in this'!W524,'dl-do all work in this'!G524)</f>
        <v>#VALUE!</v>
      </c>
      <c r="H524">
        <f>'dl-do all work in this'!I524</f>
        <v>0</v>
      </c>
      <c r="J524">
        <f>'dl-do all work in this'!D524</f>
        <v>0</v>
      </c>
      <c r="K524">
        <f>'dl-do all work in this'!R524</f>
        <v>0</v>
      </c>
      <c r="M524">
        <f>'dl-do all work in this'!$E524</f>
        <v>0</v>
      </c>
    </row>
    <row r="525" spans="1:13" x14ac:dyDescent="0.25">
      <c r="A525" s="2">
        <f>'dl-do all work in this'!O525</f>
        <v>0</v>
      </c>
      <c r="B525" t="e">
        <f>VLOOKUP($A525, 'dl-do all work in this'!$O$9:$U$2997, 6, FALSE)</f>
        <v>#N/A</v>
      </c>
      <c r="C525" t="e">
        <f>VLOOKUP($A525, 'dl-do all work in this'!$O$9:$U$2997, 7, FALSE)</f>
        <v>#N/A</v>
      </c>
      <c r="D525" s="2" t="str">
        <f>'dl-do all work in this'!X525</f>
        <v>LC</v>
      </c>
      <c r="E525" s="2">
        <f>'dl-do all work in this'!A525</f>
        <v>0</v>
      </c>
      <c r="F525" s="2">
        <f>'dl-do all work in this'!V525</f>
        <v>0</v>
      </c>
      <c r="G525" s="2" t="e">
        <f>DATE('dl-do all work in this'!H525,'dl-do all work in this'!W525,'dl-do all work in this'!G525)</f>
        <v>#VALUE!</v>
      </c>
      <c r="H525">
        <f>'dl-do all work in this'!I525</f>
        <v>0</v>
      </c>
      <c r="J525">
        <f>'dl-do all work in this'!D525</f>
        <v>0</v>
      </c>
      <c r="K525">
        <f>'dl-do all work in this'!R525</f>
        <v>0</v>
      </c>
      <c r="M525">
        <f>'dl-do all work in this'!$E525</f>
        <v>0</v>
      </c>
    </row>
    <row r="526" spans="1:13" x14ac:dyDescent="0.25">
      <c r="A526" s="2">
        <f>'dl-do all work in this'!O526</f>
        <v>0</v>
      </c>
      <c r="B526" t="e">
        <f>VLOOKUP($A526, 'dl-do all work in this'!$O$9:$U$2997, 6, FALSE)</f>
        <v>#N/A</v>
      </c>
      <c r="C526" t="e">
        <f>VLOOKUP($A526, 'dl-do all work in this'!$O$9:$U$2997, 7, FALSE)</f>
        <v>#N/A</v>
      </c>
      <c r="D526" s="2" t="str">
        <f>'dl-do all work in this'!X526</f>
        <v>LC</v>
      </c>
      <c r="E526" s="2">
        <f>'dl-do all work in this'!A526</f>
        <v>0</v>
      </c>
      <c r="F526" s="2">
        <f>'dl-do all work in this'!V526</f>
        <v>0</v>
      </c>
      <c r="G526" s="2" t="e">
        <f>DATE('dl-do all work in this'!H526,'dl-do all work in this'!W526,'dl-do all work in this'!G526)</f>
        <v>#VALUE!</v>
      </c>
      <c r="H526">
        <f>'dl-do all work in this'!I526</f>
        <v>0</v>
      </c>
      <c r="J526">
        <f>'dl-do all work in this'!D526</f>
        <v>0</v>
      </c>
      <c r="K526">
        <f>'dl-do all work in this'!R526</f>
        <v>0</v>
      </c>
      <c r="M526">
        <f>'dl-do all work in this'!$E526</f>
        <v>0</v>
      </c>
    </row>
    <row r="527" spans="1:13" x14ac:dyDescent="0.25">
      <c r="A527" s="2">
        <f>'dl-do all work in this'!O527</f>
        <v>0</v>
      </c>
      <c r="B527" t="e">
        <f>VLOOKUP($A527, 'dl-do all work in this'!$O$9:$U$2997, 6, FALSE)</f>
        <v>#N/A</v>
      </c>
      <c r="C527" t="e">
        <f>VLOOKUP($A527, 'dl-do all work in this'!$O$9:$U$2997, 7, FALSE)</f>
        <v>#N/A</v>
      </c>
      <c r="D527" s="2" t="str">
        <f>'dl-do all work in this'!X527</f>
        <v>LC</v>
      </c>
      <c r="E527" s="2">
        <f>'dl-do all work in this'!A527</f>
        <v>0</v>
      </c>
      <c r="F527" s="2">
        <f>'dl-do all work in this'!V527</f>
        <v>0</v>
      </c>
      <c r="G527" s="2" t="e">
        <f>DATE('dl-do all work in this'!H527,'dl-do all work in this'!W527,'dl-do all work in this'!G527)</f>
        <v>#VALUE!</v>
      </c>
      <c r="H527">
        <f>'dl-do all work in this'!I527</f>
        <v>0</v>
      </c>
      <c r="J527">
        <f>'dl-do all work in this'!D527</f>
        <v>0</v>
      </c>
      <c r="K527">
        <f>'dl-do all work in this'!R527</f>
        <v>0</v>
      </c>
      <c r="M527">
        <f>'dl-do all work in this'!$E527</f>
        <v>0</v>
      </c>
    </row>
    <row r="528" spans="1:13" x14ac:dyDescent="0.25">
      <c r="A528" s="2">
        <f>'dl-do all work in this'!O528</f>
        <v>0</v>
      </c>
      <c r="B528" t="e">
        <f>VLOOKUP($A528, 'dl-do all work in this'!$O$9:$U$2997, 6, FALSE)</f>
        <v>#N/A</v>
      </c>
      <c r="C528" t="e">
        <f>VLOOKUP($A528, 'dl-do all work in this'!$O$9:$U$2997, 7, FALSE)</f>
        <v>#N/A</v>
      </c>
      <c r="D528" s="2" t="str">
        <f>'dl-do all work in this'!X528</f>
        <v>LC</v>
      </c>
      <c r="E528" s="2">
        <f>'dl-do all work in this'!A528</f>
        <v>0</v>
      </c>
      <c r="F528" s="2">
        <f>'dl-do all work in this'!V528</f>
        <v>0</v>
      </c>
      <c r="G528" s="2" t="e">
        <f>DATE('dl-do all work in this'!H528,'dl-do all work in this'!W528,'dl-do all work in this'!G528)</f>
        <v>#VALUE!</v>
      </c>
      <c r="H528">
        <f>'dl-do all work in this'!I528</f>
        <v>0</v>
      </c>
      <c r="J528">
        <f>'dl-do all work in this'!D528</f>
        <v>0</v>
      </c>
      <c r="K528">
        <f>'dl-do all work in this'!R528</f>
        <v>0</v>
      </c>
      <c r="M528">
        <f>'dl-do all work in this'!$E528</f>
        <v>0</v>
      </c>
    </row>
    <row r="529" spans="1:13" x14ac:dyDescent="0.25">
      <c r="A529" s="2">
        <f>'dl-do all work in this'!O529</f>
        <v>0</v>
      </c>
      <c r="B529" t="e">
        <f>VLOOKUP($A529, 'dl-do all work in this'!$O$9:$U$2997, 6, FALSE)</f>
        <v>#N/A</v>
      </c>
      <c r="C529" t="e">
        <f>VLOOKUP($A529, 'dl-do all work in this'!$O$9:$U$2997, 7, FALSE)</f>
        <v>#N/A</v>
      </c>
      <c r="D529" s="2" t="str">
        <f>'dl-do all work in this'!X529</f>
        <v>LC</v>
      </c>
      <c r="E529" s="2">
        <f>'dl-do all work in this'!A529</f>
        <v>0</v>
      </c>
      <c r="F529" s="2">
        <f>'dl-do all work in this'!V529</f>
        <v>0</v>
      </c>
      <c r="G529" s="2" t="e">
        <f>DATE('dl-do all work in this'!H529,'dl-do all work in this'!W529,'dl-do all work in this'!G529)</f>
        <v>#VALUE!</v>
      </c>
      <c r="H529">
        <f>'dl-do all work in this'!I529</f>
        <v>0</v>
      </c>
      <c r="J529">
        <f>'dl-do all work in this'!D529</f>
        <v>0</v>
      </c>
      <c r="K529">
        <f>'dl-do all work in this'!R529</f>
        <v>0</v>
      </c>
      <c r="M529">
        <f>'dl-do all work in this'!$E529</f>
        <v>0</v>
      </c>
    </row>
    <row r="530" spans="1:13" x14ac:dyDescent="0.25">
      <c r="A530" s="2">
        <f>'dl-do all work in this'!O530</f>
        <v>0</v>
      </c>
      <c r="B530" t="e">
        <f>VLOOKUP($A530, 'dl-do all work in this'!$O$9:$U$2997, 6, FALSE)</f>
        <v>#N/A</v>
      </c>
      <c r="C530" t="e">
        <f>VLOOKUP($A530, 'dl-do all work in this'!$O$9:$U$2997, 7, FALSE)</f>
        <v>#N/A</v>
      </c>
      <c r="D530" s="2" t="str">
        <f>'dl-do all work in this'!X530</f>
        <v>LC</v>
      </c>
      <c r="E530" s="2">
        <f>'dl-do all work in this'!A530</f>
        <v>0</v>
      </c>
      <c r="F530" s="2">
        <f>'dl-do all work in this'!V530</f>
        <v>0</v>
      </c>
      <c r="G530" s="2" t="e">
        <f>DATE('dl-do all work in this'!H530,'dl-do all work in this'!W530,'dl-do all work in this'!G530)</f>
        <v>#VALUE!</v>
      </c>
      <c r="H530">
        <f>'dl-do all work in this'!I530</f>
        <v>0</v>
      </c>
      <c r="J530">
        <f>'dl-do all work in this'!D530</f>
        <v>0</v>
      </c>
      <c r="K530">
        <f>'dl-do all work in this'!R530</f>
        <v>0</v>
      </c>
      <c r="M530">
        <f>'dl-do all work in this'!$E530</f>
        <v>0</v>
      </c>
    </row>
    <row r="531" spans="1:13" x14ac:dyDescent="0.25">
      <c r="A531" s="2">
        <f>'dl-do all work in this'!O531</f>
        <v>0</v>
      </c>
      <c r="B531" t="e">
        <f>VLOOKUP($A531, 'dl-do all work in this'!$O$9:$U$2997, 6, FALSE)</f>
        <v>#N/A</v>
      </c>
      <c r="C531" t="e">
        <f>VLOOKUP($A531, 'dl-do all work in this'!$O$9:$U$2997, 7, FALSE)</f>
        <v>#N/A</v>
      </c>
      <c r="D531" s="2" t="str">
        <f>'dl-do all work in this'!X531</f>
        <v>LC</v>
      </c>
      <c r="E531" s="2">
        <f>'dl-do all work in this'!A531</f>
        <v>0</v>
      </c>
      <c r="F531" s="2">
        <f>'dl-do all work in this'!V531</f>
        <v>0</v>
      </c>
      <c r="G531" s="2" t="e">
        <f>DATE('dl-do all work in this'!H531,'dl-do all work in this'!W531,'dl-do all work in this'!G531)</f>
        <v>#VALUE!</v>
      </c>
      <c r="H531">
        <f>'dl-do all work in this'!I531</f>
        <v>0</v>
      </c>
      <c r="J531">
        <f>'dl-do all work in this'!D531</f>
        <v>0</v>
      </c>
      <c r="K531">
        <f>'dl-do all work in this'!R531</f>
        <v>0</v>
      </c>
      <c r="M531">
        <f>'dl-do all work in this'!$E531</f>
        <v>0</v>
      </c>
    </row>
    <row r="532" spans="1:13" x14ac:dyDescent="0.25">
      <c r="A532" s="2">
        <f>'dl-do all work in this'!O532</f>
        <v>0</v>
      </c>
      <c r="B532" t="e">
        <f>VLOOKUP($A532, 'dl-do all work in this'!$O$9:$U$2997, 6, FALSE)</f>
        <v>#N/A</v>
      </c>
      <c r="C532" t="e">
        <f>VLOOKUP($A532, 'dl-do all work in this'!$O$9:$U$2997, 7, FALSE)</f>
        <v>#N/A</v>
      </c>
      <c r="D532" s="2" t="str">
        <f>'dl-do all work in this'!X532</f>
        <v>LC</v>
      </c>
      <c r="E532" s="2">
        <f>'dl-do all work in this'!A532</f>
        <v>0</v>
      </c>
      <c r="F532" s="2">
        <f>'dl-do all work in this'!V532</f>
        <v>0</v>
      </c>
      <c r="G532" s="2" t="e">
        <f>DATE('dl-do all work in this'!H532,'dl-do all work in this'!W532,'dl-do all work in this'!G532)</f>
        <v>#VALUE!</v>
      </c>
      <c r="H532">
        <f>'dl-do all work in this'!I532</f>
        <v>0</v>
      </c>
      <c r="J532">
        <f>'dl-do all work in this'!D532</f>
        <v>0</v>
      </c>
      <c r="K532">
        <f>'dl-do all work in this'!R532</f>
        <v>0</v>
      </c>
      <c r="M532">
        <f>'dl-do all work in this'!$E532</f>
        <v>0</v>
      </c>
    </row>
    <row r="533" spans="1:13" x14ac:dyDescent="0.25">
      <c r="A533" s="2">
        <f>'dl-do all work in this'!O533</f>
        <v>0</v>
      </c>
      <c r="B533" t="e">
        <f>VLOOKUP($A533, 'dl-do all work in this'!$O$9:$U$2997, 6, FALSE)</f>
        <v>#N/A</v>
      </c>
      <c r="C533" t="e">
        <f>VLOOKUP($A533, 'dl-do all work in this'!$O$9:$U$2997, 7, FALSE)</f>
        <v>#N/A</v>
      </c>
      <c r="D533" s="2" t="str">
        <f>'dl-do all work in this'!X533</f>
        <v>LC</v>
      </c>
      <c r="E533" s="2">
        <f>'dl-do all work in this'!A533</f>
        <v>0</v>
      </c>
      <c r="F533" s="2">
        <f>'dl-do all work in this'!V533</f>
        <v>0</v>
      </c>
      <c r="G533" s="2" t="e">
        <f>DATE('dl-do all work in this'!H533,'dl-do all work in this'!W533,'dl-do all work in this'!G533)</f>
        <v>#VALUE!</v>
      </c>
      <c r="H533">
        <f>'dl-do all work in this'!I533</f>
        <v>0</v>
      </c>
      <c r="J533">
        <f>'dl-do all work in this'!D533</f>
        <v>0</v>
      </c>
      <c r="K533">
        <f>'dl-do all work in this'!R533</f>
        <v>0</v>
      </c>
      <c r="M533">
        <f>'dl-do all work in this'!$E533</f>
        <v>0</v>
      </c>
    </row>
    <row r="534" spans="1:13" x14ac:dyDescent="0.25">
      <c r="A534" s="2">
        <f>'dl-do all work in this'!O534</f>
        <v>0</v>
      </c>
      <c r="B534" t="e">
        <f>VLOOKUP($A534, 'dl-do all work in this'!$O$9:$U$2997, 6, FALSE)</f>
        <v>#N/A</v>
      </c>
      <c r="C534" t="e">
        <f>VLOOKUP($A534, 'dl-do all work in this'!$O$9:$U$2997, 7, FALSE)</f>
        <v>#N/A</v>
      </c>
      <c r="D534" s="2" t="str">
        <f>'dl-do all work in this'!X534</f>
        <v>LC</v>
      </c>
      <c r="E534" s="2">
        <f>'dl-do all work in this'!A534</f>
        <v>0</v>
      </c>
      <c r="F534" s="2">
        <f>'dl-do all work in this'!V534</f>
        <v>0</v>
      </c>
      <c r="G534" s="2" t="e">
        <f>DATE('dl-do all work in this'!H534,'dl-do all work in this'!W534,'dl-do all work in this'!G534)</f>
        <v>#VALUE!</v>
      </c>
      <c r="H534">
        <f>'dl-do all work in this'!I534</f>
        <v>0</v>
      </c>
      <c r="J534">
        <f>'dl-do all work in this'!D534</f>
        <v>0</v>
      </c>
      <c r="K534">
        <f>'dl-do all work in this'!R534</f>
        <v>0</v>
      </c>
      <c r="M534">
        <f>'dl-do all work in this'!$E534</f>
        <v>0</v>
      </c>
    </row>
    <row r="535" spans="1:13" x14ac:dyDescent="0.25">
      <c r="A535" s="2">
        <f>'dl-do all work in this'!O535</f>
        <v>0</v>
      </c>
      <c r="B535" t="e">
        <f>VLOOKUP($A535, 'dl-do all work in this'!$O$9:$U$2997, 6, FALSE)</f>
        <v>#N/A</v>
      </c>
      <c r="C535" t="e">
        <f>VLOOKUP($A535, 'dl-do all work in this'!$O$9:$U$2997, 7, FALSE)</f>
        <v>#N/A</v>
      </c>
      <c r="D535" s="2" t="str">
        <f>'dl-do all work in this'!X535</f>
        <v>LC</v>
      </c>
      <c r="E535" s="2">
        <f>'dl-do all work in this'!A535</f>
        <v>0</v>
      </c>
      <c r="F535" s="2">
        <f>'dl-do all work in this'!V535</f>
        <v>0</v>
      </c>
      <c r="G535" s="2" t="e">
        <f>DATE('dl-do all work in this'!H535,'dl-do all work in this'!W535,'dl-do all work in this'!G535)</f>
        <v>#VALUE!</v>
      </c>
      <c r="H535">
        <f>'dl-do all work in this'!I535</f>
        <v>0</v>
      </c>
      <c r="J535">
        <f>'dl-do all work in this'!D535</f>
        <v>0</v>
      </c>
      <c r="K535">
        <f>'dl-do all work in this'!R535</f>
        <v>0</v>
      </c>
      <c r="M535">
        <f>'dl-do all work in this'!$E535</f>
        <v>0</v>
      </c>
    </row>
    <row r="536" spans="1:13" x14ac:dyDescent="0.25">
      <c r="A536" s="2">
        <f>'dl-do all work in this'!O536</f>
        <v>0</v>
      </c>
      <c r="B536" t="e">
        <f>VLOOKUP($A536, 'dl-do all work in this'!$O$9:$U$2997, 6, FALSE)</f>
        <v>#N/A</v>
      </c>
      <c r="C536" t="e">
        <f>VLOOKUP($A536, 'dl-do all work in this'!$O$9:$U$2997, 7, FALSE)</f>
        <v>#N/A</v>
      </c>
      <c r="D536" s="2" t="str">
        <f>'dl-do all work in this'!X536</f>
        <v>LC</v>
      </c>
      <c r="E536" s="2">
        <f>'dl-do all work in this'!A536</f>
        <v>0</v>
      </c>
      <c r="F536" s="2">
        <f>'dl-do all work in this'!V536</f>
        <v>0</v>
      </c>
      <c r="G536" s="2" t="e">
        <f>DATE('dl-do all work in this'!H536,'dl-do all work in this'!W536,'dl-do all work in this'!G536)</f>
        <v>#VALUE!</v>
      </c>
      <c r="H536">
        <f>'dl-do all work in this'!I536</f>
        <v>0</v>
      </c>
      <c r="J536">
        <f>'dl-do all work in this'!D536</f>
        <v>0</v>
      </c>
      <c r="K536">
        <f>'dl-do all work in this'!R536</f>
        <v>0</v>
      </c>
      <c r="M536">
        <f>'dl-do all work in this'!$E536</f>
        <v>0</v>
      </c>
    </row>
    <row r="537" spans="1:13" x14ac:dyDescent="0.25">
      <c r="A537" s="2">
        <f>'dl-do all work in this'!O537</f>
        <v>0</v>
      </c>
      <c r="B537" t="e">
        <f>VLOOKUP($A537, 'dl-do all work in this'!$O$9:$U$2997, 6, FALSE)</f>
        <v>#N/A</v>
      </c>
      <c r="C537" t="e">
        <f>VLOOKUP($A537, 'dl-do all work in this'!$O$9:$U$2997, 7, FALSE)</f>
        <v>#N/A</v>
      </c>
      <c r="D537" s="2" t="str">
        <f>'dl-do all work in this'!X537</f>
        <v>LC</v>
      </c>
      <c r="E537" s="2">
        <f>'dl-do all work in this'!A537</f>
        <v>0</v>
      </c>
      <c r="F537" s="2">
        <f>'dl-do all work in this'!V537</f>
        <v>0</v>
      </c>
      <c r="G537" s="2" t="e">
        <f>DATE('dl-do all work in this'!H537,'dl-do all work in this'!W537,'dl-do all work in this'!G537)</f>
        <v>#VALUE!</v>
      </c>
      <c r="H537">
        <f>'dl-do all work in this'!I537</f>
        <v>0</v>
      </c>
      <c r="J537">
        <f>'dl-do all work in this'!D537</f>
        <v>0</v>
      </c>
      <c r="K537">
        <f>'dl-do all work in this'!R537</f>
        <v>0</v>
      </c>
      <c r="M537">
        <f>'dl-do all work in this'!$E537</f>
        <v>0</v>
      </c>
    </row>
    <row r="538" spans="1:13" x14ac:dyDescent="0.25">
      <c r="A538" s="2">
        <f>'dl-do all work in this'!O538</f>
        <v>0</v>
      </c>
      <c r="B538" t="e">
        <f>VLOOKUP($A538, 'dl-do all work in this'!$O$9:$U$2997, 6, FALSE)</f>
        <v>#N/A</v>
      </c>
      <c r="C538" t="e">
        <f>VLOOKUP($A538, 'dl-do all work in this'!$O$9:$U$2997, 7, FALSE)</f>
        <v>#N/A</v>
      </c>
      <c r="D538" s="2" t="str">
        <f>'dl-do all work in this'!X538</f>
        <v>LC</v>
      </c>
      <c r="E538" s="2">
        <f>'dl-do all work in this'!A538</f>
        <v>0</v>
      </c>
      <c r="F538" s="2">
        <f>'dl-do all work in this'!V538</f>
        <v>0</v>
      </c>
      <c r="G538" s="2" t="e">
        <f>DATE('dl-do all work in this'!H538,'dl-do all work in this'!W538,'dl-do all work in this'!G538)</f>
        <v>#VALUE!</v>
      </c>
      <c r="H538">
        <f>'dl-do all work in this'!I538</f>
        <v>0</v>
      </c>
      <c r="J538">
        <f>'dl-do all work in this'!D538</f>
        <v>0</v>
      </c>
      <c r="K538">
        <f>'dl-do all work in this'!R538</f>
        <v>0</v>
      </c>
      <c r="M538">
        <f>'dl-do all work in this'!$E538</f>
        <v>0</v>
      </c>
    </row>
    <row r="539" spans="1:13" x14ac:dyDescent="0.25">
      <c r="A539" s="2">
        <f>'dl-do all work in this'!O539</f>
        <v>0</v>
      </c>
      <c r="B539" t="e">
        <f>VLOOKUP($A539, 'dl-do all work in this'!$O$9:$U$2997, 6, FALSE)</f>
        <v>#N/A</v>
      </c>
      <c r="C539" t="e">
        <f>VLOOKUP($A539, 'dl-do all work in this'!$O$9:$U$2997, 7, FALSE)</f>
        <v>#N/A</v>
      </c>
      <c r="D539" s="2" t="str">
        <f>'dl-do all work in this'!X539</f>
        <v>LC</v>
      </c>
      <c r="E539" s="2">
        <f>'dl-do all work in this'!A539</f>
        <v>0</v>
      </c>
      <c r="F539" s="2">
        <f>'dl-do all work in this'!V539</f>
        <v>0</v>
      </c>
      <c r="G539" s="2" t="e">
        <f>DATE('dl-do all work in this'!H539,'dl-do all work in this'!W539,'dl-do all work in this'!G539)</f>
        <v>#VALUE!</v>
      </c>
      <c r="H539">
        <f>'dl-do all work in this'!I539</f>
        <v>0</v>
      </c>
      <c r="J539">
        <f>'dl-do all work in this'!D539</f>
        <v>0</v>
      </c>
      <c r="K539">
        <f>'dl-do all work in this'!R539</f>
        <v>0</v>
      </c>
      <c r="M539">
        <f>'dl-do all work in this'!$E539</f>
        <v>0</v>
      </c>
    </row>
    <row r="540" spans="1:13" x14ac:dyDescent="0.25">
      <c r="A540" s="2">
        <f>'dl-do all work in this'!O540</f>
        <v>0</v>
      </c>
      <c r="B540" t="e">
        <f>VLOOKUP($A540, 'dl-do all work in this'!$O$9:$U$2997, 6, FALSE)</f>
        <v>#N/A</v>
      </c>
      <c r="C540" t="e">
        <f>VLOOKUP($A540, 'dl-do all work in this'!$O$9:$U$2997, 7, FALSE)</f>
        <v>#N/A</v>
      </c>
      <c r="D540" s="2" t="str">
        <f>'dl-do all work in this'!X540</f>
        <v>LC</v>
      </c>
      <c r="E540" s="2">
        <f>'dl-do all work in this'!A540</f>
        <v>0</v>
      </c>
      <c r="F540" s="2">
        <f>'dl-do all work in this'!V540</f>
        <v>0</v>
      </c>
      <c r="G540" s="2" t="e">
        <f>DATE('dl-do all work in this'!H540,'dl-do all work in this'!W540,'dl-do all work in this'!G540)</f>
        <v>#VALUE!</v>
      </c>
      <c r="H540">
        <f>'dl-do all work in this'!I540</f>
        <v>0</v>
      </c>
      <c r="J540">
        <f>'dl-do all work in this'!D540</f>
        <v>0</v>
      </c>
      <c r="K540">
        <f>'dl-do all work in this'!R540</f>
        <v>0</v>
      </c>
      <c r="M540">
        <f>'dl-do all work in this'!$E540</f>
        <v>0</v>
      </c>
    </row>
    <row r="541" spans="1:13" x14ac:dyDescent="0.25">
      <c r="A541" s="2">
        <f>'dl-do all work in this'!O541</f>
        <v>0</v>
      </c>
      <c r="B541" t="e">
        <f>VLOOKUP($A541, 'dl-do all work in this'!$O$9:$U$2997, 6, FALSE)</f>
        <v>#N/A</v>
      </c>
      <c r="C541" t="e">
        <f>VLOOKUP($A541, 'dl-do all work in this'!$O$9:$U$2997, 7, FALSE)</f>
        <v>#N/A</v>
      </c>
      <c r="D541" s="2" t="str">
        <f>'dl-do all work in this'!X541</f>
        <v>LC</v>
      </c>
      <c r="E541" s="2">
        <f>'dl-do all work in this'!A541</f>
        <v>0</v>
      </c>
      <c r="F541" s="2">
        <f>'dl-do all work in this'!V541</f>
        <v>0</v>
      </c>
      <c r="G541" s="2" t="e">
        <f>DATE('dl-do all work in this'!H541,'dl-do all work in this'!W541,'dl-do all work in this'!G541)</f>
        <v>#VALUE!</v>
      </c>
      <c r="H541">
        <f>'dl-do all work in this'!I541</f>
        <v>0</v>
      </c>
      <c r="J541">
        <f>'dl-do all work in this'!D541</f>
        <v>0</v>
      </c>
      <c r="K541">
        <f>'dl-do all work in this'!R541</f>
        <v>0</v>
      </c>
      <c r="M541">
        <f>'dl-do all work in this'!$E541</f>
        <v>0</v>
      </c>
    </row>
    <row r="542" spans="1:13" x14ac:dyDescent="0.25">
      <c r="A542" s="2">
        <f>'dl-do all work in this'!O542</f>
        <v>0</v>
      </c>
      <c r="B542" t="e">
        <f>VLOOKUP($A542, 'dl-do all work in this'!$O$9:$U$2997, 6, FALSE)</f>
        <v>#N/A</v>
      </c>
      <c r="C542" t="e">
        <f>VLOOKUP($A542, 'dl-do all work in this'!$O$9:$U$2997, 7, FALSE)</f>
        <v>#N/A</v>
      </c>
      <c r="D542" s="2" t="str">
        <f>'dl-do all work in this'!X542</f>
        <v>LC</v>
      </c>
      <c r="E542" s="2">
        <f>'dl-do all work in this'!A542</f>
        <v>0</v>
      </c>
      <c r="F542" s="2">
        <f>'dl-do all work in this'!V542</f>
        <v>0</v>
      </c>
      <c r="G542" s="2" t="e">
        <f>DATE('dl-do all work in this'!H542,'dl-do all work in this'!W542,'dl-do all work in this'!G542)</f>
        <v>#VALUE!</v>
      </c>
      <c r="H542">
        <f>'dl-do all work in this'!I542</f>
        <v>0</v>
      </c>
      <c r="J542">
        <f>'dl-do all work in this'!D542</f>
        <v>0</v>
      </c>
      <c r="K542">
        <f>'dl-do all work in this'!R542</f>
        <v>0</v>
      </c>
      <c r="M542">
        <f>'dl-do all work in this'!$E542</f>
        <v>0</v>
      </c>
    </row>
    <row r="543" spans="1:13" x14ac:dyDescent="0.25">
      <c r="A543" s="2">
        <f>'dl-do all work in this'!O543</f>
        <v>0</v>
      </c>
      <c r="B543" t="e">
        <f>VLOOKUP($A543, 'dl-do all work in this'!$O$9:$U$2997, 6, FALSE)</f>
        <v>#N/A</v>
      </c>
      <c r="C543" t="e">
        <f>VLOOKUP($A543, 'dl-do all work in this'!$O$9:$U$2997, 7, FALSE)</f>
        <v>#N/A</v>
      </c>
      <c r="D543" s="2" t="str">
        <f>'dl-do all work in this'!X543</f>
        <v>LC</v>
      </c>
      <c r="E543" s="2">
        <f>'dl-do all work in this'!A543</f>
        <v>0</v>
      </c>
      <c r="F543" s="2">
        <f>'dl-do all work in this'!V543</f>
        <v>0</v>
      </c>
      <c r="G543" s="2" t="e">
        <f>DATE('dl-do all work in this'!H543,'dl-do all work in this'!W543,'dl-do all work in this'!G543)</f>
        <v>#VALUE!</v>
      </c>
      <c r="H543">
        <f>'dl-do all work in this'!I543</f>
        <v>0</v>
      </c>
      <c r="J543">
        <f>'dl-do all work in this'!D543</f>
        <v>0</v>
      </c>
      <c r="K543">
        <f>'dl-do all work in this'!R543</f>
        <v>0</v>
      </c>
      <c r="M543">
        <f>'dl-do all work in this'!$E543</f>
        <v>0</v>
      </c>
    </row>
    <row r="544" spans="1:13" x14ac:dyDescent="0.25">
      <c r="A544" s="2">
        <f>'dl-do all work in this'!O544</f>
        <v>0</v>
      </c>
      <c r="B544" t="e">
        <f>VLOOKUP($A544, 'dl-do all work in this'!$O$9:$U$2997, 6, FALSE)</f>
        <v>#N/A</v>
      </c>
      <c r="C544" t="e">
        <f>VLOOKUP($A544, 'dl-do all work in this'!$O$9:$U$2997, 7, FALSE)</f>
        <v>#N/A</v>
      </c>
      <c r="D544" s="2" t="str">
        <f>'dl-do all work in this'!X544</f>
        <v>LC</v>
      </c>
      <c r="E544" s="2">
        <f>'dl-do all work in this'!A544</f>
        <v>0</v>
      </c>
      <c r="F544" s="2">
        <f>'dl-do all work in this'!V544</f>
        <v>0</v>
      </c>
      <c r="G544" s="2" t="e">
        <f>DATE('dl-do all work in this'!H544,'dl-do all work in this'!W544,'dl-do all work in this'!G544)</f>
        <v>#VALUE!</v>
      </c>
      <c r="H544">
        <f>'dl-do all work in this'!I544</f>
        <v>0</v>
      </c>
      <c r="J544">
        <f>'dl-do all work in this'!D544</f>
        <v>0</v>
      </c>
      <c r="K544">
        <f>'dl-do all work in this'!R544</f>
        <v>0</v>
      </c>
      <c r="M544">
        <f>'dl-do all work in this'!$E544</f>
        <v>0</v>
      </c>
    </row>
    <row r="545" spans="1:13" x14ac:dyDescent="0.25">
      <c r="A545" s="2">
        <f>'dl-do all work in this'!O545</f>
        <v>0</v>
      </c>
      <c r="B545" t="e">
        <f>VLOOKUP($A545, 'dl-do all work in this'!$O$9:$U$2997, 6, FALSE)</f>
        <v>#N/A</v>
      </c>
      <c r="C545" t="e">
        <f>VLOOKUP($A545, 'dl-do all work in this'!$O$9:$U$2997, 7, FALSE)</f>
        <v>#N/A</v>
      </c>
      <c r="D545" s="2" t="str">
        <f>'dl-do all work in this'!X545</f>
        <v>LC</v>
      </c>
      <c r="E545" s="2">
        <f>'dl-do all work in this'!A545</f>
        <v>0</v>
      </c>
      <c r="F545" s="2">
        <f>'dl-do all work in this'!V545</f>
        <v>0</v>
      </c>
      <c r="G545" s="2" t="e">
        <f>DATE('dl-do all work in this'!H545,'dl-do all work in this'!W545,'dl-do all work in this'!G545)</f>
        <v>#VALUE!</v>
      </c>
      <c r="H545">
        <f>'dl-do all work in this'!I545</f>
        <v>0</v>
      </c>
      <c r="J545">
        <f>'dl-do all work in this'!D545</f>
        <v>0</v>
      </c>
      <c r="K545">
        <f>'dl-do all work in this'!R545</f>
        <v>0</v>
      </c>
      <c r="M545">
        <f>'dl-do all work in this'!$E545</f>
        <v>0</v>
      </c>
    </row>
    <row r="546" spans="1:13" x14ac:dyDescent="0.25">
      <c r="A546" s="2">
        <f>'dl-do all work in this'!O546</f>
        <v>0</v>
      </c>
      <c r="B546" t="e">
        <f>VLOOKUP($A546, 'dl-do all work in this'!$O$9:$U$2997, 6, FALSE)</f>
        <v>#N/A</v>
      </c>
      <c r="C546" t="e">
        <f>VLOOKUP($A546, 'dl-do all work in this'!$O$9:$U$2997, 7, FALSE)</f>
        <v>#N/A</v>
      </c>
      <c r="D546" s="2" t="str">
        <f>'dl-do all work in this'!X546</f>
        <v>LC</v>
      </c>
      <c r="E546" s="2">
        <f>'dl-do all work in this'!A546</f>
        <v>0</v>
      </c>
      <c r="F546" s="2">
        <f>'dl-do all work in this'!V546</f>
        <v>0</v>
      </c>
      <c r="G546" s="2" t="e">
        <f>DATE('dl-do all work in this'!H546,'dl-do all work in this'!W546,'dl-do all work in this'!G546)</f>
        <v>#VALUE!</v>
      </c>
      <c r="H546">
        <f>'dl-do all work in this'!I546</f>
        <v>0</v>
      </c>
      <c r="J546">
        <f>'dl-do all work in this'!D546</f>
        <v>0</v>
      </c>
      <c r="K546">
        <f>'dl-do all work in this'!R546</f>
        <v>0</v>
      </c>
      <c r="M546">
        <f>'dl-do all work in this'!$E546</f>
        <v>0</v>
      </c>
    </row>
    <row r="547" spans="1:13" x14ac:dyDescent="0.25">
      <c r="A547" s="2">
        <f>'dl-do all work in this'!O547</f>
        <v>0</v>
      </c>
      <c r="B547" t="e">
        <f>VLOOKUP($A547, 'dl-do all work in this'!$O$9:$U$2997, 6, FALSE)</f>
        <v>#N/A</v>
      </c>
      <c r="C547" t="e">
        <f>VLOOKUP($A547, 'dl-do all work in this'!$O$9:$U$2997, 7, FALSE)</f>
        <v>#N/A</v>
      </c>
      <c r="D547" s="2" t="str">
        <f>'dl-do all work in this'!X547</f>
        <v>LC</v>
      </c>
      <c r="E547" s="2">
        <f>'dl-do all work in this'!A547</f>
        <v>0</v>
      </c>
      <c r="F547" s="2">
        <f>'dl-do all work in this'!V547</f>
        <v>0</v>
      </c>
      <c r="G547" s="2" t="e">
        <f>DATE('dl-do all work in this'!H547,'dl-do all work in this'!W547,'dl-do all work in this'!G547)</f>
        <v>#VALUE!</v>
      </c>
      <c r="H547">
        <f>'dl-do all work in this'!I547</f>
        <v>0</v>
      </c>
      <c r="J547">
        <f>'dl-do all work in this'!D547</f>
        <v>0</v>
      </c>
      <c r="K547">
        <f>'dl-do all work in this'!R547</f>
        <v>0</v>
      </c>
      <c r="M547">
        <f>'dl-do all work in this'!$E547</f>
        <v>0</v>
      </c>
    </row>
    <row r="548" spans="1:13" x14ac:dyDescent="0.25">
      <c r="A548" s="2">
        <f>'dl-do all work in this'!O548</f>
        <v>0</v>
      </c>
      <c r="B548" t="e">
        <f>VLOOKUP($A548, 'dl-do all work in this'!$O$9:$U$2997, 6, FALSE)</f>
        <v>#N/A</v>
      </c>
      <c r="C548" t="e">
        <f>VLOOKUP($A548, 'dl-do all work in this'!$O$9:$U$2997, 7, FALSE)</f>
        <v>#N/A</v>
      </c>
      <c r="D548" s="2" t="str">
        <f>'dl-do all work in this'!X548</f>
        <v>LC</v>
      </c>
      <c r="E548" s="2">
        <f>'dl-do all work in this'!A548</f>
        <v>0</v>
      </c>
      <c r="F548" s="2">
        <f>'dl-do all work in this'!V548</f>
        <v>0</v>
      </c>
      <c r="G548" s="2" t="e">
        <f>DATE('dl-do all work in this'!H548,'dl-do all work in this'!W548,'dl-do all work in this'!G548)</f>
        <v>#VALUE!</v>
      </c>
      <c r="H548">
        <f>'dl-do all work in this'!I548</f>
        <v>0</v>
      </c>
      <c r="J548">
        <f>'dl-do all work in this'!D548</f>
        <v>0</v>
      </c>
      <c r="K548">
        <f>'dl-do all work in this'!R548</f>
        <v>0</v>
      </c>
      <c r="M548">
        <f>'dl-do all work in this'!$E548</f>
        <v>0</v>
      </c>
    </row>
    <row r="549" spans="1:13" x14ac:dyDescent="0.25">
      <c r="A549" s="2">
        <f>'dl-do all work in this'!O549</f>
        <v>0</v>
      </c>
      <c r="B549" t="e">
        <f>VLOOKUP($A549, 'dl-do all work in this'!$O$9:$U$2997, 6, FALSE)</f>
        <v>#N/A</v>
      </c>
      <c r="C549" t="e">
        <f>VLOOKUP($A549, 'dl-do all work in this'!$O$9:$U$2997, 7, FALSE)</f>
        <v>#N/A</v>
      </c>
      <c r="D549" s="2" t="str">
        <f>'dl-do all work in this'!X549</f>
        <v>LC</v>
      </c>
      <c r="E549" s="2">
        <f>'dl-do all work in this'!A549</f>
        <v>0</v>
      </c>
      <c r="F549" s="2">
        <f>'dl-do all work in this'!V549</f>
        <v>0</v>
      </c>
      <c r="G549" s="2" t="e">
        <f>DATE('dl-do all work in this'!H549,'dl-do all work in this'!W549,'dl-do all work in this'!G549)</f>
        <v>#VALUE!</v>
      </c>
      <c r="H549">
        <f>'dl-do all work in this'!I549</f>
        <v>0</v>
      </c>
      <c r="J549">
        <f>'dl-do all work in this'!D549</f>
        <v>0</v>
      </c>
      <c r="K549">
        <f>'dl-do all work in this'!R549</f>
        <v>0</v>
      </c>
      <c r="M549">
        <f>'dl-do all work in this'!$E549</f>
        <v>0</v>
      </c>
    </row>
    <row r="550" spans="1:13" x14ac:dyDescent="0.25">
      <c r="A550" s="2">
        <f>'dl-do all work in this'!O550</f>
        <v>0</v>
      </c>
      <c r="B550" t="e">
        <f>VLOOKUP($A550, 'dl-do all work in this'!$O$9:$U$2997, 6, FALSE)</f>
        <v>#N/A</v>
      </c>
      <c r="C550" t="e">
        <f>VLOOKUP($A550, 'dl-do all work in this'!$O$9:$U$2997, 7, FALSE)</f>
        <v>#N/A</v>
      </c>
      <c r="D550" s="2" t="str">
        <f>'dl-do all work in this'!X550</f>
        <v>LC</v>
      </c>
      <c r="E550" s="2">
        <f>'dl-do all work in this'!A550</f>
        <v>0</v>
      </c>
      <c r="F550" s="2">
        <f>'dl-do all work in this'!V550</f>
        <v>0</v>
      </c>
      <c r="G550" s="2" t="e">
        <f>DATE('dl-do all work in this'!H550,'dl-do all work in this'!W550,'dl-do all work in this'!G550)</f>
        <v>#VALUE!</v>
      </c>
      <c r="H550">
        <f>'dl-do all work in this'!I550</f>
        <v>0</v>
      </c>
      <c r="J550">
        <f>'dl-do all work in this'!D550</f>
        <v>0</v>
      </c>
      <c r="K550">
        <f>'dl-do all work in this'!R550</f>
        <v>0</v>
      </c>
      <c r="M550">
        <f>'dl-do all work in this'!$E550</f>
        <v>0</v>
      </c>
    </row>
    <row r="551" spans="1:13" x14ac:dyDescent="0.25">
      <c r="A551" s="2">
        <f>'dl-do all work in this'!O551</f>
        <v>0</v>
      </c>
      <c r="B551" t="e">
        <f>VLOOKUP($A551, 'dl-do all work in this'!$O$9:$U$2997, 6, FALSE)</f>
        <v>#N/A</v>
      </c>
      <c r="C551" t="e">
        <f>VLOOKUP($A551, 'dl-do all work in this'!$O$9:$U$2997, 7, FALSE)</f>
        <v>#N/A</v>
      </c>
      <c r="D551" s="2" t="str">
        <f>'dl-do all work in this'!X551</f>
        <v>LC</v>
      </c>
      <c r="E551" s="2">
        <f>'dl-do all work in this'!A551</f>
        <v>0</v>
      </c>
      <c r="F551" s="2">
        <f>'dl-do all work in this'!V551</f>
        <v>0</v>
      </c>
      <c r="G551" s="2" t="e">
        <f>DATE('dl-do all work in this'!H551,'dl-do all work in this'!W551,'dl-do all work in this'!G551)</f>
        <v>#VALUE!</v>
      </c>
      <c r="H551">
        <f>'dl-do all work in this'!I551</f>
        <v>0</v>
      </c>
      <c r="J551">
        <f>'dl-do all work in this'!D551</f>
        <v>0</v>
      </c>
      <c r="K551">
        <f>'dl-do all work in this'!R551</f>
        <v>0</v>
      </c>
      <c r="M551">
        <f>'dl-do all work in this'!$E551</f>
        <v>0</v>
      </c>
    </row>
    <row r="552" spans="1:13" x14ac:dyDescent="0.25">
      <c r="A552" s="2">
        <f>'dl-do all work in this'!O552</f>
        <v>0</v>
      </c>
      <c r="B552" t="e">
        <f>VLOOKUP($A552, 'dl-do all work in this'!$O$9:$U$2997, 6, FALSE)</f>
        <v>#N/A</v>
      </c>
      <c r="C552" t="e">
        <f>VLOOKUP($A552, 'dl-do all work in this'!$O$9:$U$2997, 7, FALSE)</f>
        <v>#N/A</v>
      </c>
      <c r="D552" s="2" t="str">
        <f>'dl-do all work in this'!X552</f>
        <v>LC</v>
      </c>
      <c r="E552" s="2">
        <f>'dl-do all work in this'!A552</f>
        <v>0</v>
      </c>
      <c r="F552" s="2">
        <f>'dl-do all work in this'!V552</f>
        <v>0</v>
      </c>
      <c r="G552" s="2" t="e">
        <f>DATE('dl-do all work in this'!H552,'dl-do all work in this'!W552,'dl-do all work in this'!G552)</f>
        <v>#VALUE!</v>
      </c>
      <c r="H552">
        <f>'dl-do all work in this'!I552</f>
        <v>0</v>
      </c>
      <c r="J552">
        <f>'dl-do all work in this'!D552</f>
        <v>0</v>
      </c>
      <c r="K552">
        <f>'dl-do all work in this'!R552</f>
        <v>0</v>
      </c>
      <c r="M552">
        <f>'dl-do all work in this'!$E552</f>
        <v>0</v>
      </c>
    </row>
    <row r="553" spans="1:13" x14ac:dyDescent="0.25">
      <c r="A553" s="2">
        <f>'dl-do all work in this'!O553</f>
        <v>0</v>
      </c>
      <c r="B553" t="e">
        <f>VLOOKUP($A553, 'dl-do all work in this'!$O$9:$U$2997, 6, FALSE)</f>
        <v>#N/A</v>
      </c>
      <c r="C553" t="e">
        <f>VLOOKUP($A553, 'dl-do all work in this'!$O$9:$U$2997, 7, FALSE)</f>
        <v>#N/A</v>
      </c>
      <c r="D553" s="2" t="str">
        <f>'dl-do all work in this'!X553</f>
        <v>LC</v>
      </c>
      <c r="E553" s="2">
        <f>'dl-do all work in this'!A553</f>
        <v>0</v>
      </c>
      <c r="F553" s="2">
        <f>'dl-do all work in this'!V553</f>
        <v>0</v>
      </c>
      <c r="G553" s="2" t="e">
        <f>DATE('dl-do all work in this'!H553,'dl-do all work in this'!W553,'dl-do all work in this'!G553)</f>
        <v>#VALUE!</v>
      </c>
      <c r="H553">
        <f>'dl-do all work in this'!I553</f>
        <v>0</v>
      </c>
      <c r="J553">
        <f>'dl-do all work in this'!D553</f>
        <v>0</v>
      </c>
      <c r="K553">
        <f>'dl-do all work in this'!R553</f>
        <v>0</v>
      </c>
      <c r="M553">
        <f>'dl-do all work in this'!$E553</f>
        <v>0</v>
      </c>
    </row>
    <row r="554" spans="1:13" x14ac:dyDescent="0.25">
      <c r="A554" s="2">
        <f>'dl-do all work in this'!O554</f>
        <v>0</v>
      </c>
      <c r="B554" t="e">
        <f>VLOOKUP($A554, 'dl-do all work in this'!$O$9:$U$2997, 6, FALSE)</f>
        <v>#N/A</v>
      </c>
      <c r="C554" t="e">
        <f>VLOOKUP($A554, 'dl-do all work in this'!$O$9:$U$2997, 7, FALSE)</f>
        <v>#N/A</v>
      </c>
      <c r="D554" s="2" t="str">
        <f>'dl-do all work in this'!X554</f>
        <v>LC</v>
      </c>
      <c r="E554" s="2">
        <f>'dl-do all work in this'!A554</f>
        <v>0</v>
      </c>
      <c r="F554" s="2">
        <f>'dl-do all work in this'!V554</f>
        <v>0</v>
      </c>
      <c r="G554" s="2" t="e">
        <f>DATE('dl-do all work in this'!H554,'dl-do all work in this'!W554,'dl-do all work in this'!G554)</f>
        <v>#VALUE!</v>
      </c>
      <c r="H554">
        <f>'dl-do all work in this'!I554</f>
        <v>0</v>
      </c>
      <c r="J554">
        <f>'dl-do all work in this'!D554</f>
        <v>0</v>
      </c>
      <c r="K554">
        <f>'dl-do all work in this'!R554</f>
        <v>0</v>
      </c>
      <c r="M554">
        <f>'dl-do all work in this'!$E554</f>
        <v>0</v>
      </c>
    </row>
    <row r="555" spans="1:13" x14ac:dyDescent="0.25">
      <c r="A555" s="2">
        <f>'dl-do all work in this'!O555</f>
        <v>0</v>
      </c>
      <c r="B555" t="e">
        <f>VLOOKUP($A555, 'dl-do all work in this'!$O$9:$U$2997, 6, FALSE)</f>
        <v>#N/A</v>
      </c>
      <c r="C555" t="e">
        <f>VLOOKUP($A555, 'dl-do all work in this'!$O$9:$U$2997, 7, FALSE)</f>
        <v>#N/A</v>
      </c>
      <c r="D555" s="2" t="str">
        <f>'dl-do all work in this'!X555</f>
        <v>LC</v>
      </c>
      <c r="E555" s="2">
        <f>'dl-do all work in this'!A555</f>
        <v>0</v>
      </c>
      <c r="F555" s="2">
        <f>'dl-do all work in this'!V555</f>
        <v>0</v>
      </c>
      <c r="G555" s="2" t="e">
        <f>DATE('dl-do all work in this'!H555,'dl-do all work in this'!W555,'dl-do all work in this'!G555)</f>
        <v>#VALUE!</v>
      </c>
      <c r="H555">
        <f>'dl-do all work in this'!I555</f>
        <v>0</v>
      </c>
      <c r="J555">
        <f>'dl-do all work in this'!D555</f>
        <v>0</v>
      </c>
      <c r="K555">
        <f>'dl-do all work in this'!R555</f>
        <v>0</v>
      </c>
      <c r="M555">
        <f>'dl-do all work in this'!$E555</f>
        <v>0</v>
      </c>
    </row>
    <row r="556" spans="1:13" x14ac:dyDescent="0.25">
      <c r="A556" s="2">
        <f>'dl-do all work in this'!O556</f>
        <v>0</v>
      </c>
      <c r="B556" t="e">
        <f>VLOOKUP($A556, 'dl-do all work in this'!$O$9:$U$2997, 6, FALSE)</f>
        <v>#N/A</v>
      </c>
      <c r="C556" t="e">
        <f>VLOOKUP($A556, 'dl-do all work in this'!$O$9:$U$2997, 7, FALSE)</f>
        <v>#N/A</v>
      </c>
      <c r="D556" s="2" t="str">
        <f>'dl-do all work in this'!X556</f>
        <v>LC</v>
      </c>
      <c r="E556" s="2">
        <f>'dl-do all work in this'!A556</f>
        <v>0</v>
      </c>
      <c r="F556" s="2">
        <f>'dl-do all work in this'!V556</f>
        <v>0</v>
      </c>
      <c r="G556" s="2" t="e">
        <f>DATE('dl-do all work in this'!H556,'dl-do all work in this'!W556,'dl-do all work in this'!G556)</f>
        <v>#VALUE!</v>
      </c>
      <c r="H556">
        <f>'dl-do all work in this'!I556</f>
        <v>0</v>
      </c>
      <c r="J556">
        <f>'dl-do all work in this'!D556</f>
        <v>0</v>
      </c>
      <c r="K556">
        <f>'dl-do all work in this'!R556</f>
        <v>0</v>
      </c>
      <c r="M556">
        <f>'dl-do all work in this'!$E556</f>
        <v>0</v>
      </c>
    </row>
    <row r="557" spans="1:13" x14ac:dyDescent="0.25">
      <c r="A557" s="2">
        <f>'dl-do all work in this'!O557</f>
        <v>0</v>
      </c>
      <c r="B557" t="e">
        <f>VLOOKUP($A557, 'dl-do all work in this'!$O$9:$U$2997, 6, FALSE)</f>
        <v>#N/A</v>
      </c>
      <c r="C557" t="e">
        <f>VLOOKUP($A557, 'dl-do all work in this'!$O$9:$U$2997, 7, FALSE)</f>
        <v>#N/A</v>
      </c>
      <c r="D557" s="2" t="str">
        <f>'dl-do all work in this'!X557</f>
        <v>LC</v>
      </c>
      <c r="E557" s="2">
        <f>'dl-do all work in this'!A557</f>
        <v>0</v>
      </c>
      <c r="F557" s="2">
        <f>'dl-do all work in this'!V557</f>
        <v>0</v>
      </c>
      <c r="G557" s="2" t="e">
        <f>DATE('dl-do all work in this'!H557,'dl-do all work in this'!W557,'dl-do all work in this'!G557)</f>
        <v>#VALUE!</v>
      </c>
      <c r="H557">
        <f>'dl-do all work in this'!I557</f>
        <v>0</v>
      </c>
      <c r="J557">
        <f>'dl-do all work in this'!D557</f>
        <v>0</v>
      </c>
      <c r="K557">
        <f>'dl-do all work in this'!R557</f>
        <v>0</v>
      </c>
      <c r="M557">
        <f>'dl-do all work in this'!$E557</f>
        <v>0</v>
      </c>
    </row>
    <row r="558" spans="1:13" x14ac:dyDescent="0.25">
      <c r="A558" s="2">
        <f>'dl-do all work in this'!O558</f>
        <v>0</v>
      </c>
      <c r="B558" t="e">
        <f>VLOOKUP($A558, 'dl-do all work in this'!$O$9:$U$2997, 6, FALSE)</f>
        <v>#N/A</v>
      </c>
      <c r="C558" t="e">
        <f>VLOOKUP($A558, 'dl-do all work in this'!$O$9:$U$2997, 7, FALSE)</f>
        <v>#N/A</v>
      </c>
      <c r="D558" s="2" t="str">
        <f>'dl-do all work in this'!X558</f>
        <v>LC</v>
      </c>
      <c r="E558" s="2">
        <f>'dl-do all work in this'!A558</f>
        <v>0</v>
      </c>
      <c r="F558" s="2">
        <f>'dl-do all work in this'!V558</f>
        <v>0</v>
      </c>
      <c r="G558" s="2" t="e">
        <f>DATE('dl-do all work in this'!H558,'dl-do all work in this'!W558,'dl-do all work in this'!G558)</f>
        <v>#VALUE!</v>
      </c>
      <c r="H558">
        <f>'dl-do all work in this'!I558</f>
        <v>0</v>
      </c>
      <c r="J558">
        <f>'dl-do all work in this'!D558</f>
        <v>0</v>
      </c>
      <c r="K558">
        <f>'dl-do all work in this'!R558</f>
        <v>0</v>
      </c>
      <c r="M558">
        <f>'dl-do all work in this'!$E558</f>
        <v>0</v>
      </c>
    </row>
    <row r="559" spans="1:13" x14ac:dyDescent="0.25">
      <c r="A559" s="2">
        <f>'dl-do all work in this'!O559</f>
        <v>0</v>
      </c>
      <c r="B559" t="e">
        <f>VLOOKUP($A559, 'dl-do all work in this'!$O$9:$U$2997, 6, FALSE)</f>
        <v>#N/A</v>
      </c>
      <c r="C559" t="e">
        <f>VLOOKUP($A559, 'dl-do all work in this'!$O$9:$U$2997, 7, FALSE)</f>
        <v>#N/A</v>
      </c>
      <c r="D559" s="2" t="str">
        <f>'dl-do all work in this'!X559</f>
        <v>LC</v>
      </c>
      <c r="E559" s="2">
        <f>'dl-do all work in this'!A559</f>
        <v>0</v>
      </c>
      <c r="F559" s="2">
        <f>'dl-do all work in this'!V559</f>
        <v>0</v>
      </c>
      <c r="G559" s="2" t="e">
        <f>DATE('dl-do all work in this'!H559,'dl-do all work in this'!W559,'dl-do all work in this'!G559)</f>
        <v>#VALUE!</v>
      </c>
      <c r="H559">
        <f>'dl-do all work in this'!I559</f>
        <v>0</v>
      </c>
      <c r="J559">
        <f>'dl-do all work in this'!D559</f>
        <v>0</v>
      </c>
      <c r="K559">
        <f>'dl-do all work in this'!R559</f>
        <v>0</v>
      </c>
      <c r="M559">
        <f>'dl-do all work in this'!$E559</f>
        <v>0</v>
      </c>
    </row>
    <row r="560" spans="1:13" x14ac:dyDescent="0.25">
      <c r="A560" s="2">
        <f>'dl-do all work in this'!O560</f>
        <v>0</v>
      </c>
      <c r="B560" t="e">
        <f>VLOOKUP($A560, 'dl-do all work in this'!$O$9:$U$2997, 6, FALSE)</f>
        <v>#N/A</v>
      </c>
      <c r="C560" t="e">
        <f>VLOOKUP($A560, 'dl-do all work in this'!$O$9:$U$2997, 7, FALSE)</f>
        <v>#N/A</v>
      </c>
      <c r="D560" s="2" t="str">
        <f>'dl-do all work in this'!X560</f>
        <v>LC</v>
      </c>
      <c r="E560" s="2">
        <f>'dl-do all work in this'!A560</f>
        <v>0</v>
      </c>
      <c r="F560" s="2">
        <f>'dl-do all work in this'!V560</f>
        <v>0</v>
      </c>
      <c r="G560" s="2" t="e">
        <f>DATE('dl-do all work in this'!H560,'dl-do all work in this'!W560,'dl-do all work in this'!G560)</f>
        <v>#VALUE!</v>
      </c>
      <c r="H560">
        <f>'dl-do all work in this'!I560</f>
        <v>0</v>
      </c>
      <c r="J560">
        <f>'dl-do all work in this'!D560</f>
        <v>0</v>
      </c>
      <c r="K560">
        <f>'dl-do all work in this'!R560</f>
        <v>0</v>
      </c>
      <c r="M560">
        <f>'dl-do all work in this'!$E560</f>
        <v>0</v>
      </c>
    </row>
    <row r="561" spans="1:13" x14ac:dyDescent="0.25">
      <c r="A561" s="2">
        <f>'dl-do all work in this'!O561</f>
        <v>0</v>
      </c>
      <c r="B561" t="e">
        <f>VLOOKUP($A561, 'dl-do all work in this'!$O$9:$U$2997, 6, FALSE)</f>
        <v>#N/A</v>
      </c>
      <c r="C561" t="e">
        <f>VLOOKUP($A561, 'dl-do all work in this'!$O$9:$U$2997, 7, FALSE)</f>
        <v>#N/A</v>
      </c>
      <c r="D561" s="2" t="str">
        <f>'dl-do all work in this'!X561</f>
        <v>LC</v>
      </c>
      <c r="E561" s="2">
        <f>'dl-do all work in this'!A561</f>
        <v>0</v>
      </c>
      <c r="F561" s="2">
        <f>'dl-do all work in this'!V561</f>
        <v>0</v>
      </c>
      <c r="G561" s="2" t="e">
        <f>DATE('dl-do all work in this'!H561,'dl-do all work in this'!W561,'dl-do all work in this'!G561)</f>
        <v>#VALUE!</v>
      </c>
      <c r="H561">
        <f>'dl-do all work in this'!I561</f>
        <v>0</v>
      </c>
      <c r="J561">
        <f>'dl-do all work in this'!D561</f>
        <v>0</v>
      </c>
      <c r="K561">
        <f>'dl-do all work in this'!R561</f>
        <v>0</v>
      </c>
      <c r="M561">
        <f>'dl-do all work in this'!$E561</f>
        <v>0</v>
      </c>
    </row>
    <row r="562" spans="1:13" x14ac:dyDescent="0.25">
      <c r="A562" s="2">
        <f>'dl-do all work in this'!O562</f>
        <v>0</v>
      </c>
      <c r="B562" t="e">
        <f>VLOOKUP($A562, 'dl-do all work in this'!$O$9:$U$2997, 6, FALSE)</f>
        <v>#N/A</v>
      </c>
      <c r="C562" t="e">
        <f>VLOOKUP($A562, 'dl-do all work in this'!$O$9:$U$2997, 7, FALSE)</f>
        <v>#N/A</v>
      </c>
      <c r="D562" s="2" t="str">
        <f>'dl-do all work in this'!X562</f>
        <v>LC</v>
      </c>
      <c r="E562" s="2">
        <f>'dl-do all work in this'!A562</f>
        <v>0</v>
      </c>
      <c r="F562" s="2">
        <f>'dl-do all work in this'!V562</f>
        <v>0</v>
      </c>
      <c r="G562" s="2" t="e">
        <f>DATE('dl-do all work in this'!H562,'dl-do all work in this'!W562,'dl-do all work in this'!G562)</f>
        <v>#VALUE!</v>
      </c>
      <c r="H562">
        <f>'dl-do all work in this'!I562</f>
        <v>0</v>
      </c>
      <c r="J562">
        <f>'dl-do all work in this'!D562</f>
        <v>0</v>
      </c>
      <c r="K562">
        <f>'dl-do all work in this'!R562</f>
        <v>0</v>
      </c>
      <c r="M562">
        <f>'dl-do all work in this'!$E562</f>
        <v>0</v>
      </c>
    </row>
    <row r="563" spans="1:13" x14ac:dyDescent="0.25">
      <c r="A563" s="2">
        <f>'dl-do all work in this'!O563</f>
        <v>0</v>
      </c>
      <c r="B563" t="e">
        <f>VLOOKUP($A563, 'dl-do all work in this'!$O$9:$U$2997, 6, FALSE)</f>
        <v>#N/A</v>
      </c>
      <c r="C563" t="e">
        <f>VLOOKUP($A563, 'dl-do all work in this'!$O$9:$U$2997, 7, FALSE)</f>
        <v>#N/A</v>
      </c>
      <c r="D563" s="2" t="str">
        <f>'dl-do all work in this'!X563</f>
        <v>LC</v>
      </c>
      <c r="E563" s="2">
        <f>'dl-do all work in this'!A563</f>
        <v>0</v>
      </c>
      <c r="F563" s="2">
        <f>'dl-do all work in this'!V563</f>
        <v>0</v>
      </c>
      <c r="G563" s="2" t="e">
        <f>DATE('dl-do all work in this'!H563,'dl-do all work in this'!W563,'dl-do all work in this'!G563)</f>
        <v>#VALUE!</v>
      </c>
      <c r="H563">
        <f>'dl-do all work in this'!I563</f>
        <v>0</v>
      </c>
      <c r="J563">
        <f>'dl-do all work in this'!D563</f>
        <v>0</v>
      </c>
      <c r="K563">
        <f>'dl-do all work in this'!R563</f>
        <v>0</v>
      </c>
      <c r="M563">
        <f>'dl-do all work in this'!$E563</f>
        <v>0</v>
      </c>
    </row>
    <row r="564" spans="1:13" x14ac:dyDescent="0.25">
      <c r="A564" s="2">
        <f>'dl-do all work in this'!O564</f>
        <v>0</v>
      </c>
      <c r="B564" t="e">
        <f>VLOOKUP($A564, 'dl-do all work in this'!$O$9:$U$2997, 6, FALSE)</f>
        <v>#N/A</v>
      </c>
      <c r="C564" t="e">
        <f>VLOOKUP($A564, 'dl-do all work in this'!$O$9:$U$2997, 7, FALSE)</f>
        <v>#N/A</v>
      </c>
      <c r="D564" s="2" t="str">
        <f>'dl-do all work in this'!X564</f>
        <v>LC</v>
      </c>
      <c r="E564" s="2">
        <f>'dl-do all work in this'!A564</f>
        <v>0</v>
      </c>
      <c r="F564" s="2">
        <f>'dl-do all work in this'!V564</f>
        <v>0</v>
      </c>
      <c r="G564" s="2" t="e">
        <f>DATE('dl-do all work in this'!H564,'dl-do all work in this'!W564,'dl-do all work in this'!G564)</f>
        <v>#VALUE!</v>
      </c>
      <c r="H564">
        <f>'dl-do all work in this'!I564</f>
        <v>0</v>
      </c>
      <c r="J564">
        <f>'dl-do all work in this'!D564</f>
        <v>0</v>
      </c>
      <c r="K564">
        <f>'dl-do all work in this'!R564</f>
        <v>0</v>
      </c>
      <c r="M564">
        <f>'dl-do all work in this'!$E564</f>
        <v>0</v>
      </c>
    </row>
    <row r="565" spans="1:13" x14ac:dyDescent="0.25">
      <c r="A565" s="2">
        <f>'dl-do all work in this'!O565</f>
        <v>0</v>
      </c>
      <c r="B565" t="e">
        <f>VLOOKUP($A565, 'dl-do all work in this'!$O$9:$U$2997, 6, FALSE)</f>
        <v>#N/A</v>
      </c>
      <c r="C565" t="e">
        <f>VLOOKUP($A565, 'dl-do all work in this'!$O$9:$U$2997, 7, FALSE)</f>
        <v>#N/A</v>
      </c>
      <c r="D565" s="2" t="str">
        <f>'dl-do all work in this'!X565</f>
        <v>LC</v>
      </c>
      <c r="E565" s="2">
        <f>'dl-do all work in this'!A565</f>
        <v>0</v>
      </c>
      <c r="F565" s="2">
        <f>'dl-do all work in this'!V565</f>
        <v>0</v>
      </c>
      <c r="G565" s="2" t="e">
        <f>DATE('dl-do all work in this'!H565,'dl-do all work in this'!W565,'dl-do all work in this'!G565)</f>
        <v>#VALUE!</v>
      </c>
      <c r="H565">
        <f>'dl-do all work in this'!I565</f>
        <v>0</v>
      </c>
      <c r="J565">
        <f>'dl-do all work in this'!D565</f>
        <v>0</v>
      </c>
      <c r="K565">
        <f>'dl-do all work in this'!R565</f>
        <v>0</v>
      </c>
      <c r="M565">
        <f>'dl-do all work in this'!$E565</f>
        <v>0</v>
      </c>
    </row>
    <row r="566" spans="1:13" x14ac:dyDescent="0.25">
      <c r="A566" s="2">
        <f>'dl-do all work in this'!O566</f>
        <v>0</v>
      </c>
      <c r="B566" t="e">
        <f>VLOOKUP($A566, 'dl-do all work in this'!$O$9:$U$2997, 6, FALSE)</f>
        <v>#N/A</v>
      </c>
      <c r="C566" t="e">
        <f>VLOOKUP($A566, 'dl-do all work in this'!$O$9:$U$2997, 7, FALSE)</f>
        <v>#N/A</v>
      </c>
      <c r="D566" s="2" t="str">
        <f>'dl-do all work in this'!X566</f>
        <v>LC</v>
      </c>
      <c r="E566" s="2">
        <f>'dl-do all work in this'!A566</f>
        <v>0</v>
      </c>
      <c r="F566" s="2">
        <f>'dl-do all work in this'!V566</f>
        <v>0</v>
      </c>
      <c r="G566" s="2" t="e">
        <f>DATE('dl-do all work in this'!H566,'dl-do all work in this'!W566,'dl-do all work in this'!G566)</f>
        <v>#VALUE!</v>
      </c>
      <c r="H566">
        <f>'dl-do all work in this'!I566</f>
        <v>0</v>
      </c>
      <c r="J566">
        <f>'dl-do all work in this'!D566</f>
        <v>0</v>
      </c>
      <c r="K566">
        <f>'dl-do all work in this'!R566</f>
        <v>0</v>
      </c>
      <c r="M566">
        <f>'dl-do all work in this'!$E566</f>
        <v>0</v>
      </c>
    </row>
    <row r="567" spans="1:13" x14ac:dyDescent="0.25">
      <c r="A567" s="2">
        <f>'dl-do all work in this'!O567</f>
        <v>0</v>
      </c>
      <c r="B567" t="e">
        <f>VLOOKUP($A567, 'dl-do all work in this'!$O$9:$U$2997, 6, FALSE)</f>
        <v>#N/A</v>
      </c>
      <c r="C567" t="e">
        <f>VLOOKUP($A567, 'dl-do all work in this'!$O$9:$U$2997, 7, FALSE)</f>
        <v>#N/A</v>
      </c>
      <c r="D567" s="2" t="str">
        <f>'dl-do all work in this'!X567</f>
        <v>LC</v>
      </c>
      <c r="E567" s="2">
        <f>'dl-do all work in this'!A567</f>
        <v>0</v>
      </c>
      <c r="F567" s="2">
        <f>'dl-do all work in this'!V567</f>
        <v>0</v>
      </c>
      <c r="G567" s="2" t="e">
        <f>DATE('dl-do all work in this'!H567,'dl-do all work in this'!W567,'dl-do all work in this'!G567)</f>
        <v>#VALUE!</v>
      </c>
      <c r="H567">
        <f>'dl-do all work in this'!I567</f>
        <v>0</v>
      </c>
      <c r="J567">
        <f>'dl-do all work in this'!D567</f>
        <v>0</v>
      </c>
      <c r="K567">
        <f>'dl-do all work in this'!R567</f>
        <v>0</v>
      </c>
      <c r="M567">
        <f>'dl-do all work in this'!$E567</f>
        <v>0</v>
      </c>
    </row>
    <row r="568" spans="1:13" x14ac:dyDescent="0.25">
      <c r="A568" s="2">
        <f>'dl-do all work in this'!O568</f>
        <v>0</v>
      </c>
      <c r="B568" t="e">
        <f>VLOOKUP($A568, 'dl-do all work in this'!$O$9:$U$2997, 6, FALSE)</f>
        <v>#N/A</v>
      </c>
      <c r="C568" t="e">
        <f>VLOOKUP($A568, 'dl-do all work in this'!$O$9:$U$2997, 7, FALSE)</f>
        <v>#N/A</v>
      </c>
      <c r="D568" s="2" t="str">
        <f>'dl-do all work in this'!X568</f>
        <v>LC</v>
      </c>
      <c r="E568" s="2">
        <f>'dl-do all work in this'!A568</f>
        <v>0</v>
      </c>
      <c r="F568" s="2">
        <f>'dl-do all work in this'!V568</f>
        <v>0</v>
      </c>
      <c r="G568" s="2" t="e">
        <f>DATE('dl-do all work in this'!H568,'dl-do all work in this'!W568,'dl-do all work in this'!G568)</f>
        <v>#VALUE!</v>
      </c>
      <c r="H568">
        <f>'dl-do all work in this'!I568</f>
        <v>0</v>
      </c>
      <c r="J568">
        <f>'dl-do all work in this'!D568</f>
        <v>0</v>
      </c>
      <c r="K568">
        <f>'dl-do all work in this'!R568</f>
        <v>0</v>
      </c>
      <c r="M568">
        <f>'dl-do all work in this'!$E568</f>
        <v>0</v>
      </c>
    </row>
    <row r="569" spans="1:13" x14ac:dyDescent="0.25">
      <c r="A569" s="2">
        <f>'dl-do all work in this'!O569</f>
        <v>0</v>
      </c>
      <c r="B569" t="e">
        <f>VLOOKUP($A569, 'dl-do all work in this'!$O$9:$U$2997, 6, FALSE)</f>
        <v>#N/A</v>
      </c>
      <c r="C569" t="e">
        <f>VLOOKUP($A569, 'dl-do all work in this'!$O$9:$U$2997, 7, FALSE)</f>
        <v>#N/A</v>
      </c>
      <c r="D569" s="2" t="str">
        <f>'dl-do all work in this'!X569</f>
        <v>LC</v>
      </c>
      <c r="E569" s="2">
        <f>'dl-do all work in this'!A569</f>
        <v>0</v>
      </c>
      <c r="F569" s="2">
        <f>'dl-do all work in this'!V569</f>
        <v>0</v>
      </c>
      <c r="G569" s="2" t="e">
        <f>DATE('dl-do all work in this'!H569,'dl-do all work in this'!W569,'dl-do all work in this'!G569)</f>
        <v>#VALUE!</v>
      </c>
      <c r="H569">
        <f>'dl-do all work in this'!I569</f>
        <v>0</v>
      </c>
      <c r="J569">
        <f>'dl-do all work in this'!D569</f>
        <v>0</v>
      </c>
      <c r="K569">
        <f>'dl-do all work in this'!R569</f>
        <v>0</v>
      </c>
      <c r="M569">
        <f>'dl-do all work in this'!$E569</f>
        <v>0</v>
      </c>
    </row>
    <row r="570" spans="1:13" x14ac:dyDescent="0.25">
      <c r="A570" s="2">
        <f>'dl-do all work in this'!O570</f>
        <v>0</v>
      </c>
      <c r="B570" t="e">
        <f>VLOOKUP($A570, 'dl-do all work in this'!$O$9:$U$2997, 6, FALSE)</f>
        <v>#N/A</v>
      </c>
      <c r="C570" t="e">
        <f>VLOOKUP($A570, 'dl-do all work in this'!$O$9:$U$2997, 7, FALSE)</f>
        <v>#N/A</v>
      </c>
      <c r="D570" s="2" t="str">
        <f>'dl-do all work in this'!X570</f>
        <v>LC</v>
      </c>
      <c r="E570" s="2">
        <f>'dl-do all work in this'!A570</f>
        <v>0</v>
      </c>
      <c r="F570" s="2">
        <f>'dl-do all work in this'!V570</f>
        <v>0</v>
      </c>
      <c r="G570" s="2" t="e">
        <f>DATE('dl-do all work in this'!H570,'dl-do all work in this'!W570,'dl-do all work in this'!G570)</f>
        <v>#VALUE!</v>
      </c>
      <c r="H570">
        <f>'dl-do all work in this'!I570</f>
        <v>0</v>
      </c>
      <c r="J570">
        <f>'dl-do all work in this'!D570</f>
        <v>0</v>
      </c>
      <c r="K570">
        <f>'dl-do all work in this'!R570</f>
        <v>0</v>
      </c>
      <c r="M570">
        <f>'dl-do all work in this'!$E570</f>
        <v>0</v>
      </c>
    </row>
    <row r="571" spans="1:13" x14ac:dyDescent="0.25">
      <c r="A571" s="2">
        <f>'dl-do all work in this'!O571</f>
        <v>0</v>
      </c>
      <c r="B571" t="e">
        <f>VLOOKUP($A571, 'dl-do all work in this'!$O$9:$U$2997, 6, FALSE)</f>
        <v>#N/A</v>
      </c>
      <c r="C571" t="e">
        <f>VLOOKUP($A571, 'dl-do all work in this'!$O$9:$U$2997, 7, FALSE)</f>
        <v>#N/A</v>
      </c>
      <c r="D571" s="2" t="str">
        <f>'dl-do all work in this'!X571</f>
        <v>LC</v>
      </c>
      <c r="E571" s="2">
        <f>'dl-do all work in this'!A571</f>
        <v>0</v>
      </c>
      <c r="F571" s="2">
        <f>'dl-do all work in this'!V571</f>
        <v>0</v>
      </c>
      <c r="G571" s="2" t="e">
        <f>DATE('dl-do all work in this'!H571,'dl-do all work in this'!W571,'dl-do all work in this'!G571)</f>
        <v>#VALUE!</v>
      </c>
      <c r="H571">
        <f>'dl-do all work in this'!I571</f>
        <v>0</v>
      </c>
      <c r="J571">
        <f>'dl-do all work in this'!D571</f>
        <v>0</v>
      </c>
      <c r="K571">
        <f>'dl-do all work in this'!R571</f>
        <v>0</v>
      </c>
      <c r="M571">
        <f>'dl-do all work in this'!$E571</f>
        <v>0</v>
      </c>
    </row>
    <row r="572" spans="1:13" x14ac:dyDescent="0.25">
      <c r="A572" s="2">
        <f>'dl-do all work in this'!O572</f>
        <v>0</v>
      </c>
      <c r="B572" t="e">
        <f>VLOOKUP($A572, 'dl-do all work in this'!$O$9:$U$2997, 6, FALSE)</f>
        <v>#N/A</v>
      </c>
      <c r="C572" t="e">
        <f>VLOOKUP($A572, 'dl-do all work in this'!$O$9:$U$2997, 7, FALSE)</f>
        <v>#N/A</v>
      </c>
      <c r="D572" s="2" t="str">
        <f>'dl-do all work in this'!X572</f>
        <v>LC</v>
      </c>
      <c r="E572" s="2">
        <f>'dl-do all work in this'!A572</f>
        <v>0</v>
      </c>
      <c r="F572" s="2">
        <f>'dl-do all work in this'!V572</f>
        <v>0</v>
      </c>
      <c r="G572" s="2" t="e">
        <f>DATE('dl-do all work in this'!H572,'dl-do all work in this'!W572,'dl-do all work in this'!G572)</f>
        <v>#VALUE!</v>
      </c>
      <c r="H572">
        <f>'dl-do all work in this'!I572</f>
        <v>0</v>
      </c>
      <c r="J572">
        <f>'dl-do all work in this'!D572</f>
        <v>0</v>
      </c>
      <c r="K572">
        <f>'dl-do all work in this'!R572</f>
        <v>0</v>
      </c>
      <c r="M572">
        <f>'dl-do all work in this'!$E572</f>
        <v>0</v>
      </c>
    </row>
    <row r="573" spans="1:13" x14ac:dyDescent="0.25">
      <c r="A573" s="2">
        <f>'dl-do all work in this'!O573</f>
        <v>0</v>
      </c>
      <c r="B573" t="e">
        <f>VLOOKUP($A573, 'dl-do all work in this'!$O$9:$U$2997, 6, FALSE)</f>
        <v>#N/A</v>
      </c>
      <c r="C573" t="e">
        <f>VLOOKUP($A573, 'dl-do all work in this'!$O$9:$U$2997, 7, FALSE)</f>
        <v>#N/A</v>
      </c>
      <c r="D573" s="2" t="str">
        <f>'dl-do all work in this'!X573</f>
        <v>LC</v>
      </c>
      <c r="E573" s="2">
        <f>'dl-do all work in this'!A573</f>
        <v>0</v>
      </c>
      <c r="F573" s="2">
        <f>'dl-do all work in this'!V573</f>
        <v>0</v>
      </c>
      <c r="G573" s="2" t="e">
        <f>DATE('dl-do all work in this'!H573,'dl-do all work in this'!W573,'dl-do all work in this'!G573)</f>
        <v>#VALUE!</v>
      </c>
      <c r="H573">
        <f>'dl-do all work in this'!I573</f>
        <v>0</v>
      </c>
      <c r="J573">
        <f>'dl-do all work in this'!D573</f>
        <v>0</v>
      </c>
      <c r="K573">
        <f>'dl-do all work in this'!R573</f>
        <v>0</v>
      </c>
      <c r="M573">
        <f>'dl-do all work in this'!$E573</f>
        <v>0</v>
      </c>
    </row>
    <row r="574" spans="1:13" x14ac:dyDescent="0.25">
      <c r="A574" s="2">
        <f>'dl-do all work in this'!O574</f>
        <v>0</v>
      </c>
      <c r="B574" t="e">
        <f>VLOOKUP($A574, 'dl-do all work in this'!$O$9:$U$2997, 6, FALSE)</f>
        <v>#N/A</v>
      </c>
      <c r="C574" t="e">
        <f>VLOOKUP($A574, 'dl-do all work in this'!$O$9:$U$2997, 7, FALSE)</f>
        <v>#N/A</v>
      </c>
      <c r="D574" s="2" t="str">
        <f>'dl-do all work in this'!X574</f>
        <v>LC</v>
      </c>
      <c r="E574" s="2">
        <f>'dl-do all work in this'!A574</f>
        <v>0</v>
      </c>
      <c r="F574" s="2">
        <f>'dl-do all work in this'!V574</f>
        <v>0</v>
      </c>
      <c r="G574" s="2" t="e">
        <f>DATE('dl-do all work in this'!H574,'dl-do all work in this'!W574,'dl-do all work in this'!G574)</f>
        <v>#VALUE!</v>
      </c>
      <c r="H574">
        <f>'dl-do all work in this'!I574</f>
        <v>0</v>
      </c>
      <c r="J574">
        <f>'dl-do all work in this'!D574</f>
        <v>0</v>
      </c>
      <c r="K574">
        <f>'dl-do all work in this'!R574</f>
        <v>0</v>
      </c>
      <c r="M574">
        <f>'dl-do all work in this'!$E574</f>
        <v>0</v>
      </c>
    </row>
    <row r="575" spans="1:13" x14ac:dyDescent="0.25">
      <c r="A575" s="2">
        <f>'dl-do all work in this'!O575</f>
        <v>0</v>
      </c>
      <c r="B575" t="e">
        <f>VLOOKUP($A575, 'dl-do all work in this'!$O$9:$U$2997, 6, FALSE)</f>
        <v>#N/A</v>
      </c>
      <c r="C575" t="e">
        <f>VLOOKUP($A575, 'dl-do all work in this'!$O$9:$U$2997, 7, FALSE)</f>
        <v>#N/A</v>
      </c>
      <c r="D575" s="2" t="str">
        <f>'dl-do all work in this'!X575</f>
        <v>LC</v>
      </c>
      <c r="E575" s="2">
        <f>'dl-do all work in this'!A575</f>
        <v>0</v>
      </c>
      <c r="F575" s="2">
        <f>'dl-do all work in this'!V575</f>
        <v>0</v>
      </c>
      <c r="G575" s="2" t="e">
        <f>DATE('dl-do all work in this'!H575,'dl-do all work in this'!W575,'dl-do all work in this'!G575)</f>
        <v>#VALUE!</v>
      </c>
      <c r="H575">
        <f>'dl-do all work in this'!I575</f>
        <v>0</v>
      </c>
      <c r="J575">
        <f>'dl-do all work in this'!D575</f>
        <v>0</v>
      </c>
      <c r="K575">
        <f>'dl-do all work in this'!R575</f>
        <v>0</v>
      </c>
      <c r="M575">
        <f>'dl-do all work in this'!$E575</f>
        <v>0</v>
      </c>
    </row>
    <row r="576" spans="1:13" x14ac:dyDescent="0.25">
      <c r="A576" s="2">
        <f>'dl-do all work in this'!O576</f>
        <v>0</v>
      </c>
      <c r="B576" t="e">
        <f>VLOOKUP($A576, 'dl-do all work in this'!$O$9:$U$2997, 6, FALSE)</f>
        <v>#N/A</v>
      </c>
      <c r="C576" t="e">
        <f>VLOOKUP($A576, 'dl-do all work in this'!$O$9:$U$2997, 7, FALSE)</f>
        <v>#N/A</v>
      </c>
      <c r="D576" s="2" t="str">
        <f>'dl-do all work in this'!X576</f>
        <v>LC</v>
      </c>
      <c r="E576" s="2">
        <f>'dl-do all work in this'!A576</f>
        <v>0</v>
      </c>
      <c r="F576" s="2">
        <f>'dl-do all work in this'!V576</f>
        <v>0</v>
      </c>
      <c r="G576" s="2" t="e">
        <f>DATE('dl-do all work in this'!H576,'dl-do all work in this'!W576,'dl-do all work in this'!G576)</f>
        <v>#VALUE!</v>
      </c>
      <c r="H576">
        <f>'dl-do all work in this'!I576</f>
        <v>0</v>
      </c>
      <c r="J576">
        <f>'dl-do all work in this'!D576</f>
        <v>0</v>
      </c>
      <c r="K576">
        <f>'dl-do all work in this'!R576</f>
        <v>0</v>
      </c>
      <c r="M576">
        <f>'dl-do all work in this'!$E576</f>
        <v>0</v>
      </c>
    </row>
    <row r="577" spans="1:13" x14ac:dyDescent="0.25">
      <c r="A577" s="2">
        <f>'dl-do all work in this'!O577</f>
        <v>0</v>
      </c>
      <c r="B577" t="e">
        <f>VLOOKUP($A577, 'dl-do all work in this'!$O$9:$U$2997, 6, FALSE)</f>
        <v>#N/A</v>
      </c>
      <c r="C577" t="e">
        <f>VLOOKUP($A577, 'dl-do all work in this'!$O$9:$U$2997, 7, FALSE)</f>
        <v>#N/A</v>
      </c>
      <c r="D577" s="2" t="str">
        <f>'dl-do all work in this'!X577</f>
        <v>LC</v>
      </c>
      <c r="E577" s="2">
        <f>'dl-do all work in this'!A577</f>
        <v>0</v>
      </c>
      <c r="F577" s="2">
        <f>'dl-do all work in this'!V577</f>
        <v>0</v>
      </c>
      <c r="G577" s="2" t="e">
        <f>DATE('dl-do all work in this'!H577,'dl-do all work in this'!W577,'dl-do all work in this'!G577)</f>
        <v>#VALUE!</v>
      </c>
      <c r="H577">
        <f>'dl-do all work in this'!I577</f>
        <v>0</v>
      </c>
      <c r="J577">
        <f>'dl-do all work in this'!D577</f>
        <v>0</v>
      </c>
      <c r="K577">
        <f>'dl-do all work in this'!R577</f>
        <v>0</v>
      </c>
      <c r="M577">
        <f>'dl-do all work in this'!$E577</f>
        <v>0</v>
      </c>
    </row>
    <row r="578" spans="1:13" x14ac:dyDescent="0.25">
      <c r="A578" s="2">
        <f>'dl-do all work in this'!O578</f>
        <v>0</v>
      </c>
      <c r="B578" t="e">
        <f>VLOOKUP($A578, 'dl-do all work in this'!$O$9:$U$2997, 6, FALSE)</f>
        <v>#N/A</v>
      </c>
      <c r="C578" t="e">
        <f>VLOOKUP($A578, 'dl-do all work in this'!$O$9:$U$2997, 7, FALSE)</f>
        <v>#N/A</v>
      </c>
      <c r="D578" s="2" t="str">
        <f>'dl-do all work in this'!X578</f>
        <v>LC</v>
      </c>
      <c r="E578" s="2">
        <f>'dl-do all work in this'!A578</f>
        <v>0</v>
      </c>
      <c r="F578" s="2">
        <f>'dl-do all work in this'!V578</f>
        <v>0</v>
      </c>
      <c r="G578" s="2" t="e">
        <f>DATE('dl-do all work in this'!H578,'dl-do all work in this'!W578,'dl-do all work in this'!G578)</f>
        <v>#VALUE!</v>
      </c>
      <c r="H578">
        <f>'dl-do all work in this'!I578</f>
        <v>0</v>
      </c>
      <c r="J578">
        <f>'dl-do all work in this'!D578</f>
        <v>0</v>
      </c>
      <c r="K578">
        <f>'dl-do all work in this'!R578</f>
        <v>0</v>
      </c>
      <c r="M578">
        <f>'dl-do all work in this'!$E578</f>
        <v>0</v>
      </c>
    </row>
    <row r="579" spans="1:13" x14ac:dyDescent="0.25">
      <c r="A579" s="2">
        <f>'dl-do all work in this'!O579</f>
        <v>0</v>
      </c>
      <c r="B579" t="e">
        <f>VLOOKUP($A579, 'dl-do all work in this'!$O$9:$U$2997, 6, FALSE)</f>
        <v>#N/A</v>
      </c>
      <c r="C579" t="e">
        <f>VLOOKUP($A579, 'dl-do all work in this'!$O$9:$U$2997, 7, FALSE)</f>
        <v>#N/A</v>
      </c>
      <c r="D579" s="2" t="str">
        <f>'dl-do all work in this'!X579</f>
        <v>LC</v>
      </c>
      <c r="E579" s="2">
        <f>'dl-do all work in this'!A579</f>
        <v>0</v>
      </c>
      <c r="F579" s="2">
        <f>'dl-do all work in this'!V579</f>
        <v>0</v>
      </c>
      <c r="G579" s="2" t="e">
        <f>DATE('dl-do all work in this'!H579,'dl-do all work in this'!W579,'dl-do all work in this'!G579)</f>
        <v>#VALUE!</v>
      </c>
      <c r="H579">
        <f>'dl-do all work in this'!I579</f>
        <v>0</v>
      </c>
      <c r="J579">
        <f>'dl-do all work in this'!D579</f>
        <v>0</v>
      </c>
      <c r="K579">
        <f>'dl-do all work in this'!R579</f>
        <v>0</v>
      </c>
      <c r="M579">
        <f>'dl-do all work in this'!$E579</f>
        <v>0</v>
      </c>
    </row>
    <row r="580" spans="1:13" x14ac:dyDescent="0.25">
      <c r="A580" s="2">
        <f>'dl-do all work in this'!O580</f>
        <v>0</v>
      </c>
      <c r="B580" t="e">
        <f>VLOOKUP($A580, 'dl-do all work in this'!$O$9:$U$2997, 6, FALSE)</f>
        <v>#N/A</v>
      </c>
      <c r="C580" t="e">
        <f>VLOOKUP($A580, 'dl-do all work in this'!$O$9:$U$2997, 7, FALSE)</f>
        <v>#N/A</v>
      </c>
      <c r="D580" s="2" t="str">
        <f>'dl-do all work in this'!X580</f>
        <v>LC</v>
      </c>
      <c r="E580" s="2">
        <f>'dl-do all work in this'!A580</f>
        <v>0</v>
      </c>
      <c r="F580" s="2">
        <f>'dl-do all work in this'!V580</f>
        <v>0</v>
      </c>
      <c r="G580" s="2" t="e">
        <f>DATE('dl-do all work in this'!H580,'dl-do all work in this'!W580,'dl-do all work in this'!G580)</f>
        <v>#VALUE!</v>
      </c>
      <c r="H580">
        <f>'dl-do all work in this'!I580</f>
        <v>0</v>
      </c>
      <c r="J580">
        <f>'dl-do all work in this'!D580</f>
        <v>0</v>
      </c>
      <c r="K580">
        <f>'dl-do all work in this'!R580</f>
        <v>0</v>
      </c>
      <c r="M580">
        <f>'dl-do all work in this'!$E580</f>
        <v>0</v>
      </c>
    </row>
    <row r="581" spans="1:13" x14ac:dyDescent="0.25">
      <c r="A581" s="2">
        <f>'dl-do all work in this'!O581</f>
        <v>0</v>
      </c>
      <c r="B581" t="e">
        <f>VLOOKUP($A581, 'dl-do all work in this'!$O$9:$U$2997, 6, FALSE)</f>
        <v>#N/A</v>
      </c>
      <c r="C581" t="e">
        <f>VLOOKUP($A581, 'dl-do all work in this'!$O$9:$U$2997, 7, FALSE)</f>
        <v>#N/A</v>
      </c>
      <c r="D581" s="2" t="str">
        <f>'dl-do all work in this'!X581</f>
        <v>LC</v>
      </c>
      <c r="E581" s="2">
        <f>'dl-do all work in this'!A581</f>
        <v>0</v>
      </c>
      <c r="F581" s="2">
        <f>'dl-do all work in this'!V581</f>
        <v>0</v>
      </c>
      <c r="G581" s="2" t="e">
        <f>DATE('dl-do all work in this'!H581,'dl-do all work in this'!W581,'dl-do all work in this'!G581)</f>
        <v>#VALUE!</v>
      </c>
      <c r="H581">
        <f>'dl-do all work in this'!I581</f>
        <v>0</v>
      </c>
      <c r="J581">
        <f>'dl-do all work in this'!D581</f>
        <v>0</v>
      </c>
      <c r="K581">
        <f>'dl-do all work in this'!R581</f>
        <v>0</v>
      </c>
      <c r="M581">
        <f>'dl-do all work in this'!$E581</f>
        <v>0</v>
      </c>
    </row>
    <row r="582" spans="1:13" x14ac:dyDescent="0.25">
      <c r="A582" s="2">
        <f>'dl-do all work in this'!O582</f>
        <v>0</v>
      </c>
      <c r="B582" t="e">
        <f>VLOOKUP($A582, 'dl-do all work in this'!$O$9:$U$2997, 6, FALSE)</f>
        <v>#N/A</v>
      </c>
      <c r="C582" t="e">
        <f>VLOOKUP($A582, 'dl-do all work in this'!$O$9:$U$2997, 7, FALSE)</f>
        <v>#N/A</v>
      </c>
      <c r="D582" s="2" t="str">
        <f>'dl-do all work in this'!X582</f>
        <v>LC</v>
      </c>
      <c r="E582" s="2">
        <f>'dl-do all work in this'!A582</f>
        <v>0</v>
      </c>
      <c r="F582" s="2">
        <f>'dl-do all work in this'!V582</f>
        <v>0</v>
      </c>
      <c r="G582" s="2" t="e">
        <f>DATE('dl-do all work in this'!H582,'dl-do all work in this'!W582,'dl-do all work in this'!G582)</f>
        <v>#VALUE!</v>
      </c>
      <c r="H582">
        <f>'dl-do all work in this'!I582</f>
        <v>0</v>
      </c>
      <c r="J582">
        <f>'dl-do all work in this'!D582</f>
        <v>0</v>
      </c>
      <c r="K582">
        <f>'dl-do all work in this'!R582</f>
        <v>0</v>
      </c>
      <c r="M582">
        <f>'dl-do all work in this'!$E582</f>
        <v>0</v>
      </c>
    </row>
    <row r="583" spans="1:13" x14ac:dyDescent="0.25">
      <c r="A583" s="2">
        <f>'dl-do all work in this'!O583</f>
        <v>0</v>
      </c>
      <c r="B583" t="e">
        <f>VLOOKUP($A583, 'dl-do all work in this'!$O$9:$U$2997, 6, FALSE)</f>
        <v>#N/A</v>
      </c>
      <c r="C583" t="e">
        <f>VLOOKUP($A583, 'dl-do all work in this'!$O$9:$U$2997, 7, FALSE)</f>
        <v>#N/A</v>
      </c>
      <c r="D583" s="2" t="str">
        <f>'dl-do all work in this'!X583</f>
        <v>LC</v>
      </c>
      <c r="E583" s="2">
        <f>'dl-do all work in this'!A583</f>
        <v>0</v>
      </c>
      <c r="F583" s="2">
        <f>'dl-do all work in this'!V583</f>
        <v>0</v>
      </c>
      <c r="G583" s="2" t="e">
        <f>DATE('dl-do all work in this'!H583,'dl-do all work in this'!W583,'dl-do all work in this'!G583)</f>
        <v>#VALUE!</v>
      </c>
      <c r="H583">
        <f>'dl-do all work in this'!I583</f>
        <v>0</v>
      </c>
      <c r="J583">
        <f>'dl-do all work in this'!D583</f>
        <v>0</v>
      </c>
      <c r="K583">
        <f>'dl-do all work in this'!R583</f>
        <v>0</v>
      </c>
      <c r="M583">
        <f>'dl-do all work in this'!$E583</f>
        <v>0</v>
      </c>
    </row>
    <row r="584" spans="1:13" x14ac:dyDescent="0.25">
      <c r="A584" s="2">
        <f>'dl-do all work in this'!O584</f>
        <v>0</v>
      </c>
      <c r="B584" t="e">
        <f>VLOOKUP($A584, 'dl-do all work in this'!$O$9:$U$2997, 6, FALSE)</f>
        <v>#N/A</v>
      </c>
      <c r="C584" t="e">
        <f>VLOOKUP($A584, 'dl-do all work in this'!$O$9:$U$2997, 7, FALSE)</f>
        <v>#N/A</v>
      </c>
      <c r="D584" s="2" t="str">
        <f>'dl-do all work in this'!X584</f>
        <v>LC</v>
      </c>
      <c r="E584" s="2">
        <f>'dl-do all work in this'!A584</f>
        <v>0</v>
      </c>
      <c r="F584" s="2">
        <f>'dl-do all work in this'!V584</f>
        <v>0</v>
      </c>
      <c r="G584" s="2" t="e">
        <f>DATE('dl-do all work in this'!H584,'dl-do all work in this'!W584,'dl-do all work in this'!G584)</f>
        <v>#VALUE!</v>
      </c>
      <c r="H584">
        <f>'dl-do all work in this'!I584</f>
        <v>0</v>
      </c>
      <c r="J584">
        <f>'dl-do all work in this'!D584</f>
        <v>0</v>
      </c>
      <c r="K584">
        <f>'dl-do all work in this'!R584</f>
        <v>0</v>
      </c>
      <c r="M584">
        <f>'dl-do all work in this'!$E584</f>
        <v>0</v>
      </c>
    </row>
    <row r="585" spans="1:13" x14ac:dyDescent="0.25">
      <c r="A585" s="2">
        <f>'dl-do all work in this'!O585</f>
        <v>0</v>
      </c>
      <c r="B585" t="e">
        <f>VLOOKUP($A585, 'dl-do all work in this'!$O$9:$U$2997, 6, FALSE)</f>
        <v>#N/A</v>
      </c>
      <c r="C585" t="e">
        <f>VLOOKUP($A585, 'dl-do all work in this'!$O$9:$U$2997, 7, FALSE)</f>
        <v>#N/A</v>
      </c>
      <c r="D585" s="2" t="str">
        <f>'dl-do all work in this'!X585</f>
        <v>LC</v>
      </c>
      <c r="E585" s="2">
        <f>'dl-do all work in this'!A585</f>
        <v>0</v>
      </c>
      <c r="F585" s="2">
        <f>'dl-do all work in this'!V585</f>
        <v>0</v>
      </c>
      <c r="G585" s="2" t="e">
        <f>DATE('dl-do all work in this'!H585,'dl-do all work in this'!W585,'dl-do all work in this'!G585)</f>
        <v>#VALUE!</v>
      </c>
      <c r="H585">
        <f>'dl-do all work in this'!I585</f>
        <v>0</v>
      </c>
      <c r="J585">
        <f>'dl-do all work in this'!D585</f>
        <v>0</v>
      </c>
      <c r="K585">
        <f>'dl-do all work in this'!R585</f>
        <v>0</v>
      </c>
      <c r="M585">
        <f>'dl-do all work in this'!$E585</f>
        <v>0</v>
      </c>
    </row>
    <row r="586" spans="1:13" x14ac:dyDescent="0.25">
      <c r="A586" s="2">
        <f>'dl-do all work in this'!O586</f>
        <v>0</v>
      </c>
      <c r="B586" t="e">
        <f>VLOOKUP($A586, 'dl-do all work in this'!$O$9:$U$2997, 6, FALSE)</f>
        <v>#N/A</v>
      </c>
      <c r="C586" t="e">
        <f>VLOOKUP($A586, 'dl-do all work in this'!$O$9:$U$2997, 7, FALSE)</f>
        <v>#N/A</v>
      </c>
      <c r="D586" s="2" t="str">
        <f>'dl-do all work in this'!X586</f>
        <v>LC</v>
      </c>
      <c r="E586" s="2">
        <f>'dl-do all work in this'!A586</f>
        <v>0</v>
      </c>
      <c r="F586" s="2">
        <f>'dl-do all work in this'!V586</f>
        <v>0</v>
      </c>
      <c r="G586" s="2" t="e">
        <f>DATE('dl-do all work in this'!H586,'dl-do all work in this'!W586,'dl-do all work in this'!G586)</f>
        <v>#VALUE!</v>
      </c>
      <c r="H586">
        <f>'dl-do all work in this'!I586</f>
        <v>0</v>
      </c>
      <c r="J586">
        <f>'dl-do all work in this'!D586</f>
        <v>0</v>
      </c>
      <c r="K586">
        <f>'dl-do all work in this'!R586</f>
        <v>0</v>
      </c>
      <c r="M586">
        <f>'dl-do all work in this'!$E586</f>
        <v>0</v>
      </c>
    </row>
    <row r="587" spans="1:13" x14ac:dyDescent="0.25">
      <c r="A587" s="2">
        <f>'dl-do all work in this'!O587</f>
        <v>0</v>
      </c>
      <c r="B587" t="e">
        <f>VLOOKUP($A587, 'dl-do all work in this'!$O$9:$U$2997, 6, FALSE)</f>
        <v>#N/A</v>
      </c>
      <c r="C587" t="e">
        <f>VLOOKUP($A587, 'dl-do all work in this'!$O$9:$U$2997, 7, FALSE)</f>
        <v>#N/A</v>
      </c>
      <c r="D587" s="2" t="str">
        <f>'dl-do all work in this'!X587</f>
        <v>LC</v>
      </c>
      <c r="E587" s="2">
        <f>'dl-do all work in this'!A587</f>
        <v>0</v>
      </c>
      <c r="F587" s="2">
        <f>'dl-do all work in this'!V587</f>
        <v>0</v>
      </c>
      <c r="G587" s="2" t="e">
        <f>DATE('dl-do all work in this'!H587,'dl-do all work in this'!W587,'dl-do all work in this'!G587)</f>
        <v>#VALUE!</v>
      </c>
      <c r="H587">
        <f>'dl-do all work in this'!I587</f>
        <v>0</v>
      </c>
      <c r="J587">
        <f>'dl-do all work in this'!D587</f>
        <v>0</v>
      </c>
      <c r="K587">
        <f>'dl-do all work in this'!R587</f>
        <v>0</v>
      </c>
      <c r="M587">
        <f>'dl-do all work in this'!$E587</f>
        <v>0</v>
      </c>
    </row>
    <row r="588" spans="1:13" x14ac:dyDescent="0.25">
      <c r="A588" s="2">
        <f>'dl-do all work in this'!O588</f>
        <v>0</v>
      </c>
      <c r="B588" t="e">
        <f>VLOOKUP($A588, 'dl-do all work in this'!$O$9:$U$2997, 6, FALSE)</f>
        <v>#N/A</v>
      </c>
      <c r="C588" t="e">
        <f>VLOOKUP($A588, 'dl-do all work in this'!$O$9:$U$2997, 7, FALSE)</f>
        <v>#N/A</v>
      </c>
      <c r="D588" s="2" t="str">
        <f>'dl-do all work in this'!X588</f>
        <v>LC</v>
      </c>
      <c r="E588" s="2">
        <f>'dl-do all work in this'!A588</f>
        <v>0</v>
      </c>
      <c r="F588" s="2">
        <f>'dl-do all work in this'!V588</f>
        <v>0</v>
      </c>
      <c r="G588" s="2" t="e">
        <f>DATE('dl-do all work in this'!H588,'dl-do all work in this'!W588,'dl-do all work in this'!G588)</f>
        <v>#VALUE!</v>
      </c>
      <c r="H588">
        <f>'dl-do all work in this'!I588</f>
        <v>0</v>
      </c>
      <c r="J588">
        <f>'dl-do all work in this'!D588</f>
        <v>0</v>
      </c>
      <c r="K588">
        <f>'dl-do all work in this'!R588</f>
        <v>0</v>
      </c>
      <c r="M588">
        <f>'dl-do all work in this'!$E588</f>
        <v>0</v>
      </c>
    </row>
    <row r="589" spans="1:13" x14ac:dyDescent="0.25">
      <c r="A589" s="2">
        <f>'dl-do all work in this'!O589</f>
        <v>0</v>
      </c>
      <c r="B589" t="e">
        <f>VLOOKUP($A589, 'dl-do all work in this'!$O$9:$U$2997, 6, FALSE)</f>
        <v>#N/A</v>
      </c>
      <c r="C589" t="e">
        <f>VLOOKUP($A589, 'dl-do all work in this'!$O$9:$U$2997, 7, FALSE)</f>
        <v>#N/A</v>
      </c>
      <c r="D589" s="2" t="str">
        <f>'dl-do all work in this'!X589</f>
        <v>LC</v>
      </c>
      <c r="E589" s="2">
        <f>'dl-do all work in this'!A589</f>
        <v>0</v>
      </c>
      <c r="F589" s="2">
        <f>'dl-do all work in this'!V589</f>
        <v>0</v>
      </c>
      <c r="G589" s="2" t="e">
        <f>DATE('dl-do all work in this'!H589,'dl-do all work in this'!W589,'dl-do all work in this'!G589)</f>
        <v>#VALUE!</v>
      </c>
      <c r="H589">
        <f>'dl-do all work in this'!I589</f>
        <v>0</v>
      </c>
      <c r="J589">
        <f>'dl-do all work in this'!D589</f>
        <v>0</v>
      </c>
      <c r="K589">
        <f>'dl-do all work in this'!R589</f>
        <v>0</v>
      </c>
      <c r="M589">
        <f>'dl-do all work in this'!$E589</f>
        <v>0</v>
      </c>
    </row>
    <row r="590" spans="1:13" x14ac:dyDescent="0.25">
      <c r="A590" s="2">
        <f>'dl-do all work in this'!O590</f>
        <v>0</v>
      </c>
      <c r="B590" t="e">
        <f>VLOOKUP($A590, 'dl-do all work in this'!$O$9:$U$2997, 6, FALSE)</f>
        <v>#N/A</v>
      </c>
      <c r="C590" t="e">
        <f>VLOOKUP($A590, 'dl-do all work in this'!$O$9:$U$2997, 7, FALSE)</f>
        <v>#N/A</v>
      </c>
      <c r="D590" s="2" t="str">
        <f>'dl-do all work in this'!X590</f>
        <v>LC</v>
      </c>
      <c r="E590" s="2">
        <f>'dl-do all work in this'!A590</f>
        <v>0</v>
      </c>
      <c r="F590" s="2">
        <f>'dl-do all work in this'!V590</f>
        <v>0</v>
      </c>
      <c r="G590" s="2" t="e">
        <f>DATE('dl-do all work in this'!H590,'dl-do all work in this'!W590,'dl-do all work in this'!G590)</f>
        <v>#VALUE!</v>
      </c>
      <c r="H590">
        <f>'dl-do all work in this'!I590</f>
        <v>0</v>
      </c>
      <c r="J590">
        <f>'dl-do all work in this'!D590</f>
        <v>0</v>
      </c>
      <c r="K590">
        <f>'dl-do all work in this'!R590</f>
        <v>0</v>
      </c>
      <c r="M590">
        <f>'dl-do all work in this'!$E590</f>
        <v>0</v>
      </c>
    </row>
    <row r="591" spans="1:13" x14ac:dyDescent="0.25">
      <c r="A591" s="2">
        <f>'dl-do all work in this'!O591</f>
        <v>0</v>
      </c>
      <c r="B591" t="e">
        <f>VLOOKUP($A591, 'dl-do all work in this'!$O$9:$U$2997, 6, FALSE)</f>
        <v>#N/A</v>
      </c>
      <c r="C591" t="e">
        <f>VLOOKUP($A591, 'dl-do all work in this'!$O$9:$U$2997, 7, FALSE)</f>
        <v>#N/A</v>
      </c>
      <c r="D591" s="2" t="str">
        <f>'dl-do all work in this'!X591</f>
        <v>LC</v>
      </c>
      <c r="E591" s="2">
        <f>'dl-do all work in this'!A591</f>
        <v>0</v>
      </c>
      <c r="F591" s="2">
        <f>'dl-do all work in this'!V591</f>
        <v>0</v>
      </c>
      <c r="G591" s="2" t="e">
        <f>DATE('dl-do all work in this'!H591,'dl-do all work in this'!W591,'dl-do all work in this'!G591)</f>
        <v>#VALUE!</v>
      </c>
      <c r="H591">
        <f>'dl-do all work in this'!I591</f>
        <v>0</v>
      </c>
      <c r="J591">
        <f>'dl-do all work in this'!D591</f>
        <v>0</v>
      </c>
      <c r="K591">
        <f>'dl-do all work in this'!R591</f>
        <v>0</v>
      </c>
      <c r="M591">
        <f>'dl-do all work in this'!$E591</f>
        <v>0</v>
      </c>
    </row>
    <row r="592" spans="1:13" x14ac:dyDescent="0.25">
      <c r="A592" s="2">
        <f>'dl-do all work in this'!O592</f>
        <v>0</v>
      </c>
      <c r="B592" t="e">
        <f>VLOOKUP($A592, 'dl-do all work in this'!$O$9:$U$2997, 6, FALSE)</f>
        <v>#N/A</v>
      </c>
      <c r="C592" t="e">
        <f>VLOOKUP($A592, 'dl-do all work in this'!$O$9:$U$2997, 7, FALSE)</f>
        <v>#N/A</v>
      </c>
      <c r="D592" s="2" t="str">
        <f>'dl-do all work in this'!X592</f>
        <v>LC</v>
      </c>
      <c r="E592" s="2">
        <f>'dl-do all work in this'!A592</f>
        <v>0</v>
      </c>
      <c r="F592" s="2">
        <f>'dl-do all work in this'!V592</f>
        <v>0</v>
      </c>
      <c r="G592" s="2" t="e">
        <f>DATE('dl-do all work in this'!H592,'dl-do all work in this'!W592,'dl-do all work in this'!G592)</f>
        <v>#VALUE!</v>
      </c>
      <c r="H592">
        <f>'dl-do all work in this'!I592</f>
        <v>0</v>
      </c>
      <c r="J592">
        <f>'dl-do all work in this'!D592</f>
        <v>0</v>
      </c>
      <c r="K592">
        <f>'dl-do all work in this'!R592</f>
        <v>0</v>
      </c>
      <c r="M592">
        <f>'dl-do all work in this'!$E592</f>
        <v>0</v>
      </c>
    </row>
    <row r="593" spans="1:13" x14ac:dyDescent="0.25">
      <c r="A593" s="2">
        <f>'dl-do all work in this'!O593</f>
        <v>0</v>
      </c>
      <c r="B593" t="e">
        <f>VLOOKUP($A593, 'dl-do all work in this'!$O$9:$U$2997, 6, FALSE)</f>
        <v>#N/A</v>
      </c>
      <c r="C593" t="e">
        <f>VLOOKUP($A593, 'dl-do all work in this'!$O$9:$U$2997, 7, FALSE)</f>
        <v>#N/A</v>
      </c>
      <c r="D593" s="2" t="str">
        <f>'dl-do all work in this'!X593</f>
        <v>LC</v>
      </c>
      <c r="E593" s="2">
        <f>'dl-do all work in this'!A593</f>
        <v>0</v>
      </c>
      <c r="F593" s="2">
        <f>'dl-do all work in this'!V593</f>
        <v>0</v>
      </c>
      <c r="G593" s="2" t="e">
        <f>DATE('dl-do all work in this'!H593,'dl-do all work in this'!W593,'dl-do all work in this'!G593)</f>
        <v>#VALUE!</v>
      </c>
      <c r="H593">
        <f>'dl-do all work in this'!I593</f>
        <v>0</v>
      </c>
      <c r="J593">
        <f>'dl-do all work in this'!D593</f>
        <v>0</v>
      </c>
      <c r="K593">
        <f>'dl-do all work in this'!R593</f>
        <v>0</v>
      </c>
      <c r="M593">
        <f>'dl-do all work in this'!$E593</f>
        <v>0</v>
      </c>
    </row>
    <row r="594" spans="1:13" x14ac:dyDescent="0.25">
      <c r="A594" s="2">
        <f>'dl-do all work in this'!O594</f>
        <v>0</v>
      </c>
      <c r="B594" t="e">
        <f>VLOOKUP($A594, 'dl-do all work in this'!$O$9:$U$2997, 6, FALSE)</f>
        <v>#N/A</v>
      </c>
      <c r="C594" t="e">
        <f>VLOOKUP($A594, 'dl-do all work in this'!$O$9:$U$2997, 7, FALSE)</f>
        <v>#N/A</v>
      </c>
      <c r="D594" s="2" t="str">
        <f>'dl-do all work in this'!X594</f>
        <v>LC</v>
      </c>
      <c r="E594" s="2">
        <f>'dl-do all work in this'!A594</f>
        <v>0</v>
      </c>
      <c r="F594" s="2">
        <f>'dl-do all work in this'!V594</f>
        <v>0</v>
      </c>
      <c r="G594" s="2" t="e">
        <f>DATE('dl-do all work in this'!H594,'dl-do all work in this'!W594,'dl-do all work in this'!G594)</f>
        <v>#VALUE!</v>
      </c>
      <c r="H594">
        <f>'dl-do all work in this'!I594</f>
        <v>0</v>
      </c>
      <c r="J594">
        <f>'dl-do all work in this'!D594</f>
        <v>0</v>
      </c>
      <c r="K594">
        <f>'dl-do all work in this'!R594</f>
        <v>0</v>
      </c>
      <c r="M594">
        <f>'dl-do all work in this'!$E594</f>
        <v>0</v>
      </c>
    </row>
    <row r="595" spans="1:13" x14ac:dyDescent="0.25">
      <c r="A595" s="2">
        <f>'dl-do all work in this'!O595</f>
        <v>0</v>
      </c>
      <c r="B595" t="e">
        <f>VLOOKUP($A595, 'dl-do all work in this'!$O$9:$U$2997, 6, FALSE)</f>
        <v>#N/A</v>
      </c>
      <c r="C595" t="e">
        <f>VLOOKUP($A595, 'dl-do all work in this'!$O$9:$U$2997, 7, FALSE)</f>
        <v>#N/A</v>
      </c>
      <c r="D595" s="2" t="str">
        <f>'dl-do all work in this'!X595</f>
        <v>LC</v>
      </c>
      <c r="E595" s="2">
        <f>'dl-do all work in this'!A595</f>
        <v>0</v>
      </c>
      <c r="F595" s="2">
        <f>'dl-do all work in this'!V595</f>
        <v>0</v>
      </c>
      <c r="G595" s="2" t="e">
        <f>DATE('dl-do all work in this'!H595,'dl-do all work in this'!W595,'dl-do all work in this'!G595)</f>
        <v>#VALUE!</v>
      </c>
      <c r="H595">
        <f>'dl-do all work in this'!I595</f>
        <v>0</v>
      </c>
      <c r="J595">
        <f>'dl-do all work in this'!D595</f>
        <v>0</v>
      </c>
      <c r="K595">
        <f>'dl-do all work in this'!R595</f>
        <v>0</v>
      </c>
      <c r="M595">
        <f>'dl-do all work in this'!$E595</f>
        <v>0</v>
      </c>
    </row>
    <row r="596" spans="1:13" x14ac:dyDescent="0.25">
      <c r="A596" s="2">
        <f>'dl-do all work in this'!O596</f>
        <v>0</v>
      </c>
      <c r="B596" t="e">
        <f>VLOOKUP($A596, 'dl-do all work in this'!$O$9:$U$2997, 6, FALSE)</f>
        <v>#N/A</v>
      </c>
      <c r="C596" t="e">
        <f>VLOOKUP($A596, 'dl-do all work in this'!$O$9:$U$2997, 7, FALSE)</f>
        <v>#N/A</v>
      </c>
      <c r="D596" s="2" t="str">
        <f>'dl-do all work in this'!X596</f>
        <v>LC</v>
      </c>
      <c r="E596" s="2">
        <f>'dl-do all work in this'!A596</f>
        <v>0</v>
      </c>
      <c r="F596" s="2">
        <f>'dl-do all work in this'!V596</f>
        <v>0</v>
      </c>
      <c r="G596" s="2" t="e">
        <f>DATE('dl-do all work in this'!H596,'dl-do all work in this'!W596,'dl-do all work in this'!G596)</f>
        <v>#VALUE!</v>
      </c>
      <c r="H596">
        <f>'dl-do all work in this'!I596</f>
        <v>0</v>
      </c>
      <c r="J596">
        <f>'dl-do all work in this'!D596</f>
        <v>0</v>
      </c>
      <c r="K596">
        <f>'dl-do all work in this'!R596</f>
        <v>0</v>
      </c>
      <c r="M596">
        <f>'dl-do all work in this'!$E596</f>
        <v>0</v>
      </c>
    </row>
    <row r="597" spans="1:13" x14ac:dyDescent="0.25">
      <c r="A597" s="2">
        <f>'dl-do all work in this'!O597</f>
        <v>0</v>
      </c>
      <c r="B597" t="e">
        <f>VLOOKUP($A597, 'dl-do all work in this'!$O$9:$U$2997, 6, FALSE)</f>
        <v>#N/A</v>
      </c>
      <c r="C597" t="e">
        <f>VLOOKUP($A597, 'dl-do all work in this'!$O$9:$U$2997, 7, FALSE)</f>
        <v>#N/A</v>
      </c>
      <c r="D597" s="2" t="str">
        <f>'dl-do all work in this'!X597</f>
        <v>LC</v>
      </c>
      <c r="E597" s="2">
        <f>'dl-do all work in this'!A597</f>
        <v>0</v>
      </c>
      <c r="F597" s="2">
        <f>'dl-do all work in this'!V597</f>
        <v>0</v>
      </c>
      <c r="G597" s="2" t="e">
        <f>DATE('dl-do all work in this'!H597,'dl-do all work in this'!W597,'dl-do all work in this'!G597)</f>
        <v>#VALUE!</v>
      </c>
      <c r="H597">
        <f>'dl-do all work in this'!I597</f>
        <v>0</v>
      </c>
      <c r="J597">
        <f>'dl-do all work in this'!D597</f>
        <v>0</v>
      </c>
      <c r="K597">
        <f>'dl-do all work in this'!R597</f>
        <v>0</v>
      </c>
      <c r="M597">
        <f>'dl-do all work in this'!$E597</f>
        <v>0</v>
      </c>
    </row>
    <row r="598" spans="1:13" x14ac:dyDescent="0.25">
      <c r="A598" s="2">
        <f>'dl-do all work in this'!O598</f>
        <v>0</v>
      </c>
      <c r="B598" t="e">
        <f>VLOOKUP($A598, 'dl-do all work in this'!$O$9:$U$2997, 6, FALSE)</f>
        <v>#N/A</v>
      </c>
      <c r="C598" t="e">
        <f>VLOOKUP($A598, 'dl-do all work in this'!$O$9:$U$2997, 7, FALSE)</f>
        <v>#N/A</v>
      </c>
      <c r="D598" s="2" t="str">
        <f>'dl-do all work in this'!X598</f>
        <v>LC</v>
      </c>
      <c r="E598" s="2">
        <f>'dl-do all work in this'!A598</f>
        <v>0</v>
      </c>
      <c r="F598" s="2">
        <f>'dl-do all work in this'!V598</f>
        <v>0</v>
      </c>
      <c r="G598" s="2" t="e">
        <f>DATE('dl-do all work in this'!H598,'dl-do all work in this'!W598,'dl-do all work in this'!G598)</f>
        <v>#VALUE!</v>
      </c>
      <c r="H598">
        <f>'dl-do all work in this'!I598</f>
        <v>0</v>
      </c>
      <c r="J598">
        <f>'dl-do all work in this'!D598</f>
        <v>0</v>
      </c>
      <c r="K598">
        <f>'dl-do all work in this'!R598</f>
        <v>0</v>
      </c>
      <c r="M598">
        <f>'dl-do all work in this'!$E598</f>
        <v>0</v>
      </c>
    </row>
    <row r="599" spans="1:13" x14ac:dyDescent="0.25">
      <c r="A599" s="2">
        <f>'dl-do all work in this'!O599</f>
        <v>0</v>
      </c>
      <c r="B599" t="e">
        <f>VLOOKUP($A599, 'dl-do all work in this'!$O$9:$U$2997, 6, FALSE)</f>
        <v>#N/A</v>
      </c>
      <c r="C599" t="e">
        <f>VLOOKUP($A599, 'dl-do all work in this'!$O$9:$U$2997, 7, FALSE)</f>
        <v>#N/A</v>
      </c>
      <c r="D599" s="2" t="str">
        <f>'dl-do all work in this'!X599</f>
        <v>LC</v>
      </c>
      <c r="E599" s="2">
        <f>'dl-do all work in this'!A599</f>
        <v>0</v>
      </c>
      <c r="F599" s="2">
        <f>'dl-do all work in this'!V599</f>
        <v>0</v>
      </c>
      <c r="G599" s="2" t="e">
        <f>DATE('dl-do all work in this'!H599,'dl-do all work in this'!W599,'dl-do all work in this'!G599)</f>
        <v>#VALUE!</v>
      </c>
      <c r="H599">
        <f>'dl-do all work in this'!I599</f>
        <v>0</v>
      </c>
      <c r="J599">
        <f>'dl-do all work in this'!D599</f>
        <v>0</v>
      </c>
      <c r="K599">
        <f>'dl-do all work in this'!R599</f>
        <v>0</v>
      </c>
      <c r="M599">
        <f>'dl-do all work in this'!$E599</f>
        <v>0</v>
      </c>
    </row>
    <row r="600" spans="1:13" x14ac:dyDescent="0.25">
      <c r="A600" s="2">
        <f>'dl-do all work in this'!O600</f>
        <v>0</v>
      </c>
      <c r="B600" t="e">
        <f>VLOOKUP($A600, 'dl-do all work in this'!$O$9:$U$2997, 6, FALSE)</f>
        <v>#N/A</v>
      </c>
      <c r="C600" t="e">
        <f>VLOOKUP($A600, 'dl-do all work in this'!$O$9:$U$2997, 7, FALSE)</f>
        <v>#N/A</v>
      </c>
      <c r="D600" s="2" t="str">
        <f>'dl-do all work in this'!X600</f>
        <v>LC</v>
      </c>
      <c r="E600" s="2">
        <f>'dl-do all work in this'!A600</f>
        <v>0</v>
      </c>
      <c r="F600" s="2">
        <f>'dl-do all work in this'!V600</f>
        <v>0</v>
      </c>
      <c r="G600" s="2" t="e">
        <f>DATE('dl-do all work in this'!H600,'dl-do all work in this'!W600,'dl-do all work in this'!G600)</f>
        <v>#VALUE!</v>
      </c>
      <c r="H600">
        <f>'dl-do all work in this'!I600</f>
        <v>0</v>
      </c>
      <c r="J600">
        <f>'dl-do all work in this'!D600</f>
        <v>0</v>
      </c>
      <c r="K600">
        <f>'dl-do all work in this'!R600</f>
        <v>0</v>
      </c>
      <c r="M600">
        <f>'dl-do all work in this'!$E600</f>
        <v>0</v>
      </c>
    </row>
    <row r="601" spans="1:13" x14ac:dyDescent="0.25">
      <c r="A601" s="2">
        <f>'dl-do all work in this'!O601</f>
        <v>0</v>
      </c>
      <c r="B601" t="e">
        <f>VLOOKUP($A601, 'dl-do all work in this'!$O$9:$U$2997, 6, FALSE)</f>
        <v>#N/A</v>
      </c>
      <c r="C601" t="e">
        <f>VLOOKUP($A601, 'dl-do all work in this'!$O$9:$U$2997, 7, FALSE)</f>
        <v>#N/A</v>
      </c>
      <c r="D601" s="2" t="str">
        <f>'dl-do all work in this'!X601</f>
        <v>LC</v>
      </c>
      <c r="E601" s="2">
        <f>'dl-do all work in this'!A601</f>
        <v>0</v>
      </c>
      <c r="F601" s="2">
        <f>'dl-do all work in this'!V601</f>
        <v>0</v>
      </c>
      <c r="G601" s="2" t="e">
        <f>DATE('dl-do all work in this'!H601,'dl-do all work in this'!W601,'dl-do all work in this'!G601)</f>
        <v>#VALUE!</v>
      </c>
      <c r="H601">
        <f>'dl-do all work in this'!I601</f>
        <v>0</v>
      </c>
      <c r="J601">
        <f>'dl-do all work in this'!D601</f>
        <v>0</v>
      </c>
      <c r="K601">
        <f>'dl-do all work in this'!R601</f>
        <v>0</v>
      </c>
      <c r="M601">
        <f>'dl-do all work in this'!$E601</f>
        <v>0</v>
      </c>
    </row>
    <row r="602" spans="1:13" x14ac:dyDescent="0.25">
      <c r="A602" s="2">
        <f>'dl-do all work in this'!O602</f>
        <v>0</v>
      </c>
      <c r="B602" t="e">
        <f>VLOOKUP($A602, 'dl-do all work in this'!$O$9:$U$2997, 6, FALSE)</f>
        <v>#N/A</v>
      </c>
      <c r="C602" t="e">
        <f>VLOOKUP($A602, 'dl-do all work in this'!$O$9:$U$2997, 7, FALSE)</f>
        <v>#N/A</v>
      </c>
      <c r="D602" s="2" t="str">
        <f>'dl-do all work in this'!X602</f>
        <v>LC</v>
      </c>
      <c r="E602" s="2">
        <f>'dl-do all work in this'!A602</f>
        <v>0</v>
      </c>
      <c r="F602" s="2">
        <f>'dl-do all work in this'!V602</f>
        <v>0</v>
      </c>
      <c r="G602" s="2" t="e">
        <f>DATE('dl-do all work in this'!H602,'dl-do all work in this'!W602,'dl-do all work in this'!G602)</f>
        <v>#VALUE!</v>
      </c>
      <c r="H602">
        <f>'dl-do all work in this'!I602</f>
        <v>0</v>
      </c>
      <c r="J602">
        <f>'dl-do all work in this'!D602</f>
        <v>0</v>
      </c>
      <c r="K602">
        <f>'dl-do all work in this'!R602</f>
        <v>0</v>
      </c>
      <c r="M602">
        <f>'dl-do all work in this'!$E602</f>
        <v>0</v>
      </c>
    </row>
    <row r="603" spans="1:13" x14ac:dyDescent="0.25">
      <c r="A603" s="2">
        <f>'dl-do all work in this'!O603</f>
        <v>0</v>
      </c>
      <c r="B603" t="e">
        <f>VLOOKUP($A603, 'dl-do all work in this'!$O$9:$U$2997, 6, FALSE)</f>
        <v>#N/A</v>
      </c>
      <c r="C603" t="e">
        <f>VLOOKUP($A603, 'dl-do all work in this'!$O$9:$U$2997, 7, FALSE)</f>
        <v>#N/A</v>
      </c>
      <c r="D603" s="2" t="str">
        <f>'dl-do all work in this'!X603</f>
        <v>LC</v>
      </c>
      <c r="E603" s="2">
        <f>'dl-do all work in this'!A603</f>
        <v>0</v>
      </c>
      <c r="F603" s="2">
        <f>'dl-do all work in this'!V603</f>
        <v>0</v>
      </c>
      <c r="G603" s="2" t="e">
        <f>DATE('dl-do all work in this'!H603,'dl-do all work in this'!W603,'dl-do all work in this'!G603)</f>
        <v>#VALUE!</v>
      </c>
      <c r="H603">
        <f>'dl-do all work in this'!I603</f>
        <v>0</v>
      </c>
      <c r="J603">
        <f>'dl-do all work in this'!D603</f>
        <v>0</v>
      </c>
      <c r="K603">
        <f>'dl-do all work in this'!R603</f>
        <v>0</v>
      </c>
      <c r="M603">
        <f>'dl-do all work in this'!$E603</f>
        <v>0</v>
      </c>
    </row>
    <row r="604" spans="1:13" x14ac:dyDescent="0.25">
      <c r="A604" s="2">
        <f>'dl-do all work in this'!O604</f>
        <v>0</v>
      </c>
      <c r="B604" t="e">
        <f>VLOOKUP($A604, 'dl-do all work in this'!$O$9:$U$2997, 6, FALSE)</f>
        <v>#N/A</v>
      </c>
      <c r="C604" t="e">
        <f>VLOOKUP($A604, 'dl-do all work in this'!$O$9:$U$2997, 7, FALSE)</f>
        <v>#N/A</v>
      </c>
      <c r="D604" s="2" t="str">
        <f>'dl-do all work in this'!X604</f>
        <v>LC</v>
      </c>
      <c r="E604" s="2">
        <f>'dl-do all work in this'!A604</f>
        <v>0</v>
      </c>
      <c r="F604" s="2">
        <f>'dl-do all work in this'!V604</f>
        <v>0</v>
      </c>
      <c r="G604" s="2" t="e">
        <f>DATE('dl-do all work in this'!H604,'dl-do all work in this'!W604,'dl-do all work in this'!G604)</f>
        <v>#VALUE!</v>
      </c>
      <c r="H604">
        <f>'dl-do all work in this'!I604</f>
        <v>0</v>
      </c>
      <c r="J604">
        <f>'dl-do all work in this'!D604</f>
        <v>0</v>
      </c>
      <c r="K604">
        <f>'dl-do all work in this'!R604</f>
        <v>0</v>
      </c>
      <c r="M604">
        <f>'dl-do all work in this'!$E604</f>
        <v>0</v>
      </c>
    </row>
    <row r="605" spans="1:13" x14ac:dyDescent="0.25">
      <c r="A605" s="2">
        <f>'dl-do all work in this'!O605</f>
        <v>0</v>
      </c>
      <c r="B605" t="e">
        <f>VLOOKUP($A605, 'dl-do all work in this'!$O$9:$U$2997, 6, FALSE)</f>
        <v>#N/A</v>
      </c>
      <c r="C605" t="e">
        <f>VLOOKUP($A605, 'dl-do all work in this'!$O$9:$U$2997, 7, FALSE)</f>
        <v>#N/A</v>
      </c>
      <c r="D605" s="2" t="str">
        <f>'dl-do all work in this'!X605</f>
        <v>LC</v>
      </c>
      <c r="E605" s="2">
        <f>'dl-do all work in this'!A605</f>
        <v>0</v>
      </c>
      <c r="F605" s="2">
        <f>'dl-do all work in this'!V605</f>
        <v>0</v>
      </c>
      <c r="G605" s="2" t="e">
        <f>DATE('dl-do all work in this'!H605,'dl-do all work in this'!W605,'dl-do all work in this'!G605)</f>
        <v>#VALUE!</v>
      </c>
      <c r="H605">
        <f>'dl-do all work in this'!I605</f>
        <v>0</v>
      </c>
      <c r="J605">
        <f>'dl-do all work in this'!D605</f>
        <v>0</v>
      </c>
      <c r="K605">
        <f>'dl-do all work in this'!R605</f>
        <v>0</v>
      </c>
      <c r="M605">
        <f>'dl-do all work in this'!$E605</f>
        <v>0</v>
      </c>
    </row>
    <row r="606" spans="1:13" x14ac:dyDescent="0.25">
      <c r="A606" s="2">
        <f>'dl-do all work in this'!O606</f>
        <v>0</v>
      </c>
      <c r="B606" t="e">
        <f>VLOOKUP($A606, 'dl-do all work in this'!$O$9:$U$2997, 6, FALSE)</f>
        <v>#N/A</v>
      </c>
      <c r="C606" t="e">
        <f>VLOOKUP($A606, 'dl-do all work in this'!$O$9:$U$2997, 7, FALSE)</f>
        <v>#N/A</v>
      </c>
      <c r="D606" s="2" t="str">
        <f>'dl-do all work in this'!X606</f>
        <v>LC</v>
      </c>
      <c r="E606" s="2">
        <f>'dl-do all work in this'!A606</f>
        <v>0</v>
      </c>
      <c r="F606" s="2">
        <f>'dl-do all work in this'!V606</f>
        <v>0</v>
      </c>
      <c r="G606" s="2" t="e">
        <f>DATE('dl-do all work in this'!H606,'dl-do all work in this'!W606,'dl-do all work in this'!G606)</f>
        <v>#VALUE!</v>
      </c>
      <c r="H606">
        <f>'dl-do all work in this'!I606</f>
        <v>0</v>
      </c>
      <c r="J606">
        <f>'dl-do all work in this'!D606</f>
        <v>0</v>
      </c>
      <c r="K606">
        <f>'dl-do all work in this'!R606</f>
        <v>0</v>
      </c>
      <c r="M606">
        <f>'dl-do all work in this'!$E606</f>
        <v>0</v>
      </c>
    </row>
    <row r="607" spans="1:13" x14ac:dyDescent="0.25">
      <c r="A607" s="2">
        <f>'dl-do all work in this'!O607</f>
        <v>0</v>
      </c>
      <c r="B607" t="e">
        <f>VLOOKUP($A607, 'dl-do all work in this'!$O$9:$U$2997, 6, FALSE)</f>
        <v>#N/A</v>
      </c>
      <c r="C607" t="e">
        <f>VLOOKUP($A607, 'dl-do all work in this'!$O$9:$U$2997, 7, FALSE)</f>
        <v>#N/A</v>
      </c>
      <c r="D607" s="2" t="str">
        <f>'dl-do all work in this'!X607</f>
        <v>LC</v>
      </c>
      <c r="E607" s="2">
        <f>'dl-do all work in this'!A607</f>
        <v>0</v>
      </c>
      <c r="F607" s="2">
        <f>'dl-do all work in this'!V607</f>
        <v>0</v>
      </c>
      <c r="G607" s="2" t="e">
        <f>DATE('dl-do all work in this'!H607,'dl-do all work in this'!W607,'dl-do all work in this'!G607)</f>
        <v>#VALUE!</v>
      </c>
      <c r="H607">
        <f>'dl-do all work in this'!I607</f>
        <v>0</v>
      </c>
      <c r="J607">
        <f>'dl-do all work in this'!D607</f>
        <v>0</v>
      </c>
      <c r="K607">
        <f>'dl-do all work in this'!R607</f>
        <v>0</v>
      </c>
      <c r="M607">
        <f>'dl-do all work in this'!$E607</f>
        <v>0</v>
      </c>
    </row>
    <row r="608" spans="1:13" x14ac:dyDescent="0.25">
      <c r="A608" s="2">
        <f>'dl-do all work in this'!O608</f>
        <v>0</v>
      </c>
      <c r="B608" t="e">
        <f>VLOOKUP($A608, 'dl-do all work in this'!$O$9:$U$2997, 6, FALSE)</f>
        <v>#N/A</v>
      </c>
      <c r="C608" t="e">
        <f>VLOOKUP($A608, 'dl-do all work in this'!$O$9:$U$2997, 7, FALSE)</f>
        <v>#N/A</v>
      </c>
      <c r="D608" s="2" t="str">
        <f>'dl-do all work in this'!X608</f>
        <v>LC</v>
      </c>
      <c r="E608" s="2">
        <f>'dl-do all work in this'!A608</f>
        <v>0</v>
      </c>
      <c r="F608" s="2">
        <f>'dl-do all work in this'!V608</f>
        <v>0</v>
      </c>
      <c r="G608" s="2" t="e">
        <f>DATE('dl-do all work in this'!H608,'dl-do all work in this'!W608,'dl-do all work in this'!G608)</f>
        <v>#VALUE!</v>
      </c>
      <c r="H608">
        <f>'dl-do all work in this'!I608</f>
        <v>0</v>
      </c>
      <c r="J608">
        <f>'dl-do all work in this'!D608</f>
        <v>0</v>
      </c>
      <c r="K608">
        <f>'dl-do all work in this'!R608</f>
        <v>0</v>
      </c>
      <c r="M608">
        <f>'dl-do all work in this'!$E608</f>
        <v>0</v>
      </c>
    </row>
    <row r="609" spans="1:13" x14ac:dyDescent="0.25">
      <c r="A609" s="2">
        <f>'dl-do all work in this'!O609</f>
        <v>0</v>
      </c>
      <c r="B609" t="e">
        <f>VLOOKUP($A609, 'dl-do all work in this'!$O$9:$U$2997, 6, FALSE)</f>
        <v>#N/A</v>
      </c>
      <c r="C609" t="e">
        <f>VLOOKUP($A609, 'dl-do all work in this'!$O$9:$U$2997, 7, FALSE)</f>
        <v>#N/A</v>
      </c>
      <c r="D609" s="2" t="str">
        <f>'dl-do all work in this'!X609</f>
        <v>LC</v>
      </c>
      <c r="E609" s="2">
        <f>'dl-do all work in this'!A609</f>
        <v>0</v>
      </c>
      <c r="F609" s="2">
        <f>'dl-do all work in this'!V609</f>
        <v>0</v>
      </c>
      <c r="G609" s="2" t="e">
        <f>DATE('dl-do all work in this'!H609,'dl-do all work in this'!W609,'dl-do all work in this'!G609)</f>
        <v>#VALUE!</v>
      </c>
      <c r="H609">
        <f>'dl-do all work in this'!I609</f>
        <v>0</v>
      </c>
      <c r="J609">
        <f>'dl-do all work in this'!D609</f>
        <v>0</v>
      </c>
      <c r="K609">
        <f>'dl-do all work in this'!R609</f>
        <v>0</v>
      </c>
      <c r="M609">
        <f>'dl-do all work in this'!$E609</f>
        <v>0</v>
      </c>
    </row>
    <row r="610" spans="1:13" x14ac:dyDescent="0.25">
      <c r="A610" s="2">
        <f>'dl-do all work in this'!O610</f>
        <v>0</v>
      </c>
      <c r="B610" t="e">
        <f>VLOOKUP($A610, 'dl-do all work in this'!$O$9:$U$2997, 6, FALSE)</f>
        <v>#N/A</v>
      </c>
      <c r="C610" t="e">
        <f>VLOOKUP($A610, 'dl-do all work in this'!$O$9:$U$2997, 7, FALSE)</f>
        <v>#N/A</v>
      </c>
      <c r="D610" s="2" t="str">
        <f>'dl-do all work in this'!X610</f>
        <v>LC</v>
      </c>
      <c r="E610" s="2">
        <f>'dl-do all work in this'!A610</f>
        <v>0</v>
      </c>
      <c r="F610" s="2">
        <f>'dl-do all work in this'!V610</f>
        <v>0</v>
      </c>
      <c r="G610" s="2" t="e">
        <f>DATE('dl-do all work in this'!H610,'dl-do all work in this'!W610,'dl-do all work in this'!G610)</f>
        <v>#VALUE!</v>
      </c>
      <c r="H610">
        <f>'dl-do all work in this'!I610</f>
        <v>0</v>
      </c>
      <c r="J610">
        <f>'dl-do all work in this'!D610</f>
        <v>0</v>
      </c>
      <c r="K610">
        <f>'dl-do all work in this'!R610</f>
        <v>0</v>
      </c>
      <c r="M610">
        <f>'dl-do all work in this'!$E610</f>
        <v>0</v>
      </c>
    </row>
    <row r="611" spans="1:13" x14ac:dyDescent="0.25">
      <c r="A611" s="2">
        <f>'dl-do all work in this'!O611</f>
        <v>0</v>
      </c>
      <c r="B611" t="e">
        <f>VLOOKUP($A611, 'dl-do all work in this'!$O$9:$U$2997, 6, FALSE)</f>
        <v>#N/A</v>
      </c>
      <c r="C611" t="e">
        <f>VLOOKUP($A611, 'dl-do all work in this'!$O$9:$U$2997, 7, FALSE)</f>
        <v>#N/A</v>
      </c>
      <c r="D611" s="2" t="str">
        <f>'dl-do all work in this'!X611</f>
        <v>LC</v>
      </c>
      <c r="E611" s="2">
        <f>'dl-do all work in this'!A611</f>
        <v>0</v>
      </c>
      <c r="F611" s="2">
        <f>'dl-do all work in this'!V611</f>
        <v>0</v>
      </c>
      <c r="G611" s="2" t="e">
        <f>DATE('dl-do all work in this'!H611,'dl-do all work in this'!W611,'dl-do all work in this'!G611)</f>
        <v>#VALUE!</v>
      </c>
      <c r="H611">
        <f>'dl-do all work in this'!I611</f>
        <v>0</v>
      </c>
      <c r="J611">
        <f>'dl-do all work in this'!D611</f>
        <v>0</v>
      </c>
      <c r="K611">
        <f>'dl-do all work in this'!R611</f>
        <v>0</v>
      </c>
      <c r="M611">
        <f>'dl-do all work in this'!$E611</f>
        <v>0</v>
      </c>
    </row>
    <row r="612" spans="1:13" x14ac:dyDescent="0.25">
      <c r="A612" s="2">
        <f>'dl-do all work in this'!O612</f>
        <v>0</v>
      </c>
      <c r="B612" t="e">
        <f>VLOOKUP($A612, 'dl-do all work in this'!$O$9:$U$2997, 6, FALSE)</f>
        <v>#N/A</v>
      </c>
      <c r="C612" t="e">
        <f>VLOOKUP($A612, 'dl-do all work in this'!$O$9:$U$2997, 7, FALSE)</f>
        <v>#N/A</v>
      </c>
      <c r="D612" s="2" t="str">
        <f>'dl-do all work in this'!X612</f>
        <v>LC</v>
      </c>
      <c r="E612" s="2">
        <f>'dl-do all work in this'!A612</f>
        <v>0</v>
      </c>
      <c r="F612" s="2">
        <f>'dl-do all work in this'!V612</f>
        <v>0</v>
      </c>
      <c r="G612" s="2" t="e">
        <f>DATE('dl-do all work in this'!H612,'dl-do all work in this'!W612,'dl-do all work in this'!G612)</f>
        <v>#VALUE!</v>
      </c>
      <c r="H612">
        <f>'dl-do all work in this'!I612</f>
        <v>0</v>
      </c>
      <c r="J612">
        <f>'dl-do all work in this'!D612</f>
        <v>0</v>
      </c>
      <c r="K612">
        <f>'dl-do all work in this'!R612</f>
        <v>0</v>
      </c>
      <c r="M612">
        <f>'dl-do all work in this'!$E612</f>
        <v>0</v>
      </c>
    </row>
    <row r="613" spans="1:13" x14ac:dyDescent="0.25">
      <c r="A613" s="2">
        <f>'dl-do all work in this'!O613</f>
        <v>0</v>
      </c>
      <c r="B613" t="e">
        <f>VLOOKUP($A613, 'dl-do all work in this'!$O$9:$U$2997, 6, FALSE)</f>
        <v>#N/A</v>
      </c>
      <c r="C613" t="e">
        <f>VLOOKUP($A613, 'dl-do all work in this'!$O$9:$U$2997, 7, FALSE)</f>
        <v>#N/A</v>
      </c>
      <c r="D613" s="2" t="str">
        <f>'dl-do all work in this'!X613</f>
        <v>LC</v>
      </c>
      <c r="E613" s="2">
        <f>'dl-do all work in this'!A613</f>
        <v>0</v>
      </c>
      <c r="F613" s="2">
        <f>'dl-do all work in this'!V613</f>
        <v>0</v>
      </c>
      <c r="G613" s="2" t="e">
        <f>DATE('dl-do all work in this'!H613,'dl-do all work in this'!W613,'dl-do all work in this'!G613)</f>
        <v>#VALUE!</v>
      </c>
      <c r="H613">
        <f>'dl-do all work in this'!I613</f>
        <v>0</v>
      </c>
      <c r="J613">
        <f>'dl-do all work in this'!D613</f>
        <v>0</v>
      </c>
      <c r="K613">
        <f>'dl-do all work in this'!R613</f>
        <v>0</v>
      </c>
      <c r="M613">
        <f>'dl-do all work in this'!$E613</f>
        <v>0</v>
      </c>
    </row>
    <row r="614" spans="1:13" x14ac:dyDescent="0.25">
      <c r="A614" s="2">
        <f>'dl-do all work in this'!O614</f>
        <v>0</v>
      </c>
      <c r="B614" t="e">
        <f>VLOOKUP($A614, 'dl-do all work in this'!$O$9:$U$2997, 6, FALSE)</f>
        <v>#N/A</v>
      </c>
      <c r="C614" t="e">
        <f>VLOOKUP($A614, 'dl-do all work in this'!$O$9:$U$2997, 7, FALSE)</f>
        <v>#N/A</v>
      </c>
      <c r="D614" s="2" t="str">
        <f>'dl-do all work in this'!X614</f>
        <v>LC</v>
      </c>
      <c r="E614" s="2">
        <f>'dl-do all work in this'!A614</f>
        <v>0</v>
      </c>
      <c r="F614" s="2">
        <f>'dl-do all work in this'!V614</f>
        <v>0</v>
      </c>
      <c r="G614" s="2" t="e">
        <f>DATE('dl-do all work in this'!H614,'dl-do all work in this'!W614,'dl-do all work in this'!G614)</f>
        <v>#VALUE!</v>
      </c>
      <c r="H614">
        <f>'dl-do all work in this'!I614</f>
        <v>0</v>
      </c>
      <c r="J614">
        <f>'dl-do all work in this'!D614</f>
        <v>0</v>
      </c>
      <c r="K614">
        <f>'dl-do all work in this'!R614</f>
        <v>0</v>
      </c>
      <c r="M614">
        <f>'dl-do all work in this'!$E614</f>
        <v>0</v>
      </c>
    </row>
    <row r="615" spans="1:13" x14ac:dyDescent="0.25">
      <c r="A615" s="2">
        <f>'dl-do all work in this'!O615</f>
        <v>0</v>
      </c>
      <c r="B615" t="e">
        <f>VLOOKUP($A615, 'dl-do all work in this'!$O$9:$U$2997, 6, FALSE)</f>
        <v>#N/A</v>
      </c>
      <c r="C615" t="e">
        <f>VLOOKUP($A615, 'dl-do all work in this'!$O$9:$U$2997, 7, FALSE)</f>
        <v>#N/A</v>
      </c>
      <c r="D615" s="2" t="str">
        <f>'dl-do all work in this'!X615</f>
        <v>LC</v>
      </c>
      <c r="E615" s="2">
        <f>'dl-do all work in this'!A615</f>
        <v>0</v>
      </c>
      <c r="F615" s="2">
        <f>'dl-do all work in this'!V615</f>
        <v>0</v>
      </c>
      <c r="G615" s="2" t="e">
        <f>DATE('dl-do all work in this'!H615,'dl-do all work in this'!W615,'dl-do all work in this'!G615)</f>
        <v>#VALUE!</v>
      </c>
      <c r="H615">
        <f>'dl-do all work in this'!I615</f>
        <v>0</v>
      </c>
      <c r="J615">
        <f>'dl-do all work in this'!D615</f>
        <v>0</v>
      </c>
      <c r="K615">
        <f>'dl-do all work in this'!R615</f>
        <v>0</v>
      </c>
      <c r="M615">
        <f>'dl-do all work in this'!$E615</f>
        <v>0</v>
      </c>
    </row>
    <row r="616" spans="1:13" x14ac:dyDescent="0.25">
      <c r="A616" s="2">
        <f>'dl-do all work in this'!O616</f>
        <v>0</v>
      </c>
      <c r="B616" t="e">
        <f>VLOOKUP($A616, 'dl-do all work in this'!$O$9:$U$2997, 6, FALSE)</f>
        <v>#N/A</v>
      </c>
      <c r="C616" t="e">
        <f>VLOOKUP($A616, 'dl-do all work in this'!$O$9:$U$2997, 7, FALSE)</f>
        <v>#N/A</v>
      </c>
      <c r="D616" s="2" t="str">
        <f>'dl-do all work in this'!X616</f>
        <v>LC</v>
      </c>
      <c r="E616" s="2">
        <f>'dl-do all work in this'!A616</f>
        <v>0</v>
      </c>
      <c r="F616" s="2">
        <f>'dl-do all work in this'!V616</f>
        <v>0</v>
      </c>
      <c r="G616" s="2" t="e">
        <f>DATE('dl-do all work in this'!H616,'dl-do all work in this'!W616,'dl-do all work in this'!G616)</f>
        <v>#VALUE!</v>
      </c>
      <c r="H616">
        <f>'dl-do all work in this'!I616</f>
        <v>0</v>
      </c>
      <c r="J616">
        <f>'dl-do all work in this'!D616</f>
        <v>0</v>
      </c>
      <c r="K616">
        <f>'dl-do all work in this'!R616</f>
        <v>0</v>
      </c>
      <c r="M616">
        <f>'dl-do all work in this'!$E616</f>
        <v>0</v>
      </c>
    </row>
    <row r="617" spans="1:13" x14ac:dyDescent="0.25">
      <c r="A617" s="2">
        <f>'dl-do all work in this'!O617</f>
        <v>0</v>
      </c>
      <c r="B617" t="e">
        <f>VLOOKUP($A617, 'dl-do all work in this'!$O$9:$U$2997, 6, FALSE)</f>
        <v>#N/A</v>
      </c>
      <c r="C617" t="e">
        <f>VLOOKUP($A617, 'dl-do all work in this'!$O$9:$U$2997, 7, FALSE)</f>
        <v>#N/A</v>
      </c>
      <c r="D617" s="2" t="str">
        <f>'dl-do all work in this'!X617</f>
        <v>LC</v>
      </c>
      <c r="E617" s="2">
        <f>'dl-do all work in this'!A617</f>
        <v>0</v>
      </c>
      <c r="F617" s="2">
        <f>'dl-do all work in this'!V617</f>
        <v>0</v>
      </c>
      <c r="G617" s="2" t="e">
        <f>DATE('dl-do all work in this'!H617,'dl-do all work in this'!W617,'dl-do all work in this'!G617)</f>
        <v>#VALUE!</v>
      </c>
      <c r="H617">
        <f>'dl-do all work in this'!I617</f>
        <v>0</v>
      </c>
      <c r="J617">
        <f>'dl-do all work in this'!D617</f>
        <v>0</v>
      </c>
      <c r="K617">
        <f>'dl-do all work in this'!R617</f>
        <v>0</v>
      </c>
      <c r="M617">
        <f>'dl-do all work in this'!$E617</f>
        <v>0</v>
      </c>
    </row>
    <row r="618" spans="1:13" x14ac:dyDescent="0.25">
      <c r="A618" s="2">
        <f>'dl-do all work in this'!O618</f>
        <v>0</v>
      </c>
      <c r="B618" t="e">
        <f>VLOOKUP($A618, 'dl-do all work in this'!$O$9:$U$2997, 6, FALSE)</f>
        <v>#N/A</v>
      </c>
      <c r="C618" t="e">
        <f>VLOOKUP($A618, 'dl-do all work in this'!$O$9:$U$2997, 7, FALSE)</f>
        <v>#N/A</v>
      </c>
      <c r="D618" s="2" t="str">
        <f>'dl-do all work in this'!X618</f>
        <v>LC</v>
      </c>
      <c r="E618" s="2">
        <f>'dl-do all work in this'!A618</f>
        <v>0</v>
      </c>
      <c r="F618" s="2">
        <f>'dl-do all work in this'!V618</f>
        <v>0</v>
      </c>
      <c r="G618" s="2" t="e">
        <f>DATE('dl-do all work in this'!H618,'dl-do all work in this'!W618,'dl-do all work in this'!G618)</f>
        <v>#VALUE!</v>
      </c>
      <c r="H618">
        <f>'dl-do all work in this'!I618</f>
        <v>0</v>
      </c>
      <c r="J618">
        <f>'dl-do all work in this'!D618</f>
        <v>0</v>
      </c>
      <c r="K618">
        <f>'dl-do all work in this'!R618</f>
        <v>0</v>
      </c>
      <c r="M618">
        <f>'dl-do all work in this'!$E618</f>
        <v>0</v>
      </c>
    </row>
    <row r="619" spans="1:13" x14ac:dyDescent="0.25">
      <c r="A619" s="2">
        <f>'dl-do all work in this'!O619</f>
        <v>0</v>
      </c>
      <c r="B619" t="e">
        <f>VLOOKUP($A619, 'dl-do all work in this'!$O$9:$U$2997, 6, FALSE)</f>
        <v>#N/A</v>
      </c>
      <c r="C619" t="e">
        <f>VLOOKUP($A619, 'dl-do all work in this'!$O$9:$U$2997, 7, FALSE)</f>
        <v>#N/A</v>
      </c>
      <c r="D619" s="2" t="str">
        <f>'dl-do all work in this'!X619</f>
        <v>LC</v>
      </c>
      <c r="E619" s="2">
        <f>'dl-do all work in this'!A619</f>
        <v>0</v>
      </c>
      <c r="F619" s="2">
        <f>'dl-do all work in this'!V619</f>
        <v>0</v>
      </c>
      <c r="G619" s="2" t="e">
        <f>DATE('dl-do all work in this'!H619,'dl-do all work in this'!W619,'dl-do all work in this'!G619)</f>
        <v>#VALUE!</v>
      </c>
      <c r="H619">
        <f>'dl-do all work in this'!I619</f>
        <v>0</v>
      </c>
      <c r="J619">
        <f>'dl-do all work in this'!D619</f>
        <v>0</v>
      </c>
      <c r="K619">
        <f>'dl-do all work in this'!R619</f>
        <v>0</v>
      </c>
      <c r="M619">
        <f>'dl-do all work in this'!$E619</f>
        <v>0</v>
      </c>
    </row>
    <row r="620" spans="1:13" x14ac:dyDescent="0.25">
      <c r="A620" s="2">
        <f>'dl-do all work in this'!O620</f>
        <v>0</v>
      </c>
      <c r="B620" t="e">
        <f>VLOOKUP($A620, 'dl-do all work in this'!$O$9:$U$2997, 6, FALSE)</f>
        <v>#N/A</v>
      </c>
      <c r="C620" t="e">
        <f>VLOOKUP($A620, 'dl-do all work in this'!$O$9:$U$2997, 7, FALSE)</f>
        <v>#N/A</v>
      </c>
      <c r="D620" s="2" t="str">
        <f>'dl-do all work in this'!X620</f>
        <v>LC</v>
      </c>
      <c r="E620" s="2">
        <f>'dl-do all work in this'!A620</f>
        <v>0</v>
      </c>
      <c r="F620" s="2">
        <f>'dl-do all work in this'!V620</f>
        <v>0</v>
      </c>
      <c r="G620" s="2" t="e">
        <f>DATE('dl-do all work in this'!H620,'dl-do all work in this'!W620,'dl-do all work in this'!G620)</f>
        <v>#VALUE!</v>
      </c>
      <c r="H620">
        <f>'dl-do all work in this'!I620</f>
        <v>0</v>
      </c>
      <c r="J620">
        <f>'dl-do all work in this'!D620</f>
        <v>0</v>
      </c>
      <c r="K620">
        <f>'dl-do all work in this'!R620</f>
        <v>0</v>
      </c>
      <c r="M620">
        <f>'dl-do all work in this'!$E620</f>
        <v>0</v>
      </c>
    </row>
    <row r="621" spans="1:13" x14ac:dyDescent="0.25">
      <c r="A621" s="2">
        <f>'dl-do all work in this'!O621</f>
        <v>0</v>
      </c>
      <c r="B621" t="e">
        <f>VLOOKUP($A621, 'dl-do all work in this'!$O$9:$U$2997, 6, FALSE)</f>
        <v>#N/A</v>
      </c>
      <c r="C621" t="e">
        <f>VLOOKUP($A621, 'dl-do all work in this'!$O$9:$U$2997, 7, FALSE)</f>
        <v>#N/A</v>
      </c>
      <c r="D621" s="2" t="str">
        <f>'dl-do all work in this'!X621</f>
        <v>LC</v>
      </c>
      <c r="E621" s="2">
        <f>'dl-do all work in this'!A621</f>
        <v>0</v>
      </c>
      <c r="F621" s="2">
        <f>'dl-do all work in this'!V621</f>
        <v>0</v>
      </c>
      <c r="G621" s="2" t="e">
        <f>DATE('dl-do all work in this'!H621,'dl-do all work in this'!W621,'dl-do all work in this'!G621)</f>
        <v>#VALUE!</v>
      </c>
      <c r="H621">
        <f>'dl-do all work in this'!I621</f>
        <v>0</v>
      </c>
      <c r="J621">
        <f>'dl-do all work in this'!D621</f>
        <v>0</v>
      </c>
      <c r="K621">
        <f>'dl-do all work in this'!R621</f>
        <v>0</v>
      </c>
      <c r="M621">
        <f>'dl-do all work in this'!$E621</f>
        <v>0</v>
      </c>
    </row>
    <row r="622" spans="1:13" x14ac:dyDescent="0.25">
      <c r="A622" s="2">
        <f>'dl-do all work in this'!O622</f>
        <v>0</v>
      </c>
      <c r="B622" t="e">
        <f>VLOOKUP($A622, 'dl-do all work in this'!$O$9:$U$2997, 6, FALSE)</f>
        <v>#N/A</v>
      </c>
      <c r="C622" t="e">
        <f>VLOOKUP($A622, 'dl-do all work in this'!$O$9:$U$2997, 7, FALSE)</f>
        <v>#N/A</v>
      </c>
      <c r="D622" s="2" t="str">
        <f>'dl-do all work in this'!X622</f>
        <v>LC</v>
      </c>
      <c r="E622" s="2">
        <f>'dl-do all work in this'!A622</f>
        <v>0</v>
      </c>
      <c r="F622" s="2">
        <f>'dl-do all work in this'!V622</f>
        <v>0</v>
      </c>
      <c r="G622" s="2" t="e">
        <f>DATE('dl-do all work in this'!H622,'dl-do all work in this'!W622,'dl-do all work in this'!G622)</f>
        <v>#VALUE!</v>
      </c>
      <c r="H622">
        <f>'dl-do all work in this'!I622</f>
        <v>0</v>
      </c>
      <c r="J622">
        <f>'dl-do all work in this'!D622</f>
        <v>0</v>
      </c>
      <c r="K622">
        <f>'dl-do all work in this'!R622</f>
        <v>0</v>
      </c>
      <c r="M622">
        <f>'dl-do all work in this'!$E622</f>
        <v>0</v>
      </c>
    </row>
    <row r="623" spans="1:13" x14ac:dyDescent="0.25">
      <c r="A623" s="2">
        <f>'dl-do all work in this'!O623</f>
        <v>0</v>
      </c>
      <c r="B623" t="e">
        <f>VLOOKUP($A623, 'dl-do all work in this'!$O$9:$U$2997, 6, FALSE)</f>
        <v>#N/A</v>
      </c>
      <c r="C623" t="e">
        <f>VLOOKUP($A623, 'dl-do all work in this'!$O$9:$U$2997, 7, FALSE)</f>
        <v>#N/A</v>
      </c>
      <c r="D623" s="2" t="str">
        <f>'dl-do all work in this'!X623</f>
        <v>LC</v>
      </c>
      <c r="E623" s="2">
        <f>'dl-do all work in this'!A623</f>
        <v>0</v>
      </c>
      <c r="F623" s="2">
        <f>'dl-do all work in this'!V623</f>
        <v>0</v>
      </c>
      <c r="G623" s="2" t="e">
        <f>DATE('dl-do all work in this'!H623,'dl-do all work in this'!W623,'dl-do all work in this'!G623)</f>
        <v>#VALUE!</v>
      </c>
      <c r="H623">
        <f>'dl-do all work in this'!I623</f>
        <v>0</v>
      </c>
      <c r="J623">
        <f>'dl-do all work in this'!D623</f>
        <v>0</v>
      </c>
      <c r="K623">
        <f>'dl-do all work in this'!R623</f>
        <v>0</v>
      </c>
      <c r="M623">
        <f>'dl-do all work in this'!$E623</f>
        <v>0</v>
      </c>
    </row>
    <row r="624" spans="1:13" x14ac:dyDescent="0.25">
      <c r="A624" s="2">
        <f>'dl-do all work in this'!O624</f>
        <v>0</v>
      </c>
      <c r="B624" t="e">
        <f>VLOOKUP($A624, 'dl-do all work in this'!$O$9:$U$2997, 6, FALSE)</f>
        <v>#N/A</v>
      </c>
      <c r="C624" t="e">
        <f>VLOOKUP($A624, 'dl-do all work in this'!$O$9:$U$2997, 7, FALSE)</f>
        <v>#N/A</v>
      </c>
      <c r="D624" s="2" t="str">
        <f>'dl-do all work in this'!X624</f>
        <v>LC</v>
      </c>
      <c r="E624" s="2">
        <f>'dl-do all work in this'!A624</f>
        <v>0</v>
      </c>
      <c r="F624" s="2">
        <f>'dl-do all work in this'!V624</f>
        <v>0</v>
      </c>
      <c r="G624" s="2" t="e">
        <f>DATE('dl-do all work in this'!H624,'dl-do all work in this'!W624,'dl-do all work in this'!G624)</f>
        <v>#VALUE!</v>
      </c>
      <c r="H624">
        <f>'dl-do all work in this'!I624</f>
        <v>0</v>
      </c>
      <c r="J624">
        <f>'dl-do all work in this'!D624</f>
        <v>0</v>
      </c>
      <c r="K624">
        <f>'dl-do all work in this'!R624</f>
        <v>0</v>
      </c>
      <c r="M624">
        <f>'dl-do all work in this'!$E624</f>
        <v>0</v>
      </c>
    </row>
    <row r="625" spans="1:13" x14ac:dyDescent="0.25">
      <c r="A625" s="2">
        <f>'dl-do all work in this'!O625</f>
        <v>0</v>
      </c>
      <c r="B625" t="e">
        <f>VLOOKUP($A625, 'dl-do all work in this'!$O$9:$U$2997, 6, FALSE)</f>
        <v>#N/A</v>
      </c>
      <c r="C625" t="e">
        <f>VLOOKUP($A625, 'dl-do all work in this'!$O$9:$U$2997, 7, FALSE)</f>
        <v>#N/A</v>
      </c>
      <c r="D625" s="2" t="str">
        <f>'dl-do all work in this'!X625</f>
        <v>LC</v>
      </c>
      <c r="E625" s="2">
        <f>'dl-do all work in this'!A625</f>
        <v>0</v>
      </c>
      <c r="F625" s="2">
        <f>'dl-do all work in this'!V625</f>
        <v>0</v>
      </c>
      <c r="G625" s="2" t="e">
        <f>DATE('dl-do all work in this'!H625,'dl-do all work in this'!W625,'dl-do all work in this'!G625)</f>
        <v>#VALUE!</v>
      </c>
      <c r="H625">
        <f>'dl-do all work in this'!I625</f>
        <v>0</v>
      </c>
      <c r="J625">
        <f>'dl-do all work in this'!D625</f>
        <v>0</v>
      </c>
      <c r="K625">
        <f>'dl-do all work in this'!R625</f>
        <v>0</v>
      </c>
      <c r="M625">
        <f>'dl-do all work in this'!$E625</f>
        <v>0</v>
      </c>
    </row>
    <row r="626" spans="1:13" x14ac:dyDescent="0.25">
      <c r="A626" s="2">
        <f>'dl-do all work in this'!O626</f>
        <v>0</v>
      </c>
      <c r="B626" t="e">
        <f>VLOOKUP($A626, 'dl-do all work in this'!$O$9:$U$2997, 6, FALSE)</f>
        <v>#N/A</v>
      </c>
      <c r="C626" t="e">
        <f>VLOOKUP($A626, 'dl-do all work in this'!$O$9:$U$2997, 7, FALSE)</f>
        <v>#N/A</v>
      </c>
      <c r="D626" s="2" t="str">
        <f>'dl-do all work in this'!X626</f>
        <v>LC</v>
      </c>
      <c r="E626" s="2">
        <f>'dl-do all work in this'!A626</f>
        <v>0</v>
      </c>
      <c r="F626" s="2">
        <f>'dl-do all work in this'!V626</f>
        <v>0</v>
      </c>
      <c r="G626" s="2" t="e">
        <f>DATE('dl-do all work in this'!H626,'dl-do all work in this'!W626,'dl-do all work in this'!G626)</f>
        <v>#VALUE!</v>
      </c>
      <c r="H626">
        <f>'dl-do all work in this'!I626</f>
        <v>0</v>
      </c>
      <c r="J626">
        <f>'dl-do all work in this'!D626</f>
        <v>0</v>
      </c>
      <c r="K626">
        <f>'dl-do all work in this'!R626</f>
        <v>0</v>
      </c>
      <c r="M626">
        <f>'dl-do all work in this'!$E626</f>
        <v>0</v>
      </c>
    </row>
    <row r="627" spans="1:13" x14ac:dyDescent="0.25">
      <c r="A627" s="2">
        <f>'dl-do all work in this'!O627</f>
        <v>0</v>
      </c>
      <c r="B627" t="e">
        <f>VLOOKUP($A627, 'dl-do all work in this'!$O$9:$U$2997, 6, FALSE)</f>
        <v>#N/A</v>
      </c>
      <c r="C627" t="e">
        <f>VLOOKUP($A627, 'dl-do all work in this'!$O$9:$U$2997, 7, FALSE)</f>
        <v>#N/A</v>
      </c>
      <c r="D627" s="2" t="str">
        <f>'dl-do all work in this'!X627</f>
        <v>LC</v>
      </c>
      <c r="E627" s="2">
        <f>'dl-do all work in this'!A627</f>
        <v>0</v>
      </c>
      <c r="F627" s="2">
        <f>'dl-do all work in this'!V627</f>
        <v>0</v>
      </c>
      <c r="G627" s="2" t="e">
        <f>DATE('dl-do all work in this'!H627,'dl-do all work in this'!W627,'dl-do all work in this'!G627)</f>
        <v>#VALUE!</v>
      </c>
      <c r="H627">
        <f>'dl-do all work in this'!I627</f>
        <v>0</v>
      </c>
      <c r="J627">
        <f>'dl-do all work in this'!D627</f>
        <v>0</v>
      </c>
      <c r="K627">
        <f>'dl-do all work in this'!R627</f>
        <v>0</v>
      </c>
      <c r="M627">
        <f>'dl-do all work in this'!$E627</f>
        <v>0</v>
      </c>
    </row>
    <row r="628" spans="1:13" x14ac:dyDescent="0.25">
      <c r="A628" s="2">
        <f>'dl-do all work in this'!O628</f>
        <v>0</v>
      </c>
      <c r="B628" t="e">
        <f>VLOOKUP($A628, 'dl-do all work in this'!$O$9:$U$2997, 6, FALSE)</f>
        <v>#N/A</v>
      </c>
      <c r="C628" t="e">
        <f>VLOOKUP($A628, 'dl-do all work in this'!$O$9:$U$2997, 7, FALSE)</f>
        <v>#N/A</v>
      </c>
      <c r="D628" s="2" t="str">
        <f>'dl-do all work in this'!X628</f>
        <v>LC</v>
      </c>
      <c r="E628" s="2">
        <f>'dl-do all work in this'!A628</f>
        <v>0</v>
      </c>
      <c r="F628" s="2">
        <f>'dl-do all work in this'!V628</f>
        <v>0</v>
      </c>
      <c r="G628" s="2" t="e">
        <f>DATE('dl-do all work in this'!H628,'dl-do all work in this'!W628,'dl-do all work in this'!G628)</f>
        <v>#VALUE!</v>
      </c>
      <c r="H628">
        <f>'dl-do all work in this'!I628</f>
        <v>0</v>
      </c>
      <c r="J628">
        <f>'dl-do all work in this'!D628</f>
        <v>0</v>
      </c>
      <c r="K628">
        <f>'dl-do all work in this'!R628</f>
        <v>0</v>
      </c>
      <c r="M628">
        <f>'dl-do all work in this'!$E628</f>
        <v>0</v>
      </c>
    </row>
    <row r="629" spans="1:13" x14ac:dyDescent="0.25">
      <c r="A629" s="2">
        <f>'dl-do all work in this'!O629</f>
        <v>0</v>
      </c>
      <c r="B629" t="e">
        <f>VLOOKUP($A629, 'dl-do all work in this'!$O$9:$U$2997, 6, FALSE)</f>
        <v>#N/A</v>
      </c>
      <c r="C629" t="e">
        <f>VLOOKUP($A629, 'dl-do all work in this'!$O$9:$U$2997, 7, FALSE)</f>
        <v>#N/A</v>
      </c>
      <c r="D629" s="2" t="str">
        <f>'dl-do all work in this'!X629</f>
        <v>LC</v>
      </c>
      <c r="E629" s="2">
        <f>'dl-do all work in this'!A629</f>
        <v>0</v>
      </c>
      <c r="F629" s="2">
        <f>'dl-do all work in this'!V629</f>
        <v>0</v>
      </c>
      <c r="G629" s="2" t="e">
        <f>DATE('dl-do all work in this'!H629,'dl-do all work in this'!W629,'dl-do all work in this'!G629)</f>
        <v>#VALUE!</v>
      </c>
      <c r="H629">
        <f>'dl-do all work in this'!I629</f>
        <v>0</v>
      </c>
      <c r="J629">
        <f>'dl-do all work in this'!D629</f>
        <v>0</v>
      </c>
      <c r="K629">
        <f>'dl-do all work in this'!R629</f>
        <v>0</v>
      </c>
      <c r="M629">
        <f>'dl-do all work in this'!$E629</f>
        <v>0</v>
      </c>
    </row>
    <row r="630" spans="1:13" x14ac:dyDescent="0.25">
      <c r="A630" s="2">
        <f>'dl-do all work in this'!O630</f>
        <v>0</v>
      </c>
      <c r="B630" t="e">
        <f>VLOOKUP($A630, 'dl-do all work in this'!$O$9:$U$2997, 6, FALSE)</f>
        <v>#N/A</v>
      </c>
      <c r="C630" t="e">
        <f>VLOOKUP($A630, 'dl-do all work in this'!$O$9:$U$2997, 7, FALSE)</f>
        <v>#N/A</v>
      </c>
      <c r="D630" s="2" t="str">
        <f>'dl-do all work in this'!X630</f>
        <v>LC</v>
      </c>
      <c r="E630" s="2">
        <f>'dl-do all work in this'!A630</f>
        <v>0</v>
      </c>
      <c r="F630" s="2">
        <f>'dl-do all work in this'!V630</f>
        <v>0</v>
      </c>
      <c r="G630" s="2" t="e">
        <f>DATE('dl-do all work in this'!H630,'dl-do all work in this'!W630,'dl-do all work in this'!G630)</f>
        <v>#VALUE!</v>
      </c>
      <c r="H630">
        <f>'dl-do all work in this'!I630</f>
        <v>0</v>
      </c>
      <c r="J630">
        <f>'dl-do all work in this'!D630</f>
        <v>0</v>
      </c>
      <c r="K630">
        <f>'dl-do all work in this'!R630</f>
        <v>0</v>
      </c>
      <c r="M630">
        <f>'dl-do all work in this'!$E630</f>
        <v>0</v>
      </c>
    </row>
    <row r="631" spans="1:13" x14ac:dyDescent="0.25">
      <c r="A631" s="2">
        <f>'dl-do all work in this'!O631</f>
        <v>0</v>
      </c>
      <c r="B631" t="e">
        <f>VLOOKUP($A631, 'dl-do all work in this'!$O$9:$U$2997, 6, FALSE)</f>
        <v>#N/A</v>
      </c>
      <c r="C631" t="e">
        <f>VLOOKUP($A631, 'dl-do all work in this'!$O$9:$U$2997, 7, FALSE)</f>
        <v>#N/A</v>
      </c>
      <c r="D631" s="2" t="str">
        <f>'dl-do all work in this'!X631</f>
        <v>LC</v>
      </c>
      <c r="E631" s="2">
        <f>'dl-do all work in this'!A631</f>
        <v>0</v>
      </c>
      <c r="F631" s="2">
        <f>'dl-do all work in this'!V631</f>
        <v>0</v>
      </c>
      <c r="G631" s="2" t="e">
        <f>DATE('dl-do all work in this'!H631,'dl-do all work in this'!W631,'dl-do all work in this'!G631)</f>
        <v>#VALUE!</v>
      </c>
      <c r="H631">
        <f>'dl-do all work in this'!I631</f>
        <v>0</v>
      </c>
      <c r="J631">
        <f>'dl-do all work in this'!D631</f>
        <v>0</v>
      </c>
      <c r="K631">
        <f>'dl-do all work in this'!R631</f>
        <v>0</v>
      </c>
      <c r="M631">
        <f>'dl-do all work in this'!$E631</f>
        <v>0</v>
      </c>
    </row>
    <row r="632" spans="1:13" x14ac:dyDescent="0.25">
      <c r="A632" s="2">
        <f>'dl-do all work in this'!O632</f>
        <v>0</v>
      </c>
      <c r="B632" t="e">
        <f>VLOOKUP($A632, 'dl-do all work in this'!$O$9:$U$2997, 6, FALSE)</f>
        <v>#N/A</v>
      </c>
      <c r="C632" t="e">
        <f>VLOOKUP($A632, 'dl-do all work in this'!$O$9:$U$2997, 7, FALSE)</f>
        <v>#N/A</v>
      </c>
      <c r="D632" s="2" t="str">
        <f>'dl-do all work in this'!X632</f>
        <v>LC</v>
      </c>
      <c r="E632" s="2">
        <f>'dl-do all work in this'!A632</f>
        <v>0</v>
      </c>
      <c r="F632" s="2">
        <f>'dl-do all work in this'!V632</f>
        <v>0</v>
      </c>
      <c r="G632" s="2" t="e">
        <f>DATE('dl-do all work in this'!H632,'dl-do all work in this'!W632,'dl-do all work in this'!G632)</f>
        <v>#VALUE!</v>
      </c>
      <c r="H632">
        <f>'dl-do all work in this'!I632</f>
        <v>0</v>
      </c>
      <c r="J632">
        <f>'dl-do all work in this'!D632</f>
        <v>0</v>
      </c>
      <c r="K632">
        <f>'dl-do all work in this'!R632</f>
        <v>0</v>
      </c>
      <c r="M632">
        <f>'dl-do all work in this'!$E632</f>
        <v>0</v>
      </c>
    </row>
    <row r="633" spans="1:13" x14ac:dyDescent="0.25">
      <c r="A633" s="2">
        <f>'dl-do all work in this'!O633</f>
        <v>0</v>
      </c>
      <c r="B633" t="e">
        <f>VLOOKUP($A633, 'dl-do all work in this'!$O$9:$U$2997, 6, FALSE)</f>
        <v>#N/A</v>
      </c>
      <c r="C633" t="e">
        <f>VLOOKUP($A633, 'dl-do all work in this'!$O$9:$U$2997, 7, FALSE)</f>
        <v>#N/A</v>
      </c>
      <c r="D633" s="2" t="str">
        <f>'dl-do all work in this'!X633</f>
        <v>LC</v>
      </c>
      <c r="E633" s="2">
        <f>'dl-do all work in this'!A633</f>
        <v>0</v>
      </c>
      <c r="F633" s="2">
        <f>'dl-do all work in this'!V633</f>
        <v>0</v>
      </c>
      <c r="G633" s="2" t="e">
        <f>DATE('dl-do all work in this'!H633,'dl-do all work in this'!W633,'dl-do all work in this'!G633)</f>
        <v>#VALUE!</v>
      </c>
      <c r="H633">
        <f>'dl-do all work in this'!I633</f>
        <v>0</v>
      </c>
      <c r="J633">
        <f>'dl-do all work in this'!D633</f>
        <v>0</v>
      </c>
      <c r="K633">
        <f>'dl-do all work in this'!R633</f>
        <v>0</v>
      </c>
      <c r="M633">
        <f>'dl-do all work in this'!$E633</f>
        <v>0</v>
      </c>
    </row>
    <row r="634" spans="1:13" x14ac:dyDescent="0.25">
      <c r="A634" s="2">
        <f>'dl-do all work in this'!O634</f>
        <v>0</v>
      </c>
      <c r="B634" t="e">
        <f>VLOOKUP($A634, 'dl-do all work in this'!$O$9:$U$2997, 6, FALSE)</f>
        <v>#N/A</v>
      </c>
      <c r="C634" t="e">
        <f>VLOOKUP($A634, 'dl-do all work in this'!$O$9:$U$2997, 7, FALSE)</f>
        <v>#N/A</v>
      </c>
      <c r="D634" s="2" t="str">
        <f>'dl-do all work in this'!X634</f>
        <v>LC</v>
      </c>
      <c r="E634" s="2">
        <f>'dl-do all work in this'!A634</f>
        <v>0</v>
      </c>
      <c r="F634" s="2">
        <f>'dl-do all work in this'!V634</f>
        <v>0</v>
      </c>
      <c r="G634" s="2" t="e">
        <f>DATE('dl-do all work in this'!H634,'dl-do all work in this'!W634,'dl-do all work in this'!G634)</f>
        <v>#VALUE!</v>
      </c>
      <c r="H634">
        <f>'dl-do all work in this'!I634</f>
        <v>0</v>
      </c>
      <c r="J634">
        <f>'dl-do all work in this'!D634</f>
        <v>0</v>
      </c>
      <c r="K634">
        <f>'dl-do all work in this'!R634</f>
        <v>0</v>
      </c>
      <c r="M634">
        <f>'dl-do all work in this'!$E634</f>
        <v>0</v>
      </c>
    </row>
    <row r="635" spans="1:13" x14ac:dyDescent="0.25">
      <c r="A635" s="2">
        <f>'dl-do all work in this'!O635</f>
        <v>0</v>
      </c>
      <c r="B635" t="e">
        <f>VLOOKUP($A635, 'dl-do all work in this'!$O$9:$U$2997, 6, FALSE)</f>
        <v>#N/A</v>
      </c>
      <c r="C635" t="e">
        <f>VLOOKUP($A635, 'dl-do all work in this'!$O$9:$U$2997, 7, FALSE)</f>
        <v>#N/A</v>
      </c>
      <c r="D635" s="2" t="str">
        <f>'dl-do all work in this'!X635</f>
        <v>LC</v>
      </c>
      <c r="E635" s="2">
        <f>'dl-do all work in this'!A635</f>
        <v>0</v>
      </c>
      <c r="F635" s="2">
        <f>'dl-do all work in this'!V635</f>
        <v>0</v>
      </c>
      <c r="G635" s="2" t="e">
        <f>DATE('dl-do all work in this'!H635,'dl-do all work in this'!W635,'dl-do all work in this'!G635)</f>
        <v>#VALUE!</v>
      </c>
      <c r="H635">
        <f>'dl-do all work in this'!I635</f>
        <v>0</v>
      </c>
      <c r="J635">
        <f>'dl-do all work in this'!D635</f>
        <v>0</v>
      </c>
      <c r="K635">
        <f>'dl-do all work in this'!R635</f>
        <v>0</v>
      </c>
      <c r="M635">
        <f>'dl-do all work in this'!$E635</f>
        <v>0</v>
      </c>
    </row>
    <row r="636" spans="1:13" x14ac:dyDescent="0.25">
      <c r="A636" s="2">
        <f>'dl-do all work in this'!O636</f>
        <v>0</v>
      </c>
      <c r="B636" t="e">
        <f>VLOOKUP($A636, 'dl-do all work in this'!$O$9:$U$2997, 6, FALSE)</f>
        <v>#N/A</v>
      </c>
      <c r="C636" t="e">
        <f>VLOOKUP($A636, 'dl-do all work in this'!$O$9:$U$2997, 7, FALSE)</f>
        <v>#N/A</v>
      </c>
      <c r="D636" s="2" t="str">
        <f>'dl-do all work in this'!X636</f>
        <v>LC</v>
      </c>
      <c r="E636" s="2">
        <f>'dl-do all work in this'!A636</f>
        <v>0</v>
      </c>
      <c r="F636" s="2">
        <f>'dl-do all work in this'!V636</f>
        <v>0</v>
      </c>
      <c r="G636" s="2" t="e">
        <f>DATE('dl-do all work in this'!H636,'dl-do all work in this'!W636,'dl-do all work in this'!G636)</f>
        <v>#VALUE!</v>
      </c>
      <c r="H636">
        <f>'dl-do all work in this'!I636</f>
        <v>0</v>
      </c>
      <c r="J636">
        <f>'dl-do all work in this'!D636</f>
        <v>0</v>
      </c>
      <c r="K636">
        <f>'dl-do all work in this'!R636</f>
        <v>0</v>
      </c>
      <c r="M636">
        <f>'dl-do all work in this'!$E636</f>
        <v>0</v>
      </c>
    </row>
    <row r="637" spans="1:13" x14ac:dyDescent="0.25">
      <c r="A637" s="2">
        <f>'dl-do all work in this'!O637</f>
        <v>0</v>
      </c>
      <c r="B637" t="e">
        <f>VLOOKUP($A637, 'dl-do all work in this'!$O$9:$U$2997, 6, FALSE)</f>
        <v>#N/A</v>
      </c>
      <c r="C637" t="e">
        <f>VLOOKUP($A637, 'dl-do all work in this'!$O$9:$U$2997, 7, FALSE)</f>
        <v>#N/A</v>
      </c>
      <c r="D637" s="2" t="str">
        <f>'dl-do all work in this'!X637</f>
        <v>LC</v>
      </c>
      <c r="E637" s="2">
        <f>'dl-do all work in this'!A637</f>
        <v>0</v>
      </c>
      <c r="F637" s="2">
        <f>'dl-do all work in this'!V637</f>
        <v>0</v>
      </c>
      <c r="G637" s="2" t="e">
        <f>DATE('dl-do all work in this'!H637,'dl-do all work in this'!W637,'dl-do all work in this'!G637)</f>
        <v>#VALUE!</v>
      </c>
      <c r="H637">
        <f>'dl-do all work in this'!I637</f>
        <v>0</v>
      </c>
      <c r="J637">
        <f>'dl-do all work in this'!D637</f>
        <v>0</v>
      </c>
      <c r="K637">
        <f>'dl-do all work in this'!R637</f>
        <v>0</v>
      </c>
      <c r="M637">
        <f>'dl-do all work in this'!$E637</f>
        <v>0</v>
      </c>
    </row>
    <row r="638" spans="1:13" x14ac:dyDescent="0.25">
      <c r="A638" s="2">
        <f>'dl-do all work in this'!O638</f>
        <v>0</v>
      </c>
      <c r="B638" t="e">
        <f>VLOOKUP($A638, 'dl-do all work in this'!$O$9:$U$2997, 6, FALSE)</f>
        <v>#N/A</v>
      </c>
      <c r="C638" t="e">
        <f>VLOOKUP($A638, 'dl-do all work in this'!$O$9:$U$2997, 7, FALSE)</f>
        <v>#N/A</v>
      </c>
      <c r="D638" s="2" t="str">
        <f>'dl-do all work in this'!X638</f>
        <v>LC</v>
      </c>
      <c r="E638" s="2">
        <f>'dl-do all work in this'!A638</f>
        <v>0</v>
      </c>
      <c r="F638" s="2">
        <f>'dl-do all work in this'!V638</f>
        <v>0</v>
      </c>
      <c r="G638" s="2" t="e">
        <f>DATE('dl-do all work in this'!H638,'dl-do all work in this'!W638,'dl-do all work in this'!G638)</f>
        <v>#VALUE!</v>
      </c>
      <c r="H638">
        <f>'dl-do all work in this'!I638</f>
        <v>0</v>
      </c>
      <c r="J638">
        <f>'dl-do all work in this'!D638</f>
        <v>0</v>
      </c>
      <c r="K638">
        <f>'dl-do all work in this'!R638</f>
        <v>0</v>
      </c>
      <c r="M638">
        <f>'dl-do all work in this'!$E638</f>
        <v>0</v>
      </c>
    </row>
    <row r="639" spans="1:13" x14ac:dyDescent="0.25">
      <c r="A639" s="2">
        <f>'dl-do all work in this'!O639</f>
        <v>0</v>
      </c>
      <c r="B639" t="e">
        <f>VLOOKUP($A639, 'dl-do all work in this'!$O$9:$U$2997, 6, FALSE)</f>
        <v>#N/A</v>
      </c>
      <c r="C639" t="e">
        <f>VLOOKUP($A639, 'dl-do all work in this'!$O$9:$U$2997, 7, FALSE)</f>
        <v>#N/A</v>
      </c>
      <c r="D639" s="2" t="str">
        <f>'dl-do all work in this'!X639</f>
        <v>LC</v>
      </c>
      <c r="E639" s="2">
        <f>'dl-do all work in this'!A639</f>
        <v>0</v>
      </c>
      <c r="F639" s="2">
        <f>'dl-do all work in this'!V639</f>
        <v>0</v>
      </c>
      <c r="G639" s="2" t="e">
        <f>DATE('dl-do all work in this'!H639,'dl-do all work in this'!W639,'dl-do all work in this'!G639)</f>
        <v>#VALUE!</v>
      </c>
      <c r="H639">
        <f>'dl-do all work in this'!I639</f>
        <v>0</v>
      </c>
      <c r="J639">
        <f>'dl-do all work in this'!D639</f>
        <v>0</v>
      </c>
      <c r="K639">
        <f>'dl-do all work in this'!R639</f>
        <v>0</v>
      </c>
      <c r="M639">
        <f>'dl-do all work in this'!$E639</f>
        <v>0</v>
      </c>
    </row>
    <row r="640" spans="1:13" x14ac:dyDescent="0.25">
      <c r="A640" s="2">
        <f>'dl-do all work in this'!O640</f>
        <v>0</v>
      </c>
      <c r="B640" t="e">
        <f>VLOOKUP($A640, 'dl-do all work in this'!$O$9:$U$2997, 6, FALSE)</f>
        <v>#N/A</v>
      </c>
      <c r="C640" t="e">
        <f>VLOOKUP($A640, 'dl-do all work in this'!$O$9:$U$2997, 7, FALSE)</f>
        <v>#N/A</v>
      </c>
      <c r="D640" s="2" t="str">
        <f>'dl-do all work in this'!X640</f>
        <v>LC</v>
      </c>
      <c r="E640" s="2">
        <f>'dl-do all work in this'!A640</f>
        <v>0</v>
      </c>
      <c r="F640" s="2">
        <f>'dl-do all work in this'!V640</f>
        <v>0</v>
      </c>
      <c r="G640" s="2" t="e">
        <f>DATE('dl-do all work in this'!H640,'dl-do all work in this'!W640,'dl-do all work in this'!G640)</f>
        <v>#VALUE!</v>
      </c>
      <c r="H640">
        <f>'dl-do all work in this'!I640</f>
        <v>0</v>
      </c>
      <c r="J640">
        <f>'dl-do all work in this'!D640</f>
        <v>0</v>
      </c>
      <c r="K640">
        <f>'dl-do all work in this'!R640</f>
        <v>0</v>
      </c>
      <c r="M640">
        <f>'dl-do all work in this'!$E640</f>
        <v>0</v>
      </c>
    </row>
    <row r="641" spans="1:13" x14ac:dyDescent="0.25">
      <c r="A641" s="2">
        <f>'dl-do all work in this'!O641</f>
        <v>0</v>
      </c>
      <c r="B641" t="e">
        <f>VLOOKUP($A641, 'dl-do all work in this'!$O$9:$U$2997, 6, FALSE)</f>
        <v>#N/A</v>
      </c>
      <c r="C641" t="e">
        <f>VLOOKUP($A641, 'dl-do all work in this'!$O$9:$U$2997, 7, FALSE)</f>
        <v>#N/A</v>
      </c>
      <c r="D641" s="2" t="str">
        <f>'dl-do all work in this'!X641</f>
        <v>LC</v>
      </c>
      <c r="E641" s="2">
        <f>'dl-do all work in this'!A641</f>
        <v>0</v>
      </c>
      <c r="F641" s="2">
        <f>'dl-do all work in this'!V641</f>
        <v>0</v>
      </c>
      <c r="G641" s="2" t="e">
        <f>DATE('dl-do all work in this'!H641,'dl-do all work in this'!W641,'dl-do all work in this'!G641)</f>
        <v>#VALUE!</v>
      </c>
      <c r="H641">
        <f>'dl-do all work in this'!I641</f>
        <v>0</v>
      </c>
      <c r="J641">
        <f>'dl-do all work in this'!D641</f>
        <v>0</v>
      </c>
      <c r="K641">
        <f>'dl-do all work in this'!R641</f>
        <v>0</v>
      </c>
      <c r="M641">
        <f>'dl-do all work in this'!$E641</f>
        <v>0</v>
      </c>
    </row>
    <row r="642" spans="1:13" x14ac:dyDescent="0.25">
      <c r="A642" s="2">
        <f>'dl-do all work in this'!O642</f>
        <v>0</v>
      </c>
      <c r="B642" t="e">
        <f>VLOOKUP($A642, 'dl-do all work in this'!$O$9:$U$2997, 6, FALSE)</f>
        <v>#N/A</v>
      </c>
      <c r="C642" t="e">
        <f>VLOOKUP($A642, 'dl-do all work in this'!$O$9:$U$2997, 7, FALSE)</f>
        <v>#N/A</v>
      </c>
      <c r="D642" s="2" t="str">
        <f>'dl-do all work in this'!X642</f>
        <v>LC</v>
      </c>
      <c r="E642" s="2">
        <f>'dl-do all work in this'!A642</f>
        <v>0</v>
      </c>
      <c r="F642" s="2">
        <f>'dl-do all work in this'!V642</f>
        <v>0</v>
      </c>
      <c r="G642" s="2" t="e">
        <f>DATE('dl-do all work in this'!H642,'dl-do all work in this'!W642,'dl-do all work in this'!G642)</f>
        <v>#VALUE!</v>
      </c>
      <c r="H642">
        <f>'dl-do all work in this'!I642</f>
        <v>0</v>
      </c>
      <c r="J642">
        <f>'dl-do all work in this'!D642</f>
        <v>0</v>
      </c>
      <c r="K642">
        <f>'dl-do all work in this'!R642</f>
        <v>0</v>
      </c>
      <c r="M642">
        <f>'dl-do all work in this'!$E642</f>
        <v>0</v>
      </c>
    </row>
    <row r="643" spans="1:13" x14ac:dyDescent="0.25">
      <c r="A643" s="2">
        <f>'dl-do all work in this'!O643</f>
        <v>0</v>
      </c>
      <c r="B643" t="e">
        <f>VLOOKUP($A643, 'dl-do all work in this'!$O$9:$U$2997, 6, FALSE)</f>
        <v>#N/A</v>
      </c>
      <c r="C643" t="e">
        <f>VLOOKUP($A643, 'dl-do all work in this'!$O$9:$U$2997, 7, FALSE)</f>
        <v>#N/A</v>
      </c>
      <c r="D643" s="2" t="str">
        <f>'dl-do all work in this'!X643</f>
        <v>LC</v>
      </c>
      <c r="E643" s="2">
        <f>'dl-do all work in this'!A643</f>
        <v>0</v>
      </c>
      <c r="F643" s="2">
        <f>'dl-do all work in this'!V643</f>
        <v>0</v>
      </c>
      <c r="G643" s="2" t="e">
        <f>DATE('dl-do all work in this'!H643,'dl-do all work in this'!W643,'dl-do all work in this'!G643)</f>
        <v>#VALUE!</v>
      </c>
      <c r="H643">
        <f>'dl-do all work in this'!I643</f>
        <v>0</v>
      </c>
      <c r="J643">
        <f>'dl-do all work in this'!D643</f>
        <v>0</v>
      </c>
      <c r="K643">
        <f>'dl-do all work in this'!R643</f>
        <v>0</v>
      </c>
      <c r="M643">
        <f>'dl-do all work in this'!$E643</f>
        <v>0</v>
      </c>
    </row>
    <row r="644" spans="1:13" x14ac:dyDescent="0.25">
      <c r="A644" s="2">
        <f>'dl-do all work in this'!O644</f>
        <v>0</v>
      </c>
      <c r="B644" t="e">
        <f>VLOOKUP($A644, 'dl-do all work in this'!$O$9:$U$2997, 6, FALSE)</f>
        <v>#N/A</v>
      </c>
      <c r="C644" t="e">
        <f>VLOOKUP($A644, 'dl-do all work in this'!$O$9:$U$2997, 7, FALSE)</f>
        <v>#N/A</v>
      </c>
      <c r="D644" s="2" t="str">
        <f>'dl-do all work in this'!X644</f>
        <v>LC</v>
      </c>
      <c r="E644" s="2">
        <f>'dl-do all work in this'!A644</f>
        <v>0</v>
      </c>
      <c r="F644" s="2">
        <f>'dl-do all work in this'!V644</f>
        <v>0</v>
      </c>
      <c r="G644" s="2" t="e">
        <f>DATE('dl-do all work in this'!H644,'dl-do all work in this'!W644,'dl-do all work in this'!G644)</f>
        <v>#VALUE!</v>
      </c>
      <c r="H644">
        <f>'dl-do all work in this'!I644</f>
        <v>0</v>
      </c>
      <c r="J644">
        <f>'dl-do all work in this'!D644</f>
        <v>0</v>
      </c>
      <c r="K644">
        <f>'dl-do all work in this'!R644</f>
        <v>0</v>
      </c>
      <c r="M644">
        <f>'dl-do all work in this'!$E644</f>
        <v>0</v>
      </c>
    </row>
    <row r="645" spans="1:13" x14ac:dyDescent="0.25">
      <c r="A645" s="2">
        <f>'dl-do all work in this'!O645</f>
        <v>0</v>
      </c>
      <c r="B645" t="e">
        <f>VLOOKUP($A645, 'dl-do all work in this'!$O$9:$U$2997, 6, FALSE)</f>
        <v>#N/A</v>
      </c>
      <c r="C645" t="e">
        <f>VLOOKUP($A645, 'dl-do all work in this'!$O$9:$U$2997, 7, FALSE)</f>
        <v>#N/A</v>
      </c>
      <c r="D645" s="2" t="str">
        <f>'dl-do all work in this'!X645</f>
        <v>LC</v>
      </c>
      <c r="E645" s="2">
        <f>'dl-do all work in this'!A645</f>
        <v>0</v>
      </c>
      <c r="F645" s="2">
        <f>'dl-do all work in this'!V645</f>
        <v>0</v>
      </c>
      <c r="G645" s="2" t="e">
        <f>DATE('dl-do all work in this'!H645,'dl-do all work in this'!W645,'dl-do all work in this'!G645)</f>
        <v>#VALUE!</v>
      </c>
      <c r="H645">
        <f>'dl-do all work in this'!I645</f>
        <v>0</v>
      </c>
      <c r="J645">
        <f>'dl-do all work in this'!D645</f>
        <v>0</v>
      </c>
      <c r="K645">
        <f>'dl-do all work in this'!R645</f>
        <v>0</v>
      </c>
      <c r="M645">
        <f>'dl-do all work in this'!$E645</f>
        <v>0</v>
      </c>
    </row>
    <row r="646" spans="1:13" x14ac:dyDescent="0.25">
      <c r="A646" s="2">
        <f>'dl-do all work in this'!O646</f>
        <v>0</v>
      </c>
      <c r="B646" t="e">
        <f>VLOOKUP($A646, 'dl-do all work in this'!$O$9:$U$2997, 6, FALSE)</f>
        <v>#N/A</v>
      </c>
      <c r="C646" t="e">
        <f>VLOOKUP($A646, 'dl-do all work in this'!$O$9:$U$2997, 7, FALSE)</f>
        <v>#N/A</v>
      </c>
      <c r="D646" s="2" t="str">
        <f>'dl-do all work in this'!X646</f>
        <v>LC</v>
      </c>
      <c r="E646" s="2">
        <f>'dl-do all work in this'!A646</f>
        <v>0</v>
      </c>
      <c r="F646" s="2">
        <f>'dl-do all work in this'!V646</f>
        <v>0</v>
      </c>
      <c r="G646" s="2" t="e">
        <f>DATE('dl-do all work in this'!H646,'dl-do all work in this'!W646,'dl-do all work in this'!G646)</f>
        <v>#VALUE!</v>
      </c>
      <c r="H646">
        <f>'dl-do all work in this'!I646</f>
        <v>0</v>
      </c>
      <c r="J646">
        <f>'dl-do all work in this'!D646</f>
        <v>0</v>
      </c>
      <c r="K646">
        <f>'dl-do all work in this'!R646</f>
        <v>0</v>
      </c>
      <c r="M646">
        <f>'dl-do all work in this'!$E646</f>
        <v>0</v>
      </c>
    </row>
    <row r="647" spans="1:13" x14ac:dyDescent="0.25">
      <c r="A647" s="2">
        <f>'dl-do all work in this'!O647</f>
        <v>0</v>
      </c>
      <c r="B647" t="e">
        <f>VLOOKUP($A647, 'dl-do all work in this'!$O$9:$U$2997, 6, FALSE)</f>
        <v>#N/A</v>
      </c>
      <c r="C647" t="e">
        <f>VLOOKUP($A647, 'dl-do all work in this'!$O$9:$U$2997, 7, FALSE)</f>
        <v>#N/A</v>
      </c>
      <c r="D647" s="2" t="str">
        <f>'dl-do all work in this'!X647</f>
        <v>LC</v>
      </c>
      <c r="E647" s="2">
        <f>'dl-do all work in this'!A647</f>
        <v>0</v>
      </c>
      <c r="F647" s="2">
        <f>'dl-do all work in this'!V647</f>
        <v>0</v>
      </c>
      <c r="G647" s="2" t="e">
        <f>DATE('dl-do all work in this'!H647,'dl-do all work in this'!W647,'dl-do all work in this'!G647)</f>
        <v>#VALUE!</v>
      </c>
      <c r="H647">
        <f>'dl-do all work in this'!I647</f>
        <v>0</v>
      </c>
      <c r="J647">
        <f>'dl-do all work in this'!D647</f>
        <v>0</v>
      </c>
      <c r="K647">
        <f>'dl-do all work in this'!R647</f>
        <v>0</v>
      </c>
      <c r="M647">
        <f>'dl-do all work in this'!$E647</f>
        <v>0</v>
      </c>
    </row>
    <row r="648" spans="1:13" x14ac:dyDescent="0.25">
      <c r="A648" s="2">
        <f>'dl-do all work in this'!O648</f>
        <v>0</v>
      </c>
      <c r="B648" t="e">
        <f>VLOOKUP($A648, 'dl-do all work in this'!$O$9:$U$2997, 6, FALSE)</f>
        <v>#N/A</v>
      </c>
      <c r="C648" t="e">
        <f>VLOOKUP($A648, 'dl-do all work in this'!$O$9:$U$2997, 7, FALSE)</f>
        <v>#N/A</v>
      </c>
      <c r="D648" s="2" t="str">
        <f>'dl-do all work in this'!X648</f>
        <v>LC</v>
      </c>
      <c r="E648" s="2">
        <f>'dl-do all work in this'!A648</f>
        <v>0</v>
      </c>
      <c r="F648" s="2">
        <f>'dl-do all work in this'!V648</f>
        <v>0</v>
      </c>
      <c r="G648" s="2" t="e">
        <f>DATE('dl-do all work in this'!H648,'dl-do all work in this'!W648,'dl-do all work in this'!G648)</f>
        <v>#VALUE!</v>
      </c>
      <c r="H648">
        <f>'dl-do all work in this'!I648</f>
        <v>0</v>
      </c>
      <c r="J648">
        <f>'dl-do all work in this'!D648</f>
        <v>0</v>
      </c>
      <c r="K648">
        <f>'dl-do all work in this'!R648</f>
        <v>0</v>
      </c>
      <c r="M648">
        <f>'dl-do all work in this'!$E648</f>
        <v>0</v>
      </c>
    </row>
    <row r="649" spans="1:13" x14ac:dyDescent="0.25">
      <c r="A649" s="2">
        <f>'dl-do all work in this'!O649</f>
        <v>0</v>
      </c>
      <c r="B649" t="e">
        <f>VLOOKUP($A649, 'dl-do all work in this'!$O$9:$U$2997, 6, FALSE)</f>
        <v>#N/A</v>
      </c>
      <c r="C649" t="e">
        <f>VLOOKUP($A649, 'dl-do all work in this'!$O$9:$U$2997, 7, FALSE)</f>
        <v>#N/A</v>
      </c>
      <c r="D649" s="2" t="str">
        <f>'dl-do all work in this'!X649</f>
        <v>LC</v>
      </c>
      <c r="E649" s="2">
        <f>'dl-do all work in this'!A649</f>
        <v>0</v>
      </c>
      <c r="F649" s="2">
        <f>'dl-do all work in this'!V649</f>
        <v>0</v>
      </c>
      <c r="G649" s="2" t="e">
        <f>DATE('dl-do all work in this'!H649,'dl-do all work in this'!W649,'dl-do all work in this'!G649)</f>
        <v>#VALUE!</v>
      </c>
      <c r="H649">
        <f>'dl-do all work in this'!I649</f>
        <v>0</v>
      </c>
      <c r="J649">
        <f>'dl-do all work in this'!D649</f>
        <v>0</v>
      </c>
      <c r="K649">
        <f>'dl-do all work in this'!R649</f>
        <v>0</v>
      </c>
      <c r="M649">
        <f>'dl-do all work in this'!$E649</f>
        <v>0</v>
      </c>
    </row>
    <row r="650" spans="1:13" x14ac:dyDescent="0.25">
      <c r="A650" s="2">
        <f>'dl-do all work in this'!O650</f>
        <v>0</v>
      </c>
      <c r="B650" t="e">
        <f>VLOOKUP($A650, 'dl-do all work in this'!$O$9:$U$2997, 6, FALSE)</f>
        <v>#N/A</v>
      </c>
      <c r="C650" t="e">
        <f>VLOOKUP($A650, 'dl-do all work in this'!$O$9:$U$2997, 7, FALSE)</f>
        <v>#N/A</v>
      </c>
      <c r="D650" s="2" t="str">
        <f>'dl-do all work in this'!X650</f>
        <v>LC</v>
      </c>
      <c r="E650" s="2">
        <f>'dl-do all work in this'!A650</f>
        <v>0</v>
      </c>
      <c r="F650" s="2">
        <f>'dl-do all work in this'!V650</f>
        <v>0</v>
      </c>
      <c r="G650" s="2" t="e">
        <f>DATE('dl-do all work in this'!H650,'dl-do all work in this'!W650,'dl-do all work in this'!G650)</f>
        <v>#VALUE!</v>
      </c>
      <c r="H650">
        <f>'dl-do all work in this'!I650</f>
        <v>0</v>
      </c>
      <c r="J650">
        <f>'dl-do all work in this'!D650</f>
        <v>0</v>
      </c>
      <c r="K650">
        <f>'dl-do all work in this'!R650</f>
        <v>0</v>
      </c>
      <c r="M650">
        <f>'dl-do all work in this'!$E650</f>
        <v>0</v>
      </c>
    </row>
    <row r="651" spans="1:13" x14ac:dyDescent="0.25">
      <c r="A651" s="2">
        <f>'dl-do all work in this'!O651</f>
        <v>0</v>
      </c>
      <c r="B651" t="e">
        <f>VLOOKUP($A651, 'dl-do all work in this'!$O$9:$U$2997, 6, FALSE)</f>
        <v>#N/A</v>
      </c>
      <c r="C651" t="e">
        <f>VLOOKUP($A651, 'dl-do all work in this'!$O$9:$U$2997, 7, FALSE)</f>
        <v>#N/A</v>
      </c>
      <c r="D651" s="2" t="str">
        <f>'dl-do all work in this'!X651</f>
        <v>LC</v>
      </c>
      <c r="E651" s="2">
        <f>'dl-do all work in this'!A651</f>
        <v>0</v>
      </c>
      <c r="F651" s="2">
        <f>'dl-do all work in this'!V651</f>
        <v>0</v>
      </c>
      <c r="G651" s="2" t="e">
        <f>DATE('dl-do all work in this'!H651,'dl-do all work in this'!W651,'dl-do all work in this'!G651)</f>
        <v>#VALUE!</v>
      </c>
      <c r="H651">
        <f>'dl-do all work in this'!I651</f>
        <v>0</v>
      </c>
      <c r="J651">
        <f>'dl-do all work in this'!D651</f>
        <v>0</v>
      </c>
      <c r="K651">
        <f>'dl-do all work in this'!R651</f>
        <v>0</v>
      </c>
      <c r="M651">
        <f>'dl-do all work in this'!$E651</f>
        <v>0</v>
      </c>
    </row>
    <row r="652" spans="1:13" x14ac:dyDescent="0.25">
      <c r="A652" s="2">
        <f>'dl-do all work in this'!O652</f>
        <v>0</v>
      </c>
      <c r="B652" t="e">
        <f>VLOOKUP($A652, 'dl-do all work in this'!$O$9:$U$2997, 6, FALSE)</f>
        <v>#N/A</v>
      </c>
      <c r="C652" t="e">
        <f>VLOOKUP($A652, 'dl-do all work in this'!$O$9:$U$2997, 7, FALSE)</f>
        <v>#N/A</v>
      </c>
      <c r="D652" s="2" t="str">
        <f>'dl-do all work in this'!X652</f>
        <v>LC</v>
      </c>
      <c r="E652" s="2">
        <f>'dl-do all work in this'!A652</f>
        <v>0</v>
      </c>
      <c r="F652" s="2">
        <f>'dl-do all work in this'!V652</f>
        <v>0</v>
      </c>
      <c r="G652" s="2" t="e">
        <f>DATE('dl-do all work in this'!H652,'dl-do all work in this'!W652,'dl-do all work in this'!G652)</f>
        <v>#VALUE!</v>
      </c>
      <c r="H652">
        <f>'dl-do all work in this'!I652</f>
        <v>0</v>
      </c>
      <c r="J652">
        <f>'dl-do all work in this'!D652</f>
        <v>0</v>
      </c>
      <c r="K652">
        <f>'dl-do all work in this'!R652</f>
        <v>0</v>
      </c>
      <c r="M652">
        <f>'dl-do all work in this'!$E652</f>
        <v>0</v>
      </c>
    </row>
    <row r="653" spans="1:13" x14ac:dyDescent="0.25">
      <c r="A653" s="2">
        <f>'dl-do all work in this'!O653</f>
        <v>0</v>
      </c>
      <c r="B653" t="e">
        <f>VLOOKUP($A653, 'dl-do all work in this'!$O$9:$U$2997, 6, FALSE)</f>
        <v>#N/A</v>
      </c>
      <c r="C653" t="e">
        <f>VLOOKUP($A653, 'dl-do all work in this'!$O$9:$U$2997, 7, FALSE)</f>
        <v>#N/A</v>
      </c>
      <c r="D653" s="2" t="str">
        <f>'dl-do all work in this'!X653</f>
        <v>LC</v>
      </c>
      <c r="E653" s="2">
        <f>'dl-do all work in this'!A653</f>
        <v>0</v>
      </c>
      <c r="F653" s="2">
        <f>'dl-do all work in this'!V653</f>
        <v>0</v>
      </c>
      <c r="G653" s="2" t="e">
        <f>DATE('dl-do all work in this'!H653,'dl-do all work in this'!W653,'dl-do all work in this'!G653)</f>
        <v>#VALUE!</v>
      </c>
      <c r="H653">
        <f>'dl-do all work in this'!I653</f>
        <v>0</v>
      </c>
      <c r="J653">
        <f>'dl-do all work in this'!D653</f>
        <v>0</v>
      </c>
      <c r="K653">
        <f>'dl-do all work in this'!R653</f>
        <v>0</v>
      </c>
      <c r="M653">
        <f>'dl-do all work in this'!$E653</f>
        <v>0</v>
      </c>
    </row>
    <row r="654" spans="1:13" x14ac:dyDescent="0.25">
      <c r="A654" s="2">
        <f>'dl-do all work in this'!O654</f>
        <v>0</v>
      </c>
      <c r="B654" t="e">
        <f>VLOOKUP($A654, 'dl-do all work in this'!$O$9:$U$2997, 6, FALSE)</f>
        <v>#N/A</v>
      </c>
      <c r="C654" t="e">
        <f>VLOOKUP($A654, 'dl-do all work in this'!$O$9:$U$2997, 7, FALSE)</f>
        <v>#N/A</v>
      </c>
      <c r="D654" s="2" t="str">
        <f>'dl-do all work in this'!X654</f>
        <v>LC</v>
      </c>
      <c r="E654" s="2">
        <f>'dl-do all work in this'!A654</f>
        <v>0</v>
      </c>
      <c r="F654" s="2">
        <f>'dl-do all work in this'!V654</f>
        <v>0</v>
      </c>
      <c r="G654" s="2" t="e">
        <f>DATE('dl-do all work in this'!H654,'dl-do all work in this'!W654,'dl-do all work in this'!G654)</f>
        <v>#VALUE!</v>
      </c>
      <c r="H654">
        <f>'dl-do all work in this'!I654</f>
        <v>0</v>
      </c>
      <c r="J654">
        <f>'dl-do all work in this'!D654</f>
        <v>0</v>
      </c>
      <c r="K654">
        <f>'dl-do all work in this'!R654</f>
        <v>0</v>
      </c>
      <c r="M654">
        <f>'dl-do all work in this'!$E654</f>
        <v>0</v>
      </c>
    </row>
    <row r="655" spans="1:13" x14ac:dyDescent="0.25">
      <c r="A655" s="2">
        <f>'dl-do all work in this'!O655</f>
        <v>0</v>
      </c>
      <c r="B655" t="e">
        <f>VLOOKUP($A655, 'dl-do all work in this'!$O$9:$U$2997, 6, FALSE)</f>
        <v>#N/A</v>
      </c>
      <c r="C655" t="e">
        <f>VLOOKUP($A655, 'dl-do all work in this'!$O$9:$U$2997, 7, FALSE)</f>
        <v>#N/A</v>
      </c>
      <c r="D655" s="2" t="str">
        <f>'dl-do all work in this'!X655</f>
        <v>LC</v>
      </c>
      <c r="E655" s="2">
        <f>'dl-do all work in this'!A655</f>
        <v>0</v>
      </c>
      <c r="F655" s="2">
        <f>'dl-do all work in this'!V655</f>
        <v>0</v>
      </c>
      <c r="G655" s="2" t="e">
        <f>DATE('dl-do all work in this'!H655,'dl-do all work in this'!W655,'dl-do all work in this'!G655)</f>
        <v>#VALUE!</v>
      </c>
      <c r="H655">
        <f>'dl-do all work in this'!I655</f>
        <v>0</v>
      </c>
      <c r="J655">
        <f>'dl-do all work in this'!D655</f>
        <v>0</v>
      </c>
      <c r="K655">
        <f>'dl-do all work in this'!R655</f>
        <v>0</v>
      </c>
      <c r="M655">
        <f>'dl-do all work in this'!$E655</f>
        <v>0</v>
      </c>
    </row>
    <row r="656" spans="1:13" x14ac:dyDescent="0.25">
      <c r="A656" s="2">
        <f>'dl-do all work in this'!O656</f>
        <v>0</v>
      </c>
      <c r="B656" t="e">
        <f>VLOOKUP($A656, 'dl-do all work in this'!$O$9:$U$2997, 6, FALSE)</f>
        <v>#N/A</v>
      </c>
      <c r="C656" t="e">
        <f>VLOOKUP($A656, 'dl-do all work in this'!$O$9:$U$2997, 7, FALSE)</f>
        <v>#N/A</v>
      </c>
      <c r="D656" s="2" t="str">
        <f>'dl-do all work in this'!X656</f>
        <v>LC</v>
      </c>
      <c r="E656" s="2">
        <f>'dl-do all work in this'!A656</f>
        <v>0</v>
      </c>
      <c r="F656" s="2">
        <f>'dl-do all work in this'!V656</f>
        <v>0</v>
      </c>
      <c r="G656" s="2" t="e">
        <f>DATE('dl-do all work in this'!H656,'dl-do all work in this'!W656,'dl-do all work in this'!G656)</f>
        <v>#VALUE!</v>
      </c>
      <c r="H656">
        <f>'dl-do all work in this'!I656</f>
        <v>0</v>
      </c>
      <c r="J656">
        <f>'dl-do all work in this'!D656</f>
        <v>0</v>
      </c>
      <c r="K656">
        <f>'dl-do all work in this'!R656</f>
        <v>0</v>
      </c>
      <c r="M656">
        <f>'dl-do all work in this'!$E656</f>
        <v>0</v>
      </c>
    </row>
    <row r="657" spans="1:13" x14ac:dyDescent="0.25">
      <c r="A657" s="2">
        <f>'dl-do all work in this'!O657</f>
        <v>0</v>
      </c>
      <c r="B657" t="e">
        <f>VLOOKUP($A657, 'dl-do all work in this'!$O$9:$U$2997, 6, FALSE)</f>
        <v>#N/A</v>
      </c>
      <c r="C657" t="e">
        <f>VLOOKUP($A657, 'dl-do all work in this'!$O$9:$U$2997, 7, FALSE)</f>
        <v>#N/A</v>
      </c>
      <c r="D657" s="2" t="str">
        <f>'dl-do all work in this'!X657</f>
        <v>LC</v>
      </c>
      <c r="E657" s="2">
        <f>'dl-do all work in this'!A657</f>
        <v>0</v>
      </c>
      <c r="F657" s="2">
        <f>'dl-do all work in this'!V657</f>
        <v>0</v>
      </c>
      <c r="G657" s="2" t="e">
        <f>DATE('dl-do all work in this'!H657,'dl-do all work in this'!W657,'dl-do all work in this'!G657)</f>
        <v>#VALUE!</v>
      </c>
      <c r="H657">
        <f>'dl-do all work in this'!I657</f>
        <v>0</v>
      </c>
      <c r="J657">
        <f>'dl-do all work in this'!D657</f>
        <v>0</v>
      </c>
      <c r="K657">
        <f>'dl-do all work in this'!R657</f>
        <v>0</v>
      </c>
      <c r="M657">
        <f>'dl-do all work in this'!$E657</f>
        <v>0</v>
      </c>
    </row>
    <row r="658" spans="1:13" x14ac:dyDescent="0.25">
      <c r="A658" s="2">
        <f>'dl-do all work in this'!O658</f>
        <v>0</v>
      </c>
      <c r="B658" t="e">
        <f>VLOOKUP($A658, 'dl-do all work in this'!$O$9:$U$2997, 6, FALSE)</f>
        <v>#N/A</v>
      </c>
      <c r="C658" t="e">
        <f>VLOOKUP($A658, 'dl-do all work in this'!$O$9:$U$2997, 7, FALSE)</f>
        <v>#N/A</v>
      </c>
      <c r="D658" s="2" t="str">
        <f>'dl-do all work in this'!X658</f>
        <v>LC</v>
      </c>
      <c r="E658" s="2">
        <f>'dl-do all work in this'!A658</f>
        <v>0</v>
      </c>
      <c r="F658" s="2">
        <f>'dl-do all work in this'!V658</f>
        <v>0</v>
      </c>
      <c r="G658" s="2" t="e">
        <f>DATE('dl-do all work in this'!H658,'dl-do all work in this'!W658,'dl-do all work in this'!G658)</f>
        <v>#VALUE!</v>
      </c>
      <c r="H658">
        <f>'dl-do all work in this'!I658</f>
        <v>0</v>
      </c>
      <c r="J658">
        <f>'dl-do all work in this'!D658</f>
        <v>0</v>
      </c>
      <c r="K658">
        <f>'dl-do all work in this'!R658</f>
        <v>0</v>
      </c>
      <c r="M658">
        <f>'dl-do all work in this'!$E658</f>
        <v>0</v>
      </c>
    </row>
    <row r="659" spans="1:13" x14ac:dyDescent="0.25">
      <c r="A659" s="2">
        <f>'dl-do all work in this'!O659</f>
        <v>0</v>
      </c>
      <c r="B659" t="e">
        <f>VLOOKUP($A659, 'dl-do all work in this'!$O$9:$U$2997, 6, FALSE)</f>
        <v>#N/A</v>
      </c>
      <c r="C659" t="e">
        <f>VLOOKUP($A659, 'dl-do all work in this'!$O$9:$U$2997, 7, FALSE)</f>
        <v>#N/A</v>
      </c>
      <c r="D659" s="2" t="str">
        <f>'dl-do all work in this'!X659</f>
        <v>LC</v>
      </c>
      <c r="E659" s="2">
        <f>'dl-do all work in this'!A659</f>
        <v>0</v>
      </c>
      <c r="F659" s="2">
        <f>'dl-do all work in this'!V659</f>
        <v>0</v>
      </c>
      <c r="G659" s="2" t="e">
        <f>DATE('dl-do all work in this'!H659,'dl-do all work in this'!W659,'dl-do all work in this'!G659)</f>
        <v>#VALUE!</v>
      </c>
      <c r="H659">
        <f>'dl-do all work in this'!I659</f>
        <v>0</v>
      </c>
      <c r="J659">
        <f>'dl-do all work in this'!D659</f>
        <v>0</v>
      </c>
      <c r="K659">
        <f>'dl-do all work in this'!R659</f>
        <v>0</v>
      </c>
      <c r="M659">
        <f>'dl-do all work in this'!$E659</f>
        <v>0</v>
      </c>
    </row>
    <row r="660" spans="1:13" x14ac:dyDescent="0.25">
      <c r="A660" s="2">
        <f>'dl-do all work in this'!O660</f>
        <v>0</v>
      </c>
      <c r="B660" t="e">
        <f>VLOOKUP($A660, 'dl-do all work in this'!$O$9:$U$2997, 6, FALSE)</f>
        <v>#N/A</v>
      </c>
      <c r="C660" t="e">
        <f>VLOOKUP($A660, 'dl-do all work in this'!$O$9:$U$2997, 7, FALSE)</f>
        <v>#N/A</v>
      </c>
      <c r="D660" s="2" t="str">
        <f>'dl-do all work in this'!X660</f>
        <v>LC</v>
      </c>
      <c r="E660" s="2">
        <f>'dl-do all work in this'!A660</f>
        <v>0</v>
      </c>
      <c r="F660" s="2">
        <f>'dl-do all work in this'!V660</f>
        <v>0</v>
      </c>
      <c r="G660" s="2" t="e">
        <f>DATE('dl-do all work in this'!H660,'dl-do all work in this'!W660,'dl-do all work in this'!G660)</f>
        <v>#VALUE!</v>
      </c>
      <c r="H660">
        <f>'dl-do all work in this'!I660</f>
        <v>0</v>
      </c>
      <c r="J660">
        <f>'dl-do all work in this'!D660</f>
        <v>0</v>
      </c>
      <c r="K660">
        <f>'dl-do all work in this'!R660</f>
        <v>0</v>
      </c>
      <c r="M660">
        <f>'dl-do all work in this'!$E660</f>
        <v>0</v>
      </c>
    </row>
    <row r="661" spans="1:13" x14ac:dyDescent="0.25">
      <c r="A661" s="2">
        <f>'dl-do all work in this'!O661</f>
        <v>0</v>
      </c>
      <c r="B661" t="e">
        <f>VLOOKUP($A661, 'dl-do all work in this'!$O$9:$U$2997, 6, FALSE)</f>
        <v>#N/A</v>
      </c>
      <c r="C661" t="e">
        <f>VLOOKUP($A661, 'dl-do all work in this'!$O$9:$U$2997, 7, FALSE)</f>
        <v>#N/A</v>
      </c>
      <c r="D661" s="2" t="str">
        <f>'dl-do all work in this'!X661</f>
        <v>LC</v>
      </c>
      <c r="E661" s="2">
        <f>'dl-do all work in this'!A661</f>
        <v>0</v>
      </c>
      <c r="F661" s="2">
        <f>'dl-do all work in this'!V661</f>
        <v>0</v>
      </c>
      <c r="G661" s="2" t="e">
        <f>DATE('dl-do all work in this'!H661,'dl-do all work in this'!W661,'dl-do all work in this'!G661)</f>
        <v>#VALUE!</v>
      </c>
      <c r="H661">
        <f>'dl-do all work in this'!I661</f>
        <v>0</v>
      </c>
      <c r="J661">
        <f>'dl-do all work in this'!D661</f>
        <v>0</v>
      </c>
      <c r="K661">
        <f>'dl-do all work in this'!R661</f>
        <v>0</v>
      </c>
      <c r="M661">
        <f>'dl-do all work in this'!$E661</f>
        <v>0</v>
      </c>
    </row>
    <row r="662" spans="1:13" x14ac:dyDescent="0.25">
      <c r="A662" s="2">
        <f>'dl-do all work in this'!O662</f>
        <v>0</v>
      </c>
      <c r="B662" t="e">
        <f>VLOOKUP($A662, 'dl-do all work in this'!$O$9:$U$2997, 6, FALSE)</f>
        <v>#N/A</v>
      </c>
      <c r="C662" t="e">
        <f>VLOOKUP($A662, 'dl-do all work in this'!$O$9:$U$2997, 7, FALSE)</f>
        <v>#N/A</v>
      </c>
      <c r="D662" s="2" t="str">
        <f>'dl-do all work in this'!X662</f>
        <v>LC</v>
      </c>
      <c r="E662" s="2">
        <f>'dl-do all work in this'!A662</f>
        <v>0</v>
      </c>
      <c r="F662" s="2">
        <f>'dl-do all work in this'!V662</f>
        <v>0</v>
      </c>
      <c r="G662" s="2" t="e">
        <f>DATE('dl-do all work in this'!H662,'dl-do all work in this'!W662,'dl-do all work in this'!G662)</f>
        <v>#VALUE!</v>
      </c>
      <c r="H662">
        <f>'dl-do all work in this'!I662</f>
        <v>0</v>
      </c>
      <c r="J662">
        <f>'dl-do all work in this'!D662</f>
        <v>0</v>
      </c>
      <c r="K662">
        <f>'dl-do all work in this'!R662</f>
        <v>0</v>
      </c>
      <c r="M662">
        <f>'dl-do all work in this'!$E662</f>
        <v>0</v>
      </c>
    </row>
    <row r="663" spans="1:13" x14ac:dyDescent="0.25">
      <c r="A663" s="2">
        <f>'dl-do all work in this'!O663</f>
        <v>0</v>
      </c>
      <c r="B663" t="e">
        <f>VLOOKUP($A663, 'dl-do all work in this'!$O$9:$U$2997, 6, FALSE)</f>
        <v>#N/A</v>
      </c>
      <c r="C663" t="e">
        <f>VLOOKUP($A663, 'dl-do all work in this'!$O$9:$U$2997, 7, FALSE)</f>
        <v>#N/A</v>
      </c>
      <c r="D663" s="2" t="str">
        <f>'dl-do all work in this'!X663</f>
        <v>LC</v>
      </c>
      <c r="E663" s="2">
        <f>'dl-do all work in this'!A663</f>
        <v>0</v>
      </c>
      <c r="F663" s="2">
        <f>'dl-do all work in this'!V663</f>
        <v>0</v>
      </c>
      <c r="G663" s="2" t="e">
        <f>DATE('dl-do all work in this'!H663,'dl-do all work in this'!W663,'dl-do all work in this'!G663)</f>
        <v>#VALUE!</v>
      </c>
      <c r="H663">
        <f>'dl-do all work in this'!I663</f>
        <v>0</v>
      </c>
      <c r="J663">
        <f>'dl-do all work in this'!D663</f>
        <v>0</v>
      </c>
      <c r="K663">
        <f>'dl-do all work in this'!R663</f>
        <v>0</v>
      </c>
      <c r="M663">
        <f>'dl-do all work in this'!$E663</f>
        <v>0</v>
      </c>
    </row>
    <row r="664" spans="1:13" x14ac:dyDescent="0.25">
      <c r="A664" s="2">
        <f>'dl-do all work in this'!O664</f>
        <v>0</v>
      </c>
      <c r="B664" t="e">
        <f>VLOOKUP($A664, 'dl-do all work in this'!$O$9:$U$2997, 6, FALSE)</f>
        <v>#N/A</v>
      </c>
      <c r="C664" t="e">
        <f>VLOOKUP($A664, 'dl-do all work in this'!$O$9:$U$2997, 7, FALSE)</f>
        <v>#N/A</v>
      </c>
      <c r="D664" s="2" t="str">
        <f>'dl-do all work in this'!X664</f>
        <v>LC</v>
      </c>
      <c r="E664" s="2">
        <f>'dl-do all work in this'!A664</f>
        <v>0</v>
      </c>
      <c r="F664" s="2">
        <f>'dl-do all work in this'!V664</f>
        <v>0</v>
      </c>
      <c r="G664" s="2" t="e">
        <f>DATE('dl-do all work in this'!H664,'dl-do all work in this'!W664,'dl-do all work in this'!G664)</f>
        <v>#VALUE!</v>
      </c>
      <c r="H664">
        <f>'dl-do all work in this'!I664</f>
        <v>0</v>
      </c>
      <c r="J664">
        <f>'dl-do all work in this'!D664</f>
        <v>0</v>
      </c>
      <c r="K664">
        <f>'dl-do all work in this'!R664</f>
        <v>0</v>
      </c>
      <c r="M664">
        <f>'dl-do all work in this'!$E664</f>
        <v>0</v>
      </c>
    </row>
    <row r="665" spans="1:13" x14ac:dyDescent="0.25">
      <c r="A665" s="2">
        <f>'dl-do all work in this'!O665</f>
        <v>0</v>
      </c>
      <c r="B665" t="e">
        <f>VLOOKUP($A665, 'dl-do all work in this'!$O$9:$U$2997, 6, FALSE)</f>
        <v>#N/A</v>
      </c>
      <c r="C665" t="e">
        <f>VLOOKUP($A665, 'dl-do all work in this'!$O$9:$U$2997, 7, FALSE)</f>
        <v>#N/A</v>
      </c>
      <c r="D665" s="2" t="str">
        <f>'dl-do all work in this'!X665</f>
        <v>LC</v>
      </c>
      <c r="E665" s="2">
        <f>'dl-do all work in this'!A665</f>
        <v>0</v>
      </c>
      <c r="F665" s="2">
        <f>'dl-do all work in this'!V665</f>
        <v>0</v>
      </c>
      <c r="G665" s="2" t="e">
        <f>DATE('dl-do all work in this'!H665,'dl-do all work in this'!W665,'dl-do all work in this'!G665)</f>
        <v>#VALUE!</v>
      </c>
      <c r="H665">
        <f>'dl-do all work in this'!I665</f>
        <v>0</v>
      </c>
      <c r="J665">
        <f>'dl-do all work in this'!D665</f>
        <v>0</v>
      </c>
      <c r="K665">
        <f>'dl-do all work in this'!R665</f>
        <v>0</v>
      </c>
      <c r="M665">
        <f>'dl-do all work in this'!$E665</f>
        <v>0</v>
      </c>
    </row>
    <row r="666" spans="1:13" x14ac:dyDescent="0.25">
      <c r="A666" s="2">
        <f>'dl-do all work in this'!O666</f>
        <v>0</v>
      </c>
      <c r="B666" t="e">
        <f>VLOOKUP($A666, 'dl-do all work in this'!$O$9:$U$2997, 6, FALSE)</f>
        <v>#N/A</v>
      </c>
      <c r="C666" t="e">
        <f>VLOOKUP($A666, 'dl-do all work in this'!$O$9:$U$2997, 7, FALSE)</f>
        <v>#N/A</v>
      </c>
      <c r="D666" s="2" t="str">
        <f>'dl-do all work in this'!X666</f>
        <v>LC</v>
      </c>
      <c r="E666" s="2">
        <f>'dl-do all work in this'!A666</f>
        <v>0</v>
      </c>
      <c r="F666" s="2">
        <f>'dl-do all work in this'!V666</f>
        <v>0</v>
      </c>
      <c r="G666" s="2" t="e">
        <f>DATE('dl-do all work in this'!H666,'dl-do all work in this'!W666,'dl-do all work in this'!G666)</f>
        <v>#VALUE!</v>
      </c>
      <c r="H666">
        <f>'dl-do all work in this'!I666</f>
        <v>0</v>
      </c>
      <c r="J666">
        <f>'dl-do all work in this'!D666</f>
        <v>0</v>
      </c>
      <c r="K666">
        <f>'dl-do all work in this'!R666</f>
        <v>0</v>
      </c>
      <c r="M666">
        <f>'dl-do all work in this'!$E666</f>
        <v>0</v>
      </c>
    </row>
    <row r="667" spans="1:13" x14ac:dyDescent="0.25">
      <c r="A667" s="2">
        <f>'dl-do all work in this'!O667</f>
        <v>0</v>
      </c>
      <c r="B667" t="e">
        <f>VLOOKUP($A667, 'dl-do all work in this'!$O$9:$U$2997, 6, FALSE)</f>
        <v>#N/A</v>
      </c>
      <c r="C667" t="e">
        <f>VLOOKUP($A667, 'dl-do all work in this'!$O$9:$U$2997, 7, FALSE)</f>
        <v>#N/A</v>
      </c>
      <c r="D667" s="2" t="str">
        <f>'dl-do all work in this'!X667</f>
        <v>LC</v>
      </c>
      <c r="E667" s="2">
        <f>'dl-do all work in this'!A667</f>
        <v>0</v>
      </c>
      <c r="F667" s="2">
        <f>'dl-do all work in this'!V667</f>
        <v>0</v>
      </c>
      <c r="G667" s="2" t="e">
        <f>DATE('dl-do all work in this'!H667,'dl-do all work in this'!W667,'dl-do all work in this'!G667)</f>
        <v>#VALUE!</v>
      </c>
      <c r="H667">
        <f>'dl-do all work in this'!I667</f>
        <v>0</v>
      </c>
      <c r="J667">
        <f>'dl-do all work in this'!D667</f>
        <v>0</v>
      </c>
      <c r="K667">
        <f>'dl-do all work in this'!R667</f>
        <v>0</v>
      </c>
      <c r="M667">
        <f>'dl-do all work in this'!$E667</f>
        <v>0</v>
      </c>
    </row>
    <row r="668" spans="1:13" x14ac:dyDescent="0.25">
      <c r="A668" s="2">
        <f>'dl-do all work in this'!O668</f>
        <v>0</v>
      </c>
      <c r="B668" t="e">
        <f>VLOOKUP($A668, 'dl-do all work in this'!$O$9:$U$2997, 6, FALSE)</f>
        <v>#N/A</v>
      </c>
      <c r="C668" t="e">
        <f>VLOOKUP($A668, 'dl-do all work in this'!$O$9:$U$2997, 7, FALSE)</f>
        <v>#N/A</v>
      </c>
      <c r="D668" s="2" t="str">
        <f>'dl-do all work in this'!X668</f>
        <v>LC</v>
      </c>
      <c r="E668" s="2">
        <f>'dl-do all work in this'!A668</f>
        <v>0</v>
      </c>
      <c r="F668" s="2">
        <f>'dl-do all work in this'!V668</f>
        <v>0</v>
      </c>
      <c r="G668" s="2" t="e">
        <f>DATE('dl-do all work in this'!H668,'dl-do all work in this'!W668,'dl-do all work in this'!G668)</f>
        <v>#VALUE!</v>
      </c>
      <c r="H668">
        <f>'dl-do all work in this'!I668</f>
        <v>0</v>
      </c>
      <c r="J668">
        <f>'dl-do all work in this'!D668</f>
        <v>0</v>
      </c>
      <c r="K668">
        <f>'dl-do all work in this'!R668</f>
        <v>0</v>
      </c>
      <c r="M668">
        <f>'dl-do all work in this'!$E668</f>
        <v>0</v>
      </c>
    </row>
    <row r="669" spans="1:13" x14ac:dyDescent="0.25">
      <c r="A669" s="2">
        <f>'dl-do all work in this'!O669</f>
        <v>0</v>
      </c>
      <c r="B669" t="e">
        <f>VLOOKUP($A669, 'dl-do all work in this'!$O$9:$U$2997, 6, FALSE)</f>
        <v>#N/A</v>
      </c>
      <c r="C669" t="e">
        <f>VLOOKUP($A669, 'dl-do all work in this'!$O$9:$U$2997, 7, FALSE)</f>
        <v>#N/A</v>
      </c>
      <c r="D669" s="2" t="str">
        <f>'dl-do all work in this'!X669</f>
        <v>LC</v>
      </c>
      <c r="E669" s="2">
        <f>'dl-do all work in this'!A669</f>
        <v>0</v>
      </c>
      <c r="F669" s="2">
        <f>'dl-do all work in this'!V669</f>
        <v>0</v>
      </c>
      <c r="G669" s="2" t="e">
        <f>DATE('dl-do all work in this'!H669,'dl-do all work in this'!W669,'dl-do all work in this'!G669)</f>
        <v>#VALUE!</v>
      </c>
      <c r="H669">
        <f>'dl-do all work in this'!I669</f>
        <v>0</v>
      </c>
      <c r="J669">
        <f>'dl-do all work in this'!D669</f>
        <v>0</v>
      </c>
      <c r="K669">
        <f>'dl-do all work in this'!R669</f>
        <v>0</v>
      </c>
      <c r="M669">
        <f>'dl-do all work in this'!$E669</f>
        <v>0</v>
      </c>
    </row>
    <row r="670" spans="1:13" x14ac:dyDescent="0.25">
      <c r="A670" s="2">
        <f>'dl-do all work in this'!O670</f>
        <v>0</v>
      </c>
      <c r="B670" t="e">
        <f>VLOOKUP($A670, 'dl-do all work in this'!$O$9:$U$2997, 6, FALSE)</f>
        <v>#N/A</v>
      </c>
      <c r="C670" t="e">
        <f>VLOOKUP($A670, 'dl-do all work in this'!$O$9:$U$2997, 7, FALSE)</f>
        <v>#N/A</v>
      </c>
      <c r="D670" s="2" t="str">
        <f>'dl-do all work in this'!X670</f>
        <v>LC</v>
      </c>
      <c r="E670" s="2">
        <f>'dl-do all work in this'!A670</f>
        <v>0</v>
      </c>
      <c r="F670" s="2">
        <f>'dl-do all work in this'!V670</f>
        <v>0</v>
      </c>
      <c r="G670" s="2" t="e">
        <f>DATE('dl-do all work in this'!H670,'dl-do all work in this'!W670,'dl-do all work in this'!G670)</f>
        <v>#VALUE!</v>
      </c>
      <c r="H670">
        <f>'dl-do all work in this'!I670</f>
        <v>0</v>
      </c>
      <c r="J670">
        <f>'dl-do all work in this'!D670</f>
        <v>0</v>
      </c>
      <c r="K670">
        <f>'dl-do all work in this'!R670</f>
        <v>0</v>
      </c>
      <c r="M670">
        <f>'dl-do all work in this'!$E670</f>
        <v>0</v>
      </c>
    </row>
    <row r="671" spans="1:13" x14ac:dyDescent="0.25">
      <c r="A671" s="2">
        <f>'dl-do all work in this'!O671</f>
        <v>0</v>
      </c>
      <c r="B671" t="e">
        <f>VLOOKUP($A671, 'dl-do all work in this'!$O$9:$U$2997, 6, FALSE)</f>
        <v>#N/A</v>
      </c>
      <c r="C671" t="e">
        <f>VLOOKUP($A671, 'dl-do all work in this'!$O$9:$U$2997, 7, FALSE)</f>
        <v>#N/A</v>
      </c>
      <c r="D671" s="2" t="str">
        <f>'dl-do all work in this'!X671</f>
        <v>LC</v>
      </c>
      <c r="E671" s="2">
        <f>'dl-do all work in this'!A671</f>
        <v>0</v>
      </c>
      <c r="F671" s="2">
        <f>'dl-do all work in this'!V671</f>
        <v>0</v>
      </c>
      <c r="G671" s="2" t="e">
        <f>DATE('dl-do all work in this'!H671,'dl-do all work in this'!W671,'dl-do all work in this'!G671)</f>
        <v>#VALUE!</v>
      </c>
      <c r="H671">
        <f>'dl-do all work in this'!I671</f>
        <v>0</v>
      </c>
      <c r="J671">
        <f>'dl-do all work in this'!D671</f>
        <v>0</v>
      </c>
      <c r="K671">
        <f>'dl-do all work in this'!R671</f>
        <v>0</v>
      </c>
      <c r="M671">
        <f>'dl-do all work in this'!$E671</f>
        <v>0</v>
      </c>
    </row>
    <row r="672" spans="1:13" x14ac:dyDescent="0.25">
      <c r="A672" s="2">
        <f>'dl-do all work in this'!O672</f>
        <v>0</v>
      </c>
      <c r="B672" t="e">
        <f>VLOOKUP($A672, 'dl-do all work in this'!$O$9:$U$2997, 6, FALSE)</f>
        <v>#N/A</v>
      </c>
      <c r="C672" t="e">
        <f>VLOOKUP($A672, 'dl-do all work in this'!$O$9:$U$2997, 7, FALSE)</f>
        <v>#N/A</v>
      </c>
      <c r="D672" s="2" t="str">
        <f>'dl-do all work in this'!X672</f>
        <v>LC</v>
      </c>
      <c r="E672" s="2">
        <f>'dl-do all work in this'!A672</f>
        <v>0</v>
      </c>
      <c r="F672" s="2">
        <f>'dl-do all work in this'!V672</f>
        <v>0</v>
      </c>
      <c r="G672" s="2" t="e">
        <f>DATE('dl-do all work in this'!H672,'dl-do all work in this'!W672,'dl-do all work in this'!G672)</f>
        <v>#VALUE!</v>
      </c>
      <c r="H672">
        <f>'dl-do all work in this'!I672</f>
        <v>0</v>
      </c>
      <c r="J672">
        <f>'dl-do all work in this'!D672</f>
        <v>0</v>
      </c>
      <c r="K672">
        <f>'dl-do all work in this'!R672</f>
        <v>0</v>
      </c>
      <c r="M672">
        <f>'dl-do all work in this'!$E672</f>
        <v>0</v>
      </c>
    </row>
    <row r="673" spans="1:13" x14ac:dyDescent="0.25">
      <c r="A673" s="2">
        <f>'dl-do all work in this'!O673</f>
        <v>0</v>
      </c>
      <c r="B673" t="e">
        <f>VLOOKUP($A673, 'dl-do all work in this'!$O$9:$U$2997, 6, FALSE)</f>
        <v>#N/A</v>
      </c>
      <c r="C673" t="e">
        <f>VLOOKUP($A673, 'dl-do all work in this'!$O$9:$U$2997, 7, FALSE)</f>
        <v>#N/A</v>
      </c>
      <c r="D673" s="2" t="str">
        <f>'dl-do all work in this'!X673</f>
        <v>LC</v>
      </c>
      <c r="E673" s="2">
        <f>'dl-do all work in this'!A673</f>
        <v>0</v>
      </c>
      <c r="F673" s="2">
        <f>'dl-do all work in this'!V673</f>
        <v>0</v>
      </c>
      <c r="G673" s="2" t="e">
        <f>DATE('dl-do all work in this'!H673,'dl-do all work in this'!W673,'dl-do all work in this'!G673)</f>
        <v>#VALUE!</v>
      </c>
      <c r="H673">
        <f>'dl-do all work in this'!I673</f>
        <v>0</v>
      </c>
      <c r="J673">
        <f>'dl-do all work in this'!D673</f>
        <v>0</v>
      </c>
      <c r="K673">
        <f>'dl-do all work in this'!R673</f>
        <v>0</v>
      </c>
      <c r="M673">
        <f>'dl-do all work in this'!$E673</f>
        <v>0</v>
      </c>
    </row>
    <row r="674" spans="1:13" x14ac:dyDescent="0.25">
      <c r="A674" s="2">
        <f>'dl-do all work in this'!O674</f>
        <v>0</v>
      </c>
      <c r="B674" t="e">
        <f>VLOOKUP($A674, 'dl-do all work in this'!$O$9:$U$2997, 6, FALSE)</f>
        <v>#N/A</v>
      </c>
      <c r="C674" t="e">
        <f>VLOOKUP($A674, 'dl-do all work in this'!$O$9:$U$2997, 7, FALSE)</f>
        <v>#N/A</v>
      </c>
      <c r="D674" s="2" t="str">
        <f>'dl-do all work in this'!X674</f>
        <v>LC</v>
      </c>
      <c r="E674" s="2">
        <f>'dl-do all work in this'!A674</f>
        <v>0</v>
      </c>
      <c r="F674" s="2">
        <f>'dl-do all work in this'!V674</f>
        <v>0</v>
      </c>
      <c r="G674" s="2" t="e">
        <f>DATE('dl-do all work in this'!H674,'dl-do all work in this'!W674,'dl-do all work in this'!G674)</f>
        <v>#VALUE!</v>
      </c>
      <c r="H674">
        <f>'dl-do all work in this'!I674</f>
        <v>0</v>
      </c>
      <c r="J674">
        <f>'dl-do all work in this'!D674</f>
        <v>0</v>
      </c>
      <c r="K674">
        <f>'dl-do all work in this'!R674</f>
        <v>0</v>
      </c>
      <c r="M674">
        <f>'dl-do all work in this'!$E674</f>
        <v>0</v>
      </c>
    </row>
    <row r="675" spans="1:13" x14ac:dyDescent="0.25">
      <c r="A675" s="2">
        <f>'dl-do all work in this'!O675</f>
        <v>0</v>
      </c>
      <c r="B675" t="e">
        <f>VLOOKUP($A675, 'dl-do all work in this'!$O$9:$U$2997, 6, FALSE)</f>
        <v>#N/A</v>
      </c>
      <c r="C675" t="e">
        <f>VLOOKUP($A675, 'dl-do all work in this'!$O$9:$U$2997, 7, FALSE)</f>
        <v>#N/A</v>
      </c>
      <c r="D675" s="2" t="str">
        <f>'dl-do all work in this'!X675</f>
        <v>LC</v>
      </c>
      <c r="E675" s="2">
        <f>'dl-do all work in this'!A675</f>
        <v>0</v>
      </c>
      <c r="F675" s="2">
        <f>'dl-do all work in this'!V675</f>
        <v>0</v>
      </c>
      <c r="G675" s="2" t="e">
        <f>DATE('dl-do all work in this'!H675,'dl-do all work in this'!W675,'dl-do all work in this'!G675)</f>
        <v>#VALUE!</v>
      </c>
      <c r="H675">
        <f>'dl-do all work in this'!I675</f>
        <v>0</v>
      </c>
      <c r="J675">
        <f>'dl-do all work in this'!D675</f>
        <v>0</v>
      </c>
      <c r="K675">
        <f>'dl-do all work in this'!R675</f>
        <v>0</v>
      </c>
      <c r="M675">
        <f>'dl-do all work in this'!$E675</f>
        <v>0</v>
      </c>
    </row>
    <row r="676" spans="1:13" x14ac:dyDescent="0.25">
      <c r="A676" s="2">
        <f>'dl-do all work in this'!O676</f>
        <v>0</v>
      </c>
      <c r="B676" t="e">
        <f>VLOOKUP($A676, 'dl-do all work in this'!$O$9:$U$2997, 6, FALSE)</f>
        <v>#N/A</v>
      </c>
      <c r="C676" t="e">
        <f>VLOOKUP($A676, 'dl-do all work in this'!$O$9:$U$2997, 7, FALSE)</f>
        <v>#N/A</v>
      </c>
      <c r="D676" s="2" t="str">
        <f>'dl-do all work in this'!X676</f>
        <v>LC</v>
      </c>
      <c r="E676" s="2">
        <f>'dl-do all work in this'!A676</f>
        <v>0</v>
      </c>
      <c r="F676" s="2">
        <f>'dl-do all work in this'!V676</f>
        <v>0</v>
      </c>
      <c r="G676" s="2" t="e">
        <f>DATE('dl-do all work in this'!H676,'dl-do all work in this'!W676,'dl-do all work in this'!G676)</f>
        <v>#VALUE!</v>
      </c>
      <c r="H676">
        <f>'dl-do all work in this'!I676</f>
        <v>0</v>
      </c>
      <c r="J676">
        <f>'dl-do all work in this'!D676</f>
        <v>0</v>
      </c>
      <c r="K676">
        <f>'dl-do all work in this'!R676</f>
        <v>0</v>
      </c>
      <c r="M676">
        <f>'dl-do all work in this'!$E676</f>
        <v>0</v>
      </c>
    </row>
    <row r="677" spans="1:13" x14ac:dyDescent="0.25">
      <c r="A677" s="2">
        <f>'dl-do all work in this'!O677</f>
        <v>0</v>
      </c>
      <c r="B677" t="e">
        <f>VLOOKUP($A677, 'dl-do all work in this'!$O$9:$U$2997, 6, FALSE)</f>
        <v>#N/A</v>
      </c>
      <c r="C677" t="e">
        <f>VLOOKUP($A677, 'dl-do all work in this'!$O$9:$U$2997, 7, FALSE)</f>
        <v>#N/A</v>
      </c>
      <c r="D677" s="2" t="str">
        <f>'dl-do all work in this'!X677</f>
        <v>LC</v>
      </c>
      <c r="E677" s="2">
        <f>'dl-do all work in this'!A677</f>
        <v>0</v>
      </c>
      <c r="F677" s="2">
        <f>'dl-do all work in this'!V677</f>
        <v>0</v>
      </c>
      <c r="G677" s="2" t="e">
        <f>DATE('dl-do all work in this'!H677,'dl-do all work in this'!W677,'dl-do all work in this'!G677)</f>
        <v>#VALUE!</v>
      </c>
      <c r="H677">
        <f>'dl-do all work in this'!I677</f>
        <v>0</v>
      </c>
      <c r="J677">
        <f>'dl-do all work in this'!D677</f>
        <v>0</v>
      </c>
      <c r="K677">
        <f>'dl-do all work in this'!R677</f>
        <v>0</v>
      </c>
      <c r="M677">
        <f>'dl-do all work in this'!$E677</f>
        <v>0</v>
      </c>
    </row>
    <row r="678" spans="1:13" x14ac:dyDescent="0.25">
      <c r="A678" s="2">
        <f>'dl-do all work in this'!O678</f>
        <v>0</v>
      </c>
      <c r="B678" t="e">
        <f>VLOOKUP($A678, 'dl-do all work in this'!$O$9:$U$2997, 6, FALSE)</f>
        <v>#N/A</v>
      </c>
      <c r="C678" t="e">
        <f>VLOOKUP($A678, 'dl-do all work in this'!$O$9:$U$2997, 7, FALSE)</f>
        <v>#N/A</v>
      </c>
      <c r="D678" s="2" t="str">
        <f>'dl-do all work in this'!X678</f>
        <v>LC</v>
      </c>
      <c r="E678" s="2">
        <f>'dl-do all work in this'!A678</f>
        <v>0</v>
      </c>
      <c r="F678" s="2">
        <f>'dl-do all work in this'!V678</f>
        <v>0</v>
      </c>
      <c r="G678" s="2" t="e">
        <f>DATE('dl-do all work in this'!H678,'dl-do all work in this'!W678,'dl-do all work in this'!G678)</f>
        <v>#VALUE!</v>
      </c>
      <c r="H678">
        <f>'dl-do all work in this'!I678</f>
        <v>0</v>
      </c>
      <c r="J678">
        <f>'dl-do all work in this'!D678</f>
        <v>0</v>
      </c>
      <c r="K678">
        <f>'dl-do all work in this'!R678</f>
        <v>0</v>
      </c>
      <c r="M678">
        <f>'dl-do all work in this'!$E678</f>
        <v>0</v>
      </c>
    </row>
    <row r="679" spans="1:13" x14ac:dyDescent="0.25">
      <c r="A679" s="2">
        <f>'dl-do all work in this'!O679</f>
        <v>0</v>
      </c>
      <c r="B679" t="e">
        <f>VLOOKUP($A679, 'dl-do all work in this'!$O$9:$U$2997, 6, FALSE)</f>
        <v>#N/A</v>
      </c>
      <c r="C679" t="e">
        <f>VLOOKUP($A679, 'dl-do all work in this'!$O$9:$U$2997, 7, FALSE)</f>
        <v>#N/A</v>
      </c>
      <c r="D679" s="2" t="str">
        <f>'dl-do all work in this'!X679</f>
        <v>LC</v>
      </c>
      <c r="E679" s="2">
        <f>'dl-do all work in this'!A679</f>
        <v>0</v>
      </c>
      <c r="F679" s="2">
        <f>'dl-do all work in this'!V679</f>
        <v>0</v>
      </c>
      <c r="G679" s="2" t="e">
        <f>DATE('dl-do all work in this'!H679,'dl-do all work in this'!W679,'dl-do all work in this'!G679)</f>
        <v>#VALUE!</v>
      </c>
      <c r="H679">
        <f>'dl-do all work in this'!I679</f>
        <v>0</v>
      </c>
      <c r="J679">
        <f>'dl-do all work in this'!D679</f>
        <v>0</v>
      </c>
      <c r="K679">
        <f>'dl-do all work in this'!R679</f>
        <v>0</v>
      </c>
      <c r="M679">
        <f>'dl-do all work in this'!$E679</f>
        <v>0</v>
      </c>
    </row>
    <row r="680" spans="1:13" x14ac:dyDescent="0.25">
      <c r="A680" s="2">
        <f>'dl-do all work in this'!O680</f>
        <v>0</v>
      </c>
      <c r="B680" t="e">
        <f>VLOOKUP($A680, 'dl-do all work in this'!$O$9:$U$2997, 6, FALSE)</f>
        <v>#N/A</v>
      </c>
      <c r="C680" t="e">
        <f>VLOOKUP($A680, 'dl-do all work in this'!$O$9:$U$2997, 7, FALSE)</f>
        <v>#N/A</v>
      </c>
      <c r="D680" s="2" t="str">
        <f>'dl-do all work in this'!X680</f>
        <v>LC</v>
      </c>
      <c r="E680" s="2">
        <f>'dl-do all work in this'!A680</f>
        <v>0</v>
      </c>
      <c r="F680" s="2">
        <f>'dl-do all work in this'!V680</f>
        <v>0</v>
      </c>
      <c r="G680" s="2" t="e">
        <f>DATE('dl-do all work in this'!H680,'dl-do all work in this'!W680,'dl-do all work in this'!G680)</f>
        <v>#VALUE!</v>
      </c>
      <c r="H680">
        <f>'dl-do all work in this'!I680</f>
        <v>0</v>
      </c>
      <c r="J680">
        <f>'dl-do all work in this'!D680</f>
        <v>0</v>
      </c>
      <c r="K680">
        <f>'dl-do all work in this'!R680</f>
        <v>0</v>
      </c>
      <c r="M680">
        <f>'dl-do all work in this'!$E680</f>
        <v>0</v>
      </c>
    </row>
    <row r="681" spans="1:13" x14ac:dyDescent="0.25">
      <c r="A681" s="2">
        <f>'dl-do all work in this'!O681</f>
        <v>0</v>
      </c>
      <c r="B681" t="e">
        <f>VLOOKUP($A681, 'dl-do all work in this'!$O$9:$U$2997, 6, FALSE)</f>
        <v>#N/A</v>
      </c>
      <c r="C681" t="e">
        <f>VLOOKUP($A681, 'dl-do all work in this'!$O$9:$U$2997, 7, FALSE)</f>
        <v>#N/A</v>
      </c>
      <c r="D681" s="2" t="str">
        <f>'dl-do all work in this'!X681</f>
        <v>LC</v>
      </c>
      <c r="E681" s="2">
        <f>'dl-do all work in this'!A681</f>
        <v>0</v>
      </c>
      <c r="F681" s="2">
        <f>'dl-do all work in this'!V681</f>
        <v>0</v>
      </c>
      <c r="G681" s="2" t="e">
        <f>DATE('dl-do all work in this'!H681,'dl-do all work in this'!W681,'dl-do all work in this'!G681)</f>
        <v>#VALUE!</v>
      </c>
      <c r="H681">
        <f>'dl-do all work in this'!I681</f>
        <v>0</v>
      </c>
      <c r="J681">
        <f>'dl-do all work in this'!D681</f>
        <v>0</v>
      </c>
      <c r="K681">
        <f>'dl-do all work in this'!R681</f>
        <v>0</v>
      </c>
      <c r="M681">
        <f>'dl-do all work in this'!$E681</f>
        <v>0</v>
      </c>
    </row>
    <row r="682" spans="1:13" x14ac:dyDescent="0.25">
      <c r="A682" s="2">
        <f>'dl-do all work in this'!O682</f>
        <v>0</v>
      </c>
      <c r="B682" t="e">
        <f>VLOOKUP($A682, 'dl-do all work in this'!$O$9:$U$2997, 6, FALSE)</f>
        <v>#N/A</v>
      </c>
      <c r="C682" t="e">
        <f>VLOOKUP($A682, 'dl-do all work in this'!$O$9:$U$2997, 7, FALSE)</f>
        <v>#N/A</v>
      </c>
      <c r="D682" s="2" t="str">
        <f>'dl-do all work in this'!X682</f>
        <v>LC</v>
      </c>
      <c r="E682" s="2">
        <f>'dl-do all work in this'!A682</f>
        <v>0</v>
      </c>
      <c r="F682" s="2">
        <f>'dl-do all work in this'!V682</f>
        <v>0</v>
      </c>
      <c r="G682" s="2" t="e">
        <f>DATE('dl-do all work in this'!H682,'dl-do all work in this'!W682,'dl-do all work in this'!G682)</f>
        <v>#VALUE!</v>
      </c>
      <c r="H682">
        <f>'dl-do all work in this'!I682</f>
        <v>0</v>
      </c>
      <c r="J682">
        <f>'dl-do all work in this'!D682</f>
        <v>0</v>
      </c>
      <c r="K682">
        <f>'dl-do all work in this'!R682</f>
        <v>0</v>
      </c>
      <c r="M682">
        <f>'dl-do all work in this'!$E682</f>
        <v>0</v>
      </c>
    </row>
    <row r="683" spans="1:13" x14ac:dyDescent="0.25">
      <c r="A683" s="2">
        <f>'dl-do all work in this'!O683</f>
        <v>0</v>
      </c>
      <c r="B683" t="e">
        <f>VLOOKUP($A683, 'dl-do all work in this'!$O$9:$U$2997, 6, FALSE)</f>
        <v>#N/A</v>
      </c>
      <c r="C683" t="e">
        <f>VLOOKUP($A683, 'dl-do all work in this'!$O$9:$U$2997, 7, FALSE)</f>
        <v>#N/A</v>
      </c>
      <c r="D683" s="2" t="str">
        <f>'dl-do all work in this'!X683</f>
        <v>LC</v>
      </c>
      <c r="E683" s="2">
        <f>'dl-do all work in this'!A683</f>
        <v>0</v>
      </c>
      <c r="F683" s="2">
        <f>'dl-do all work in this'!V683</f>
        <v>0</v>
      </c>
      <c r="G683" s="2" t="e">
        <f>DATE('dl-do all work in this'!H683,'dl-do all work in this'!W683,'dl-do all work in this'!G683)</f>
        <v>#VALUE!</v>
      </c>
      <c r="H683">
        <f>'dl-do all work in this'!I683</f>
        <v>0</v>
      </c>
      <c r="J683">
        <f>'dl-do all work in this'!D683</f>
        <v>0</v>
      </c>
      <c r="K683">
        <f>'dl-do all work in this'!R683</f>
        <v>0</v>
      </c>
      <c r="M683">
        <f>'dl-do all work in this'!$E683</f>
        <v>0</v>
      </c>
    </row>
    <row r="684" spans="1:13" x14ac:dyDescent="0.25">
      <c r="A684" s="2">
        <f>'dl-do all work in this'!O684</f>
        <v>0</v>
      </c>
      <c r="B684" t="e">
        <f>VLOOKUP($A684, 'dl-do all work in this'!$O$9:$U$2997, 6, FALSE)</f>
        <v>#N/A</v>
      </c>
      <c r="C684" t="e">
        <f>VLOOKUP($A684, 'dl-do all work in this'!$O$9:$U$2997, 7, FALSE)</f>
        <v>#N/A</v>
      </c>
      <c r="D684" s="2" t="str">
        <f>'dl-do all work in this'!X684</f>
        <v>LC</v>
      </c>
      <c r="E684" s="2">
        <f>'dl-do all work in this'!A684</f>
        <v>0</v>
      </c>
      <c r="F684" s="2">
        <f>'dl-do all work in this'!V684</f>
        <v>0</v>
      </c>
      <c r="G684" s="2" t="e">
        <f>DATE('dl-do all work in this'!H684,'dl-do all work in this'!W684,'dl-do all work in this'!G684)</f>
        <v>#VALUE!</v>
      </c>
      <c r="H684">
        <f>'dl-do all work in this'!I684</f>
        <v>0</v>
      </c>
      <c r="J684">
        <f>'dl-do all work in this'!D684</f>
        <v>0</v>
      </c>
      <c r="K684">
        <f>'dl-do all work in this'!R684</f>
        <v>0</v>
      </c>
      <c r="M684">
        <f>'dl-do all work in this'!$E684</f>
        <v>0</v>
      </c>
    </row>
    <row r="685" spans="1:13" x14ac:dyDescent="0.25">
      <c r="A685" s="2">
        <f>'dl-do all work in this'!O685</f>
        <v>0</v>
      </c>
      <c r="B685" t="e">
        <f>VLOOKUP($A685, 'dl-do all work in this'!$O$9:$U$2997, 6, FALSE)</f>
        <v>#N/A</v>
      </c>
      <c r="C685" t="e">
        <f>VLOOKUP($A685, 'dl-do all work in this'!$O$9:$U$2997, 7, FALSE)</f>
        <v>#N/A</v>
      </c>
      <c r="D685" s="2" t="str">
        <f>'dl-do all work in this'!X685</f>
        <v>LC</v>
      </c>
      <c r="E685" s="2">
        <f>'dl-do all work in this'!A685</f>
        <v>0</v>
      </c>
      <c r="F685" s="2">
        <f>'dl-do all work in this'!V685</f>
        <v>0</v>
      </c>
      <c r="G685" s="2" t="e">
        <f>DATE('dl-do all work in this'!H685,'dl-do all work in this'!W685,'dl-do all work in this'!G685)</f>
        <v>#VALUE!</v>
      </c>
      <c r="H685">
        <f>'dl-do all work in this'!I685</f>
        <v>0</v>
      </c>
      <c r="J685">
        <f>'dl-do all work in this'!D685</f>
        <v>0</v>
      </c>
      <c r="K685">
        <f>'dl-do all work in this'!R685</f>
        <v>0</v>
      </c>
      <c r="M685">
        <f>'dl-do all work in this'!$E685</f>
        <v>0</v>
      </c>
    </row>
    <row r="686" spans="1:13" x14ac:dyDescent="0.25">
      <c r="A686" s="2">
        <f>'dl-do all work in this'!O686</f>
        <v>0</v>
      </c>
      <c r="B686" t="e">
        <f>VLOOKUP($A686, 'dl-do all work in this'!$O$9:$U$2997, 6, FALSE)</f>
        <v>#N/A</v>
      </c>
      <c r="C686" t="e">
        <f>VLOOKUP($A686, 'dl-do all work in this'!$O$9:$U$2997, 7, FALSE)</f>
        <v>#N/A</v>
      </c>
      <c r="D686" s="2" t="str">
        <f>'dl-do all work in this'!X686</f>
        <v>LC</v>
      </c>
      <c r="E686" s="2">
        <f>'dl-do all work in this'!A686</f>
        <v>0</v>
      </c>
      <c r="F686" s="2">
        <f>'dl-do all work in this'!V686</f>
        <v>0</v>
      </c>
      <c r="G686" s="2" t="e">
        <f>DATE('dl-do all work in this'!H686,'dl-do all work in this'!W686,'dl-do all work in this'!G686)</f>
        <v>#VALUE!</v>
      </c>
      <c r="H686">
        <f>'dl-do all work in this'!I686</f>
        <v>0</v>
      </c>
      <c r="J686">
        <f>'dl-do all work in this'!D686</f>
        <v>0</v>
      </c>
      <c r="K686">
        <f>'dl-do all work in this'!R686</f>
        <v>0</v>
      </c>
      <c r="M686">
        <f>'dl-do all work in this'!$E686</f>
        <v>0</v>
      </c>
    </row>
    <row r="687" spans="1:13" x14ac:dyDescent="0.25">
      <c r="A687" s="2">
        <f>'dl-do all work in this'!O687</f>
        <v>0</v>
      </c>
      <c r="B687" t="e">
        <f>VLOOKUP($A687, 'dl-do all work in this'!$O$9:$U$2997, 6, FALSE)</f>
        <v>#N/A</v>
      </c>
      <c r="C687" t="e">
        <f>VLOOKUP($A687, 'dl-do all work in this'!$O$9:$U$2997, 7, FALSE)</f>
        <v>#N/A</v>
      </c>
      <c r="D687" s="2" t="str">
        <f>'dl-do all work in this'!X687</f>
        <v>LC</v>
      </c>
      <c r="E687" s="2">
        <f>'dl-do all work in this'!A687</f>
        <v>0</v>
      </c>
      <c r="F687" s="2">
        <f>'dl-do all work in this'!V687</f>
        <v>0</v>
      </c>
      <c r="G687" s="2" t="e">
        <f>DATE('dl-do all work in this'!H687,'dl-do all work in this'!W687,'dl-do all work in this'!G687)</f>
        <v>#VALUE!</v>
      </c>
      <c r="H687">
        <f>'dl-do all work in this'!I687</f>
        <v>0</v>
      </c>
      <c r="J687">
        <f>'dl-do all work in this'!D687</f>
        <v>0</v>
      </c>
      <c r="K687">
        <f>'dl-do all work in this'!R687</f>
        <v>0</v>
      </c>
      <c r="M687">
        <f>'dl-do all work in this'!$E687</f>
        <v>0</v>
      </c>
    </row>
    <row r="688" spans="1:13" x14ac:dyDescent="0.25">
      <c r="A688" s="2">
        <f>'dl-do all work in this'!O688</f>
        <v>0</v>
      </c>
      <c r="B688" t="e">
        <f>VLOOKUP($A688, 'dl-do all work in this'!$O$9:$U$2997, 6, FALSE)</f>
        <v>#N/A</v>
      </c>
      <c r="C688" t="e">
        <f>VLOOKUP($A688, 'dl-do all work in this'!$O$9:$U$2997, 7, FALSE)</f>
        <v>#N/A</v>
      </c>
      <c r="D688" s="2" t="str">
        <f>'dl-do all work in this'!X688</f>
        <v>LC</v>
      </c>
      <c r="E688" s="2">
        <f>'dl-do all work in this'!A688</f>
        <v>0</v>
      </c>
      <c r="F688" s="2">
        <f>'dl-do all work in this'!V688</f>
        <v>0</v>
      </c>
      <c r="G688" s="2" t="e">
        <f>DATE('dl-do all work in this'!H688,'dl-do all work in this'!W688,'dl-do all work in this'!G688)</f>
        <v>#VALUE!</v>
      </c>
      <c r="H688">
        <f>'dl-do all work in this'!I688</f>
        <v>0</v>
      </c>
      <c r="J688">
        <f>'dl-do all work in this'!D688</f>
        <v>0</v>
      </c>
      <c r="K688">
        <f>'dl-do all work in this'!R688</f>
        <v>0</v>
      </c>
      <c r="M688">
        <f>'dl-do all work in this'!$E688</f>
        <v>0</v>
      </c>
    </row>
    <row r="689" spans="1:13" x14ac:dyDescent="0.25">
      <c r="A689" s="2">
        <f>'dl-do all work in this'!O689</f>
        <v>0</v>
      </c>
      <c r="B689" t="e">
        <f>VLOOKUP($A689, 'dl-do all work in this'!$O$9:$U$2997, 6, FALSE)</f>
        <v>#N/A</v>
      </c>
      <c r="C689" t="e">
        <f>VLOOKUP($A689, 'dl-do all work in this'!$O$9:$U$2997, 7, FALSE)</f>
        <v>#N/A</v>
      </c>
      <c r="D689" s="2" t="str">
        <f>'dl-do all work in this'!X689</f>
        <v>LC</v>
      </c>
      <c r="E689" s="2">
        <f>'dl-do all work in this'!A689</f>
        <v>0</v>
      </c>
      <c r="F689" s="2">
        <f>'dl-do all work in this'!V689</f>
        <v>0</v>
      </c>
      <c r="G689" s="2" t="e">
        <f>DATE('dl-do all work in this'!H689,'dl-do all work in this'!W689,'dl-do all work in this'!G689)</f>
        <v>#VALUE!</v>
      </c>
      <c r="H689">
        <f>'dl-do all work in this'!I689</f>
        <v>0</v>
      </c>
      <c r="J689">
        <f>'dl-do all work in this'!D689</f>
        <v>0</v>
      </c>
      <c r="K689">
        <f>'dl-do all work in this'!R689</f>
        <v>0</v>
      </c>
      <c r="M689">
        <f>'dl-do all work in this'!$E689</f>
        <v>0</v>
      </c>
    </row>
    <row r="690" spans="1:13" x14ac:dyDescent="0.25">
      <c r="A690" s="2">
        <f>'dl-do all work in this'!O690</f>
        <v>0</v>
      </c>
      <c r="B690" t="e">
        <f>VLOOKUP($A690, 'dl-do all work in this'!$O$9:$U$2997, 6, FALSE)</f>
        <v>#N/A</v>
      </c>
      <c r="C690" t="e">
        <f>VLOOKUP($A690, 'dl-do all work in this'!$O$9:$U$2997, 7, FALSE)</f>
        <v>#N/A</v>
      </c>
      <c r="D690" s="2" t="str">
        <f>'dl-do all work in this'!X690</f>
        <v>LC</v>
      </c>
      <c r="E690" s="2">
        <f>'dl-do all work in this'!A690</f>
        <v>0</v>
      </c>
      <c r="F690" s="2">
        <f>'dl-do all work in this'!V690</f>
        <v>0</v>
      </c>
      <c r="G690" s="2" t="e">
        <f>DATE('dl-do all work in this'!H690,'dl-do all work in this'!W690,'dl-do all work in this'!G690)</f>
        <v>#VALUE!</v>
      </c>
      <c r="H690">
        <f>'dl-do all work in this'!I690</f>
        <v>0</v>
      </c>
      <c r="J690">
        <f>'dl-do all work in this'!D690</f>
        <v>0</v>
      </c>
      <c r="K690">
        <f>'dl-do all work in this'!R690</f>
        <v>0</v>
      </c>
      <c r="M690">
        <f>'dl-do all work in this'!$E690</f>
        <v>0</v>
      </c>
    </row>
    <row r="691" spans="1:13" x14ac:dyDescent="0.25">
      <c r="A691" s="2">
        <f>'dl-do all work in this'!O691</f>
        <v>0</v>
      </c>
      <c r="B691" t="e">
        <f>VLOOKUP($A691, 'dl-do all work in this'!$O$9:$U$2997, 6, FALSE)</f>
        <v>#N/A</v>
      </c>
      <c r="C691" t="e">
        <f>VLOOKUP($A691, 'dl-do all work in this'!$O$9:$U$2997, 7, FALSE)</f>
        <v>#N/A</v>
      </c>
      <c r="D691" s="2" t="str">
        <f>'dl-do all work in this'!X691</f>
        <v>LC</v>
      </c>
      <c r="E691" s="2">
        <f>'dl-do all work in this'!A691</f>
        <v>0</v>
      </c>
      <c r="F691" s="2">
        <f>'dl-do all work in this'!V691</f>
        <v>0</v>
      </c>
      <c r="G691" s="2" t="e">
        <f>DATE('dl-do all work in this'!H691,'dl-do all work in this'!W691,'dl-do all work in this'!G691)</f>
        <v>#VALUE!</v>
      </c>
      <c r="H691">
        <f>'dl-do all work in this'!I691</f>
        <v>0</v>
      </c>
      <c r="J691">
        <f>'dl-do all work in this'!D691</f>
        <v>0</v>
      </c>
      <c r="K691">
        <f>'dl-do all work in this'!R691</f>
        <v>0</v>
      </c>
      <c r="M691">
        <f>'dl-do all work in this'!$E691</f>
        <v>0</v>
      </c>
    </row>
    <row r="692" spans="1:13" x14ac:dyDescent="0.25">
      <c r="A692" s="2">
        <f>'dl-do all work in this'!O692</f>
        <v>0</v>
      </c>
      <c r="B692" t="e">
        <f>VLOOKUP($A692, 'dl-do all work in this'!$O$9:$U$2997, 6, FALSE)</f>
        <v>#N/A</v>
      </c>
      <c r="C692" t="e">
        <f>VLOOKUP($A692, 'dl-do all work in this'!$O$9:$U$2997, 7, FALSE)</f>
        <v>#N/A</v>
      </c>
      <c r="D692" s="2" t="str">
        <f>'dl-do all work in this'!X692</f>
        <v>LC</v>
      </c>
      <c r="E692" s="2">
        <f>'dl-do all work in this'!A692</f>
        <v>0</v>
      </c>
      <c r="F692" s="2">
        <f>'dl-do all work in this'!V692</f>
        <v>0</v>
      </c>
      <c r="G692" s="2" t="e">
        <f>DATE('dl-do all work in this'!H692,'dl-do all work in this'!W692,'dl-do all work in this'!G692)</f>
        <v>#VALUE!</v>
      </c>
      <c r="H692">
        <f>'dl-do all work in this'!I692</f>
        <v>0</v>
      </c>
      <c r="J692">
        <f>'dl-do all work in this'!D692</f>
        <v>0</v>
      </c>
      <c r="K692">
        <f>'dl-do all work in this'!R692</f>
        <v>0</v>
      </c>
      <c r="M692">
        <f>'dl-do all work in this'!$E692</f>
        <v>0</v>
      </c>
    </row>
    <row r="693" spans="1:13" x14ac:dyDescent="0.25">
      <c r="A693" s="2">
        <f>'dl-do all work in this'!O693</f>
        <v>0</v>
      </c>
      <c r="B693" t="e">
        <f>VLOOKUP($A693, 'dl-do all work in this'!$O$9:$U$2997, 6, FALSE)</f>
        <v>#N/A</v>
      </c>
      <c r="C693" t="e">
        <f>VLOOKUP($A693, 'dl-do all work in this'!$O$9:$U$2997, 7, FALSE)</f>
        <v>#N/A</v>
      </c>
      <c r="D693" s="2" t="str">
        <f>'dl-do all work in this'!X693</f>
        <v>LC</v>
      </c>
      <c r="E693" s="2">
        <f>'dl-do all work in this'!A693</f>
        <v>0</v>
      </c>
      <c r="F693" s="2">
        <f>'dl-do all work in this'!V693</f>
        <v>0</v>
      </c>
      <c r="G693" s="2" t="e">
        <f>DATE('dl-do all work in this'!H693,'dl-do all work in this'!W693,'dl-do all work in this'!G693)</f>
        <v>#VALUE!</v>
      </c>
      <c r="H693">
        <f>'dl-do all work in this'!I693</f>
        <v>0</v>
      </c>
      <c r="J693">
        <f>'dl-do all work in this'!D693</f>
        <v>0</v>
      </c>
      <c r="K693">
        <f>'dl-do all work in this'!R693</f>
        <v>0</v>
      </c>
      <c r="M693">
        <f>'dl-do all work in this'!$E693</f>
        <v>0</v>
      </c>
    </row>
    <row r="694" spans="1:13" x14ac:dyDescent="0.25">
      <c r="A694" s="2">
        <f>'dl-do all work in this'!O694</f>
        <v>0</v>
      </c>
      <c r="B694" t="e">
        <f>VLOOKUP($A694, 'dl-do all work in this'!$O$9:$U$2997, 6, FALSE)</f>
        <v>#N/A</v>
      </c>
      <c r="C694" t="e">
        <f>VLOOKUP($A694, 'dl-do all work in this'!$O$9:$U$2997, 7, FALSE)</f>
        <v>#N/A</v>
      </c>
      <c r="D694" s="2" t="str">
        <f>'dl-do all work in this'!X694</f>
        <v>LC</v>
      </c>
      <c r="E694" s="2">
        <f>'dl-do all work in this'!A694</f>
        <v>0</v>
      </c>
      <c r="F694" s="2">
        <f>'dl-do all work in this'!V694</f>
        <v>0</v>
      </c>
      <c r="G694" s="2" t="e">
        <f>DATE('dl-do all work in this'!H694,'dl-do all work in this'!W694,'dl-do all work in this'!G694)</f>
        <v>#VALUE!</v>
      </c>
      <c r="H694">
        <f>'dl-do all work in this'!I694</f>
        <v>0</v>
      </c>
      <c r="J694">
        <f>'dl-do all work in this'!D694</f>
        <v>0</v>
      </c>
      <c r="K694">
        <f>'dl-do all work in this'!R694</f>
        <v>0</v>
      </c>
      <c r="M694">
        <f>'dl-do all work in this'!$E694</f>
        <v>0</v>
      </c>
    </row>
    <row r="695" spans="1:13" x14ac:dyDescent="0.25">
      <c r="A695" s="2">
        <f>'dl-do all work in this'!O695</f>
        <v>0</v>
      </c>
      <c r="B695" t="e">
        <f>VLOOKUP($A695, 'dl-do all work in this'!$O$9:$U$2997, 6, FALSE)</f>
        <v>#N/A</v>
      </c>
      <c r="C695" t="e">
        <f>VLOOKUP($A695, 'dl-do all work in this'!$O$9:$U$2997, 7, FALSE)</f>
        <v>#N/A</v>
      </c>
      <c r="D695" s="2" t="str">
        <f>'dl-do all work in this'!X695</f>
        <v>LC</v>
      </c>
      <c r="E695" s="2">
        <f>'dl-do all work in this'!A695</f>
        <v>0</v>
      </c>
      <c r="F695" s="2">
        <f>'dl-do all work in this'!V695</f>
        <v>0</v>
      </c>
      <c r="G695" s="2" t="e">
        <f>DATE('dl-do all work in this'!H695,'dl-do all work in this'!W695,'dl-do all work in this'!G695)</f>
        <v>#VALUE!</v>
      </c>
      <c r="H695">
        <f>'dl-do all work in this'!I695</f>
        <v>0</v>
      </c>
      <c r="J695">
        <f>'dl-do all work in this'!D695</f>
        <v>0</v>
      </c>
      <c r="K695">
        <f>'dl-do all work in this'!R695</f>
        <v>0</v>
      </c>
      <c r="M695">
        <f>'dl-do all work in this'!$E695</f>
        <v>0</v>
      </c>
    </row>
    <row r="696" spans="1:13" x14ac:dyDescent="0.25">
      <c r="A696" s="2">
        <f>'dl-do all work in this'!O696</f>
        <v>0</v>
      </c>
      <c r="B696" t="e">
        <f>VLOOKUP($A696, 'dl-do all work in this'!$O$9:$U$2997, 6, FALSE)</f>
        <v>#N/A</v>
      </c>
      <c r="C696" t="e">
        <f>VLOOKUP($A696, 'dl-do all work in this'!$O$9:$U$2997, 7, FALSE)</f>
        <v>#N/A</v>
      </c>
      <c r="D696" s="2" t="str">
        <f>'dl-do all work in this'!X696</f>
        <v>LC</v>
      </c>
      <c r="E696" s="2">
        <f>'dl-do all work in this'!A696</f>
        <v>0</v>
      </c>
      <c r="F696" s="2">
        <f>'dl-do all work in this'!V696</f>
        <v>0</v>
      </c>
      <c r="G696" s="2" t="e">
        <f>DATE('dl-do all work in this'!H696,'dl-do all work in this'!W696,'dl-do all work in this'!G696)</f>
        <v>#VALUE!</v>
      </c>
      <c r="H696">
        <f>'dl-do all work in this'!I696</f>
        <v>0</v>
      </c>
      <c r="J696">
        <f>'dl-do all work in this'!D696</f>
        <v>0</v>
      </c>
      <c r="K696">
        <f>'dl-do all work in this'!R696</f>
        <v>0</v>
      </c>
      <c r="M696">
        <f>'dl-do all work in this'!$E696</f>
        <v>0</v>
      </c>
    </row>
    <row r="697" spans="1:13" x14ac:dyDescent="0.25">
      <c r="A697" s="2">
        <f>'dl-do all work in this'!O697</f>
        <v>0</v>
      </c>
      <c r="B697" t="e">
        <f>VLOOKUP($A697, 'dl-do all work in this'!$O$9:$U$2997, 6, FALSE)</f>
        <v>#N/A</v>
      </c>
      <c r="C697" t="e">
        <f>VLOOKUP($A697, 'dl-do all work in this'!$O$9:$U$2997, 7, FALSE)</f>
        <v>#N/A</v>
      </c>
      <c r="D697" s="2" t="str">
        <f>'dl-do all work in this'!X697</f>
        <v>LC</v>
      </c>
      <c r="E697" s="2">
        <f>'dl-do all work in this'!A697</f>
        <v>0</v>
      </c>
      <c r="F697" s="2">
        <f>'dl-do all work in this'!V697</f>
        <v>0</v>
      </c>
      <c r="G697" s="2" t="e">
        <f>DATE('dl-do all work in this'!H697,'dl-do all work in this'!W697,'dl-do all work in this'!G697)</f>
        <v>#VALUE!</v>
      </c>
      <c r="H697">
        <f>'dl-do all work in this'!I697</f>
        <v>0</v>
      </c>
      <c r="J697">
        <f>'dl-do all work in this'!D697</f>
        <v>0</v>
      </c>
      <c r="K697">
        <f>'dl-do all work in this'!R697</f>
        <v>0</v>
      </c>
      <c r="M697">
        <f>'dl-do all work in this'!$E697</f>
        <v>0</v>
      </c>
    </row>
    <row r="698" spans="1:13" x14ac:dyDescent="0.25">
      <c r="A698" s="2">
        <f>'dl-do all work in this'!O698</f>
        <v>0</v>
      </c>
      <c r="B698" t="e">
        <f>VLOOKUP($A698, 'dl-do all work in this'!$O$9:$U$2997, 6, FALSE)</f>
        <v>#N/A</v>
      </c>
      <c r="C698" t="e">
        <f>VLOOKUP($A698, 'dl-do all work in this'!$O$9:$U$2997, 7, FALSE)</f>
        <v>#N/A</v>
      </c>
      <c r="D698" s="2" t="str">
        <f>'dl-do all work in this'!X698</f>
        <v>LC</v>
      </c>
      <c r="E698" s="2">
        <f>'dl-do all work in this'!A698</f>
        <v>0</v>
      </c>
      <c r="F698" s="2">
        <f>'dl-do all work in this'!V698</f>
        <v>0</v>
      </c>
      <c r="G698" s="2" t="e">
        <f>DATE('dl-do all work in this'!H698,'dl-do all work in this'!W698,'dl-do all work in this'!G698)</f>
        <v>#VALUE!</v>
      </c>
      <c r="H698">
        <f>'dl-do all work in this'!I698</f>
        <v>0</v>
      </c>
      <c r="J698">
        <f>'dl-do all work in this'!D698</f>
        <v>0</v>
      </c>
      <c r="K698">
        <f>'dl-do all work in this'!R698</f>
        <v>0</v>
      </c>
      <c r="M698">
        <f>'dl-do all work in this'!$E698</f>
        <v>0</v>
      </c>
    </row>
    <row r="699" spans="1:13" x14ac:dyDescent="0.25">
      <c r="A699" s="2">
        <f>'dl-do all work in this'!O699</f>
        <v>0</v>
      </c>
      <c r="B699" t="e">
        <f>VLOOKUP($A699, 'dl-do all work in this'!$O$9:$U$2997, 6, FALSE)</f>
        <v>#N/A</v>
      </c>
      <c r="C699" t="e">
        <f>VLOOKUP($A699, 'dl-do all work in this'!$O$9:$U$2997, 7, FALSE)</f>
        <v>#N/A</v>
      </c>
      <c r="D699" s="2" t="str">
        <f>'dl-do all work in this'!X699</f>
        <v>LC</v>
      </c>
      <c r="E699" s="2">
        <f>'dl-do all work in this'!A699</f>
        <v>0</v>
      </c>
      <c r="F699" s="2">
        <f>'dl-do all work in this'!V699</f>
        <v>0</v>
      </c>
      <c r="G699" s="2" t="e">
        <f>DATE('dl-do all work in this'!H699,'dl-do all work in this'!W699,'dl-do all work in this'!G699)</f>
        <v>#VALUE!</v>
      </c>
      <c r="H699">
        <f>'dl-do all work in this'!I699</f>
        <v>0</v>
      </c>
      <c r="J699">
        <f>'dl-do all work in this'!D699</f>
        <v>0</v>
      </c>
      <c r="K699">
        <f>'dl-do all work in this'!R699</f>
        <v>0</v>
      </c>
      <c r="M699">
        <f>'dl-do all work in this'!$E699</f>
        <v>0</v>
      </c>
    </row>
    <row r="700" spans="1:13" x14ac:dyDescent="0.25">
      <c r="A700" s="2">
        <f>'dl-do all work in this'!O700</f>
        <v>0</v>
      </c>
      <c r="B700" t="e">
        <f>VLOOKUP($A700, 'dl-do all work in this'!$O$9:$U$2997, 6, FALSE)</f>
        <v>#N/A</v>
      </c>
      <c r="C700" t="e">
        <f>VLOOKUP($A700, 'dl-do all work in this'!$O$9:$U$2997, 7, FALSE)</f>
        <v>#N/A</v>
      </c>
      <c r="D700" s="2" t="str">
        <f>'dl-do all work in this'!X700</f>
        <v>LC</v>
      </c>
      <c r="E700" s="2">
        <f>'dl-do all work in this'!A700</f>
        <v>0</v>
      </c>
      <c r="F700" s="2">
        <f>'dl-do all work in this'!V700</f>
        <v>0</v>
      </c>
      <c r="G700" s="2" t="e">
        <f>DATE('dl-do all work in this'!H700,'dl-do all work in this'!W700,'dl-do all work in this'!G700)</f>
        <v>#VALUE!</v>
      </c>
      <c r="H700">
        <f>'dl-do all work in this'!I700</f>
        <v>0</v>
      </c>
      <c r="J700">
        <f>'dl-do all work in this'!D700</f>
        <v>0</v>
      </c>
      <c r="K700">
        <f>'dl-do all work in this'!R700</f>
        <v>0</v>
      </c>
      <c r="M700">
        <f>'dl-do all work in this'!$E700</f>
        <v>0</v>
      </c>
    </row>
    <row r="701" spans="1:13" x14ac:dyDescent="0.25">
      <c r="A701" s="2">
        <f>'dl-do all work in this'!O701</f>
        <v>0</v>
      </c>
      <c r="B701" t="e">
        <f>VLOOKUP($A701, 'dl-do all work in this'!$O$9:$U$2997, 6, FALSE)</f>
        <v>#N/A</v>
      </c>
      <c r="C701" t="e">
        <f>VLOOKUP($A701, 'dl-do all work in this'!$O$9:$U$2997, 7, FALSE)</f>
        <v>#N/A</v>
      </c>
      <c r="D701" s="2" t="str">
        <f>'dl-do all work in this'!X701</f>
        <v>LC</v>
      </c>
      <c r="E701" s="2">
        <f>'dl-do all work in this'!A701</f>
        <v>0</v>
      </c>
      <c r="F701" s="2">
        <f>'dl-do all work in this'!V701</f>
        <v>0</v>
      </c>
      <c r="G701" s="2" t="e">
        <f>DATE('dl-do all work in this'!H701,'dl-do all work in this'!W701,'dl-do all work in this'!G701)</f>
        <v>#VALUE!</v>
      </c>
      <c r="H701">
        <f>'dl-do all work in this'!I701</f>
        <v>0</v>
      </c>
      <c r="J701">
        <f>'dl-do all work in this'!D701</f>
        <v>0</v>
      </c>
      <c r="K701">
        <f>'dl-do all work in this'!R701</f>
        <v>0</v>
      </c>
      <c r="M701">
        <f>'dl-do all work in this'!$E701</f>
        <v>0</v>
      </c>
    </row>
    <row r="702" spans="1:13" x14ac:dyDescent="0.25">
      <c r="A702" s="2">
        <f>'dl-do all work in this'!O702</f>
        <v>0</v>
      </c>
      <c r="B702" t="e">
        <f>VLOOKUP($A702, 'dl-do all work in this'!$O$9:$U$2997, 6, FALSE)</f>
        <v>#N/A</v>
      </c>
      <c r="C702" t="e">
        <f>VLOOKUP($A702, 'dl-do all work in this'!$O$9:$U$2997, 7, FALSE)</f>
        <v>#N/A</v>
      </c>
      <c r="D702" s="2" t="str">
        <f>'dl-do all work in this'!X702</f>
        <v>LC</v>
      </c>
      <c r="E702" s="2">
        <f>'dl-do all work in this'!A702</f>
        <v>0</v>
      </c>
      <c r="F702" s="2">
        <f>'dl-do all work in this'!V702</f>
        <v>0</v>
      </c>
      <c r="G702" s="2" t="e">
        <f>DATE('dl-do all work in this'!H702,'dl-do all work in this'!W702,'dl-do all work in this'!G702)</f>
        <v>#VALUE!</v>
      </c>
      <c r="H702">
        <f>'dl-do all work in this'!I702</f>
        <v>0</v>
      </c>
      <c r="J702">
        <f>'dl-do all work in this'!D702</f>
        <v>0</v>
      </c>
      <c r="K702">
        <f>'dl-do all work in this'!R702</f>
        <v>0</v>
      </c>
      <c r="M702">
        <f>'dl-do all work in this'!$E702</f>
        <v>0</v>
      </c>
    </row>
    <row r="703" spans="1:13" x14ac:dyDescent="0.25">
      <c r="A703" s="2">
        <f>'dl-do all work in this'!O703</f>
        <v>0</v>
      </c>
      <c r="B703" t="e">
        <f>VLOOKUP($A703, 'dl-do all work in this'!$O$9:$U$2997, 6, FALSE)</f>
        <v>#N/A</v>
      </c>
      <c r="C703" t="e">
        <f>VLOOKUP($A703, 'dl-do all work in this'!$O$9:$U$2997, 7, FALSE)</f>
        <v>#N/A</v>
      </c>
      <c r="D703" s="2" t="str">
        <f>'dl-do all work in this'!X703</f>
        <v>LC</v>
      </c>
      <c r="E703" s="2">
        <f>'dl-do all work in this'!A703</f>
        <v>0</v>
      </c>
      <c r="F703" s="2">
        <f>'dl-do all work in this'!V703</f>
        <v>0</v>
      </c>
      <c r="G703" s="2" t="e">
        <f>DATE('dl-do all work in this'!H703,'dl-do all work in this'!W703,'dl-do all work in this'!G703)</f>
        <v>#VALUE!</v>
      </c>
      <c r="H703">
        <f>'dl-do all work in this'!I703</f>
        <v>0</v>
      </c>
      <c r="J703">
        <f>'dl-do all work in this'!D703</f>
        <v>0</v>
      </c>
      <c r="K703">
        <f>'dl-do all work in this'!R703</f>
        <v>0</v>
      </c>
      <c r="M703">
        <f>'dl-do all work in this'!$E703</f>
        <v>0</v>
      </c>
    </row>
    <row r="704" spans="1:13" x14ac:dyDescent="0.25">
      <c r="A704" s="2">
        <f>'dl-do all work in this'!O704</f>
        <v>0</v>
      </c>
      <c r="B704" t="e">
        <f>VLOOKUP($A704, 'dl-do all work in this'!$O$9:$U$2997, 6, FALSE)</f>
        <v>#N/A</v>
      </c>
      <c r="C704" t="e">
        <f>VLOOKUP($A704, 'dl-do all work in this'!$O$9:$U$2997, 7, FALSE)</f>
        <v>#N/A</v>
      </c>
      <c r="D704" s="2" t="str">
        <f>'dl-do all work in this'!X704</f>
        <v>LC</v>
      </c>
      <c r="E704" s="2">
        <f>'dl-do all work in this'!A704</f>
        <v>0</v>
      </c>
      <c r="F704" s="2">
        <f>'dl-do all work in this'!V704</f>
        <v>0</v>
      </c>
      <c r="G704" s="2" t="e">
        <f>DATE('dl-do all work in this'!H704,'dl-do all work in this'!W704,'dl-do all work in this'!G704)</f>
        <v>#VALUE!</v>
      </c>
      <c r="H704">
        <f>'dl-do all work in this'!I704</f>
        <v>0</v>
      </c>
      <c r="J704">
        <f>'dl-do all work in this'!D704</f>
        <v>0</v>
      </c>
      <c r="K704">
        <f>'dl-do all work in this'!R704</f>
        <v>0</v>
      </c>
      <c r="M704">
        <f>'dl-do all work in this'!$E704</f>
        <v>0</v>
      </c>
    </row>
    <row r="705" spans="1:13" x14ac:dyDescent="0.25">
      <c r="A705" s="2">
        <f>'dl-do all work in this'!O705</f>
        <v>0</v>
      </c>
      <c r="B705" t="e">
        <f>VLOOKUP($A705, 'dl-do all work in this'!$O$9:$U$2997, 6, FALSE)</f>
        <v>#N/A</v>
      </c>
      <c r="C705" t="e">
        <f>VLOOKUP($A705, 'dl-do all work in this'!$O$9:$U$2997, 7, FALSE)</f>
        <v>#N/A</v>
      </c>
      <c r="D705" s="2" t="str">
        <f>'dl-do all work in this'!X705</f>
        <v>LC</v>
      </c>
      <c r="E705" s="2">
        <f>'dl-do all work in this'!A705</f>
        <v>0</v>
      </c>
      <c r="F705" s="2">
        <f>'dl-do all work in this'!V705</f>
        <v>0</v>
      </c>
      <c r="G705" s="2" t="e">
        <f>DATE('dl-do all work in this'!H705,'dl-do all work in this'!W705,'dl-do all work in this'!G705)</f>
        <v>#VALUE!</v>
      </c>
      <c r="H705">
        <f>'dl-do all work in this'!I705</f>
        <v>0</v>
      </c>
      <c r="J705">
        <f>'dl-do all work in this'!D705</f>
        <v>0</v>
      </c>
      <c r="K705">
        <f>'dl-do all work in this'!R705</f>
        <v>0</v>
      </c>
      <c r="M705">
        <f>'dl-do all work in this'!$E705</f>
        <v>0</v>
      </c>
    </row>
    <row r="706" spans="1:13" x14ac:dyDescent="0.25">
      <c r="A706" s="2">
        <f>'dl-do all work in this'!O706</f>
        <v>0</v>
      </c>
      <c r="B706" t="e">
        <f>VLOOKUP($A706, 'dl-do all work in this'!$O$9:$U$2997, 6, FALSE)</f>
        <v>#N/A</v>
      </c>
      <c r="C706" t="e">
        <f>VLOOKUP($A706, 'dl-do all work in this'!$O$9:$U$2997, 7, FALSE)</f>
        <v>#N/A</v>
      </c>
      <c r="D706" s="2" t="str">
        <f>'dl-do all work in this'!X706</f>
        <v>LC</v>
      </c>
      <c r="E706" s="2">
        <f>'dl-do all work in this'!A706</f>
        <v>0</v>
      </c>
      <c r="F706" s="2">
        <f>'dl-do all work in this'!V706</f>
        <v>0</v>
      </c>
      <c r="G706" s="2" t="e">
        <f>DATE('dl-do all work in this'!H706,'dl-do all work in this'!W706,'dl-do all work in this'!G706)</f>
        <v>#VALUE!</v>
      </c>
      <c r="H706">
        <f>'dl-do all work in this'!I706</f>
        <v>0</v>
      </c>
      <c r="J706">
        <f>'dl-do all work in this'!D706</f>
        <v>0</v>
      </c>
      <c r="K706">
        <f>'dl-do all work in this'!R706</f>
        <v>0</v>
      </c>
      <c r="M706">
        <f>'dl-do all work in this'!$E706</f>
        <v>0</v>
      </c>
    </row>
    <row r="707" spans="1:13" x14ac:dyDescent="0.25">
      <c r="A707" s="2">
        <f>'dl-do all work in this'!O707</f>
        <v>0</v>
      </c>
      <c r="B707" t="e">
        <f>VLOOKUP($A707, 'dl-do all work in this'!$O$9:$U$2997, 6, FALSE)</f>
        <v>#N/A</v>
      </c>
      <c r="C707" t="e">
        <f>VLOOKUP($A707, 'dl-do all work in this'!$O$9:$U$2997, 7, FALSE)</f>
        <v>#N/A</v>
      </c>
      <c r="D707" s="2" t="str">
        <f>'dl-do all work in this'!X707</f>
        <v>LC</v>
      </c>
      <c r="E707" s="2">
        <f>'dl-do all work in this'!A707</f>
        <v>0</v>
      </c>
      <c r="F707" s="2">
        <f>'dl-do all work in this'!V707</f>
        <v>0</v>
      </c>
      <c r="G707" s="2" t="e">
        <f>DATE('dl-do all work in this'!H707,'dl-do all work in this'!W707,'dl-do all work in this'!G707)</f>
        <v>#VALUE!</v>
      </c>
      <c r="H707">
        <f>'dl-do all work in this'!I707</f>
        <v>0</v>
      </c>
      <c r="J707">
        <f>'dl-do all work in this'!D707</f>
        <v>0</v>
      </c>
      <c r="K707">
        <f>'dl-do all work in this'!R707</f>
        <v>0</v>
      </c>
      <c r="M707">
        <f>'dl-do all work in this'!$E707</f>
        <v>0</v>
      </c>
    </row>
    <row r="708" spans="1:13" x14ac:dyDescent="0.25">
      <c r="A708" s="2">
        <f>'dl-do all work in this'!O708</f>
        <v>0</v>
      </c>
      <c r="B708" t="e">
        <f>VLOOKUP($A708, 'dl-do all work in this'!$O$9:$U$2997, 6, FALSE)</f>
        <v>#N/A</v>
      </c>
      <c r="C708" t="e">
        <f>VLOOKUP($A708, 'dl-do all work in this'!$O$9:$U$2997, 7, FALSE)</f>
        <v>#N/A</v>
      </c>
      <c r="D708" s="2" t="str">
        <f>'dl-do all work in this'!X708</f>
        <v>LC</v>
      </c>
      <c r="E708" s="2">
        <f>'dl-do all work in this'!A708</f>
        <v>0</v>
      </c>
      <c r="F708" s="2">
        <f>'dl-do all work in this'!V708</f>
        <v>0</v>
      </c>
      <c r="G708" s="2" t="e">
        <f>DATE('dl-do all work in this'!H708,'dl-do all work in this'!W708,'dl-do all work in this'!G708)</f>
        <v>#VALUE!</v>
      </c>
      <c r="H708">
        <f>'dl-do all work in this'!I708</f>
        <v>0</v>
      </c>
      <c r="J708">
        <f>'dl-do all work in this'!D708</f>
        <v>0</v>
      </c>
      <c r="K708">
        <f>'dl-do all work in this'!R708</f>
        <v>0</v>
      </c>
      <c r="M708">
        <f>'dl-do all work in this'!$E708</f>
        <v>0</v>
      </c>
    </row>
    <row r="709" spans="1:13" x14ac:dyDescent="0.25">
      <c r="A709" s="2">
        <f>'dl-do all work in this'!O709</f>
        <v>0</v>
      </c>
      <c r="B709" t="e">
        <f>VLOOKUP($A709, 'dl-do all work in this'!$O$9:$U$2997, 6, FALSE)</f>
        <v>#N/A</v>
      </c>
      <c r="C709" t="e">
        <f>VLOOKUP($A709, 'dl-do all work in this'!$O$9:$U$2997, 7, FALSE)</f>
        <v>#N/A</v>
      </c>
      <c r="D709" s="2" t="str">
        <f>'dl-do all work in this'!X709</f>
        <v>LC</v>
      </c>
      <c r="E709" s="2">
        <f>'dl-do all work in this'!A709</f>
        <v>0</v>
      </c>
      <c r="F709" s="2">
        <f>'dl-do all work in this'!V709</f>
        <v>0</v>
      </c>
      <c r="G709" s="2" t="e">
        <f>DATE('dl-do all work in this'!H709,'dl-do all work in this'!W709,'dl-do all work in this'!G709)</f>
        <v>#VALUE!</v>
      </c>
      <c r="H709">
        <f>'dl-do all work in this'!I709</f>
        <v>0</v>
      </c>
      <c r="J709">
        <f>'dl-do all work in this'!D709</f>
        <v>0</v>
      </c>
      <c r="K709">
        <f>'dl-do all work in this'!R709</f>
        <v>0</v>
      </c>
      <c r="M709">
        <f>'dl-do all work in this'!$E709</f>
        <v>0</v>
      </c>
    </row>
    <row r="710" spans="1:13" x14ac:dyDescent="0.25">
      <c r="A710" s="2">
        <f>'dl-do all work in this'!O710</f>
        <v>0</v>
      </c>
      <c r="B710" t="e">
        <f>VLOOKUP($A710, 'dl-do all work in this'!$O$9:$U$2997, 6, FALSE)</f>
        <v>#N/A</v>
      </c>
      <c r="C710" t="e">
        <f>VLOOKUP($A710, 'dl-do all work in this'!$O$9:$U$2997, 7, FALSE)</f>
        <v>#N/A</v>
      </c>
      <c r="D710" s="2" t="str">
        <f>'dl-do all work in this'!X710</f>
        <v>LC</v>
      </c>
      <c r="E710" s="2">
        <f>'dl-do all work in this'!A710</f>
        <v>0</v>
      </c>
      <c r="F710" s="2">
        <f>'dl-do all work in this'!V710</f>
        <v>0</v>
      </c>
      <c r="G710" s="2" t="e">
        <f>DATE('dl-do all work in this'!H710,'dl-do all work in this'!W710,'dl-do all work in this'!G710)</f>
        <v>#VALUE!</v>
      </c>
      <c r="H710">
        <f>'dl-do all work in this'!I710</f>
        <v>0</v>
      </c>
      <c r="J710">
        <f>'dl-do all work in this'!D710</f>
        <v>0</v>
      </c>
      <c r="K710">
        <f>'dl-do all work in this'!R710</f>
        <v>0</v>
      </c>
      <c r="M710">
        <f>'dl-do all work in this'!$E710</f>
        <v>0</v>
      </c>
    </row>
    <row r="711" spans="1:13" x14ac:dyDescent="0.25">
      <c r="A711" s="2">
        <f>'dl-do all work in this'!O711</f>
        <v>0</v>
      </c>
      <c r="B711" t="e">
        <f>VLOOKUP($A711, 'dl-do all work in this'!$O$9:$U$2997, 6, FALSE)</f>
        <v>#N/A</v>
      </c>
      <c r="C711" t="e">
        <f>VLOOKUP($A711, 'dl-do all work in this'!$O$9:$U$2997, 7, FALSE)</f>
        <v>#N/A</v>
      </c>
      <c r="D711" s="2" t="str">
        <f>'dl-do all work in this'!X711</f>
        <v>LC</v>
      </c>
      <c r="E711" s="2">
        <f>'dl-do all work in this'!A711</f>
        <v>0</v>
      </c>
      <c r="F711" s="2">
        <f>'dl-do all work in this'!V711</f>
        <v>0</v>
      </c>
      <c r="G711" s="2" t="e">
        <f>DATE('dl-do all work in this'!H711,'dl-do all work in this'!W711,'dl-do all work in this'!G711)</f>
        <v>#VALUE!</v>
      </c>
      <c r="H711">
        <f>'dl-do all work in this'!I711</f>
        <v>0</v>
      </c>
      <c r="J711">
        <f>'dl-do all work in this'!D711</f>
        <v>0</v>
      </c>
      <c r="K711">
        <f>'dl-do all work in this'!R711</f>
        <v>0</v>
      </c>
      <c r="M711">
        <f>'dl-do all work in this'!$E711</f>
        <v>0</v>
      </c>
    </row>
    <row r="712" spans="1:13" x14ac:dyDescent="0.25">
      <c r="A712" s="2">
        <f>'dl-do all work in this'!O712</f>
        <v>0</v>
      </c>
      <c r="B712" t="e">
        <f>VLOOKUP($A712, 'dl-do all work in this'!$O$9:$U$2997, 6, FALSE)</f>
        <v>#N/A</v>
      </c>
      <c r="C712" t="e">
        <f>VLOOKUP($A712, 'dl-do all work in this'!$O$9:$U$2997, 7, FALSE)</f>
        <v>#N/A</v>
      </c>
      <c r="D712" s="2" t="str">
        <f>'dl-do all work in this'!X712</f>
        <v>LC</v>
      </c>
      <c r="E712" s="2">
        <f>'dl-do all work in this'!A712</f>
        <v>0</v>
      </c>
      <c r="F712" s="2">
        <f>'dl-do all work in this'!V712</f>
        <v>0</v>
      </c>
      <c r="G712" s="2" t="e">
        <f>DATE('dl-do all work in this'!H712,'dl-do all work in this'!W712,'dl-do all work in this'!G712)</f>
        <v>#VALUE!</v>
      </c>
      <c r="H712">
        <f>'dl-do all work in this'!I712</f>
        <v>0</v>
      </c>
      <c r="J712">
        <f>'dl-do all work in this'!D712</f>
        <v>0</v>
      </c>
      <c r="K712">
        <f>'dl-do all work in this'!R712</f>
        <v>0</v>
      </c>
      <c r="M712">
        <f>'dl-do all work in this'!$E712</f>
        <v>0</v>
      </c>
    </row>
    <row r="713" spans="1:13" x14ac:dyDescent="0.25">
      <c r="A713" s="2">
        <f>'dl-do all work in this'!O713</f>
        <v>0</v>
      </c>
      <c r="B713" t="e">
        <f>VLOOKUP($A713, 'dl-do all work in this'!$O$9:$U$2997, 6, FALSE)</f>
        <v>#N/A</v>
      </c>
      <c r="C713" t="e">
        <f>VLOOKUP($A713, 'dl-do all work in this'!$O$9:$U$2997, 7, FALSE)</f>
        <v>#N/A</v>
      </c>
      <c r="D713" s="2" t="str">
        <f>'dl-do all work in this'!X713</f>
        <v>LC</v>
      </c>
      <c r="E713" s="2">
        <f>'dl-do all work in this'!A713</f>
        <v>0</v>
      </c>
      <c r="F713" s="2">
        <f>'dl-do all work in this'!V713</f>
        <v>0</v>
      </c>
      <c r="G713" s="2" t="e">
        <f>DATE('dl-do all work in this'!H713,'dl-do all work in this'!W713,'dl-do all work in this'!G713)</f>
        <v>#VALUE!</v>
      </c>
      <c r="H713">
        <f>'dl-do all work in this'!I713</f>
        <v>0</v>
      </c>
      <c r="J713">
        <f>'dl-do all work in this'!D713</f>
        <v>0</v>
      </c>
      <c r="K713">
        <f>'dl-do all work in this'!R713</f>
        <v>0</v>
      </c>
      <c r="M713">
        <f>'dl-do all work in this'!$E713</f>
        <v>0</v>
      </c>
    </row>
    <row r="714" spans="1:13" x14ac:dyDescent="0.25">
      <c r="A714" s="2">
        <f>'dl-do all work in this'!O714</f>
        <v>0</v>
      </c>
      <c r="B714" t="e">
        <f>VLOOKUP($A714, 'dl-do all work in this'!$O$9:$U$2997, 6, FALSE)</f>
        <v>#N/A</v>
      </c>
      <c r="C714" t="e">
        <f>VLOOKUP($A714, 'dl-do all work in this'!$O$9:$U$2997, 7, FALSE)</f>
        <v>#N/A</v>
      </c>
      <c r="D714" s="2" t="str">
        <f>'dl-do all work in this'!X714</f>
        <v>LC</v>
      </c>
      <c r="E714" s="2">
        <f>'dl-do all work in this'!A714</f>
        <v>0</v>
      </c>
      <c r="F714" s="2">
        <f>'dl-do all work in this'!V714</f>
        <v>0</v>
      </c>
      <c r="G714" s="2" t="e">
        <f>DATE('dl-do all work in this'!H714,'dl-do all work in this'!W714,'dl-do all work in this'!G714)</f>
        <v>#VALUE!</v>
      </c>
      <c r="H714">
        <f>'dl-do all work in this'!I714</f>
        <v>0</v>
      </c>
      <c r="J714">
        <f>'dl-do all work in this'!D714</f>
        <v>0</v>
      </c>
      <c r="K714">
        <f>'dl-do all work in this'!R714</f>
        <v>0</v>
      </c>
      <c r="M714">
        <f>'dl-do all work in this'!$E714</f>
        <v>0</v>
      </c>
    </row>
    <row r="715" spans="1:13" x14ac:dyDescent="0.25">
      <c r="A715" s="2">
        <f>'dl-do all work in this'!O715</f>
        <v>0</v>
      </c>
      <c r="B715" t="e">
        <f>VLOOKUP($A715, 'dl-do all work in this'!$O$9:$U$2997, 6, FALSE)</f>
        <v>#N/A</v>
      </c>
      <c r="C715" t="e">
        <f>VLOOKUP($A715, 'dl-do all work in this'!$O$9:$U$2997, 7, FALSE)</f>
        <v>#N/A</v>
      </c>
      <c r="D715" s="2" t="str">
        <f>'dl-do all work in this'!X715</f>
        <v>LC</v>
      </c>
      <c r="E715" s="2">
        <f>'dl-do all work in this'!A715</f>
        <v>0</v>
      </c>
      <c r="F715" s="2">
        <f>'dl-do all work in this'!V715</f>
        <v>0</v>
      </c>
      <c r="G715" s="2" t="e">
        <f>DATE('dl-do all work in this'!H715,'dl-do all work in this'!W715,'dl-do all work in this'!G715)</f>
        <v>#VALUE!</v>
      </c>
      <c r="H715">
        <f>'dl-do all work in this'!I715</f>
        <v>0</v>
      </c>
      <c r="J715">
        <f>'dl-do all work in this'!D715</f>
        <v>0</v>
      </c>
      <c r="K715">
        <f>'dl-do all work in this'!R715</f>
        <v>0</v>
      </c>
      <c r="M715">
        <f>'dl-do all work in this'!$E715</f>
        <v>0</v>
      </c>
    </row>
    <row r="716" spans="1:13" x14ac:dyDescent="0.25">
      <c r="A716" s="2">
        <f>'dl-do all work in this'!O716</f>
        <v>0</v>
      </c>
      <c r="B716" t="e">
        <f>VLOOKUP($A716, 'dl-do all work in this'!$O$9:$U$2997, 6, FALSE)</f>
        <v>#N/A</v>
      </c>
      <c r="C716" t="e">
        <f>VLOOKUP($A716, 'dl-do all work in this'!$O$9:$U$2997, 7, FALSE)</f>
        <v>#N/A</v>
      </c>
      <c r="D716" s="2" t="str">
        <f>'dl-do all work in this'!X716</f>
        <v>LC</v>
      </c>
      <c r="E716" s="2">
        <f>'dl-do all work in this'!A716</f>
        <v>0</v>
      </c>
      <c r="F716" s="2">
        <f>'dl-do all work in this'!V716</f>
        <v>0</v>
      </c>
      <c r="G716" s="2" t="e">
        <f>DATE('dl-do all work in this'!H716,'dl-do all work in this'!W716,'dl-do all work in this'!G716)</f>
        <v>#VALUE!</v>
      </c>
      <c r="H716">
        <f>'dl-do all work in this'!I716</f>
        <v>0</v>
      </c>
      <c r="J716">
        <f>'dl-do all work in this'!D716</f>
        <v>0</v>
      </c>
      <c r="K716">
        <f>'dl-do all work in this'!R716</f>
        <v>0</v>
      </c>
      <c r="M716">
        <f>'dl-do all work in this'!$E716</f>
        <v>0</v>
      </c>
    </row>
    <row r="717" spans="1:13" x14ac:dyDescent="0.25">
      <c r="A717" s="2">
        <f>'dl-do all work in this'!O717</f>
        <v>0</v>
      </c>
      <c r="B717" t="e">
        <f>VLOOKUP($A717, 'dl-do all work in this'!$O$9:$U$2997, 6, FALSE)</f>
        <v>#N/A</v>
      </c>
      <c r="C717" t="e">
        <f>VLOOKUP($A717, 'dl-do all work in this'!$O$9:$U$2997, 7, FALSE)</f>
        <v>#N/A</v>
      </c>
      <c r="D717" s="2" t="str">
        <f>'dl-do all work in this'!X717</f>
        <v>LC</v>
      </c>
      <c r="E717" s="2">
        <f>'dl-do all work in this'!A717</f>
        <v>0</v>
      </c>
      <c r="F717" s="2">
        <f>'dl-do all work in this'!V717</f>
        <v>0</v>
      </c>
      <c r="G717" s="2" t="e">
        <f>DATE('dl-do all work in this'!H717,'dl-do all work in this'!W717,'dl-do all work in this'!G717)</f>
        <v>#VALUE!</v>
      </c>
      <c r="H717">
        <f>'dl-do all work in this'!I717</f>
        <v>0</v>
      </c>
      <c r="J717">
        <f>'dl-do all work in this'!D717</f>
        <v>0</v>
      </c>
      <c r="K717">
        <f>'dl-do all work in this'!R717</f>
        <v>0</v>
      </c>
      <c r="M717">
        <f>'dl-do all work in this'!$E717</f>
        <v>0</v>
      </c>
    </row>
    <row r="718" spans="1:13" x14ac:dyDescent="0.25">
      <c r="A718" s="2">
        <f>'dl-do all work in this'!O718</f>
        <v>0</v>
      </c>
      <c r="B718" t="e">
        <f>VLOOKUP($A718, 'dl-do all work in this'!$O$9:$U$2997, 6, FALSE)</f>
        <v>#N/A</v>
      </c>
      <c r="C718" t="e">
        <f>VLOOKUP($A718, 'dl-do all work in this'!$O$9:$U$2997, 7, FALSE)</f>
        <v>#N/A</v>
      </c>
      <c r="D718" s="2" t="str">
        <f>'dl-do all work in this'!X718</f>
        <v>LC</v>
      </c>
      <c r="E718" s="2">
        <f>'dl-do all work in this'!A718</f>
        <v>0</v>
      </c>
      <c r="F718" s="2">
        <f>'dl-do all work in this'!V718</f>
        <v>0</v>
      </c>
      <c r="G718" s="2" t="e">
        <f>DATE('dl-do all work in this'!H718,'dl-do all work in this'!W718,'dl-do all work in this'!G718)</f>
        <v>#VALUE!</v>
      </c>
      <c r="H718">
        <f>'dl-do all work in this'!I718</f>
        <v>0</v>
      </c>
      <c r="J718">
        <f>'dl-do all work in this'!D718</f>
        <v>0</v>
      </c>
      <c r="K718">
        <f>'dl-do all work in this'!R718</f>
        <v>0</v>
      </c>
      <c r="M718">
        <f>'dl-do all work in this'!$E718</f>
        <v>0</v>
      </c>
    </row>
    <row r="719" spans="1:13" x14ac:dyDescent="0.25">
      <c r="A719" s="2">
        <f>'dl-do all work in this'!O719</f>
        <v>0</v>
      </c>
      <c r="B719" t="e">
        <f>VLOOKUP($A719, 'dl-do all work in this'!$O$9:$U$2997, 6, FALSE)</f>
        <v>#N/A</v>
      </c>
      <c r="C719" t="e">
        <f>VLOOKUP($A719, 'dl-do all work in this'!$O$9:$U$2997, 7, FALSE)</f>
        <v>#N/A</v>
      </c>
      <c r="D719" s="2" t="str">
        <f>'dl-do all work in this'!X719</f>
        <v>LC</v>
      </c>
      <c r="E719" s="2">
        <f>'dl-do all work in this'!A719</f>
        <v>0</v>
      </c>
      <c r="F719" s="2">
        <f>'dl-do all work in this'!V719</f>
        <v>0</v>
      </c>
      <c r="G719" s="2" t="e">
        <f>DATE('dl-do all work in this'!H719,'dl-do all work in this'!W719,'dl-do all work in this'!G719)</f>
        <v>#VALUE!</v>
      </c>
      <c r="H719">
        <f>'dl-do all work in this'!I719</f>
        <v>0</v>
      </c>
      <c r="J719">
        <f>'dl-do all work in this'!D719</f>
        <v>0</v>
      </c>
      <c r="K719">
        <f>'dl-do all work in this'!R719</f>
        <v>0</v>
      </c>
      <c r="M719">
        <f>'dl-do all work in this'!$E719</f>
        <v>0</v>
      </c>
    </row>
    <row r="720" spans="1:13" x14ac:dyDescent="0.25">
      <c r="A720" s="2">
        <f>'dl-do all work in this'!O720</f>
        <v>0</v>
      </c>
      <c r="B720" t="e">
        <f>VLOOKUP($A720, 'dl-do all work in this'!$O$9:$U$2997, 6, FALSE)</f>
        <v>#N/A</v>
      </c>
      <c r="C720" t="e">
        <f>VLOOKUP($A720, 'dl-do all work in this'!$O$9:$U$2997, 7, FALSE)</f>
        <v>#N/A</v>
      </c>
      <c r="D720" s="2" t="str">
        <f>'dl-do all work in this'!X720</f>
        <v>LC</v>
      </c>
      <c r="E720" s="2">
        <f>'dl-do all work in this'!A720</f>
        <v>0</v>
      </c>
      <c r="F720" s="2">
        <f>'dl-do all work in this'!V720</f>
        <v>0</v>
      </c>
      <c r="G720" s="2" t="e">
        <f>DATE('dl-do all work in this'!H720,'dl-do all work in this'!W720,'dl-do all work in this'!G720)</f>
        <v>#VALUE!</v>
      </c>
      <c r="H720">
        <f>'dl-do all work in this'!I720</f>
        <v>0</v>
      </c>
      <c r="J720">
        <f>'dl-do all work in this'!D720</f>
        <v>0</v>
      </c>
      <c r="K720">
        <f>'dl-do all work in this'!R720</f>
        <v>0</v>
      </c>
      <c r="M720">
        <f>'dl-do all work in this'!$E720</f>
        <v>0</v>
      </c>
    </row>
    <row r="721" spans="1:13" x14ac:dyDescent="0.25">
      <c r="A721" s="2">
        <f>'dl-do all work in this'!O721</f>
        <v>0</v>
      </c>
      <c r="B721" t="e">
        <f>VLOOKUP($A721, 'dl-do all work in this'!$O$9:$U$2997, 6, FALSE)</f>
        <v>#N/A</v>
      </c>
      <c r="C721" t="e">
        <f>VLOOKUP($A721, 'dl-do all work in this'!$O$9:$U$2997, 7, FALSE)</f>
        <v>#N/A</v>
      </c>
      <c r="D721" s="2" t="str">
        <f>'dl-do all work in this'!X721</f>
        <v>LC</v>
      </c>
      <c r="E721" s="2">
        <f>'dl-do all work in this'!A721</f>
        <v>0</v>
      </c>
      <c r="F721" s="2">
        <f>'dl-do all work in this'!V721</f>
        <v>0</v>
      </c>
      <c r="G721" s="2" t="e">
        <f>DATE('dl-do all work in this'!H721,'dl-do all work in this'!W721,'dl-do all work in this'!G721)</f>
        <v>#VALUE!</v>
      </c>
      <c r="H721">
        <f>'dl-do all work in this'!I721</f>
        <v>0</v>
      </c>
      <c r="J721">
        <f>'dl-do all work in this'!D721</f>
        <v>0</v>
      </c>
      <c r="K721">
        <f>'dl-do all work in this'!R721</f>
        <v>0</v>
      </c>
      <c r="M721">
        <f>'dl-do all work in this'!$E721</f>
        <v>0</v>
      </c>
    </row>
    <row r="722" spans="1:13" x14ac:dyDescent="0.25">
      <c r="A722" s="2">
        <f>'dl-do all work in this'!O722</f>
        <v>0</v>
      </c>
      <c r="B722" t="e">
        <f>VLOOKUP($A722, 'dl-do all work in this'!$O$9:$U$2997, 6, FALSE)</f>
        <v>#N/A</v>
      </c>
      <c r="C722" t="e">
        <f>VLOOKUP($A722, 'dl-do all work in this'!$O$9:$U$2997, 7, FALSE)</f>
        <v>#N/A</v>
      </c>
      <c r="D722" s="2" t="str">
        <f>'dl-do all work in this'!X722</f>
        <v>LC</v>
      </c>
      <c r="E722" s="2">
        <f>'dl-do all work in this'!A722</f>
        <v>0</v>
      </c>
      <c r="F722" s="2">
        <f>'dl-do all work in this'!V722</f>
        <v>0</v>
      </c>
      <c r="G722" s="2" t="e">
        <f>DATE('dl-do all work in this'!H722,'dl-do all work in this'!W722,'dl-do all work in this'!G722)</f>
        <v>#VALUE!</v>
      </c>
      <c r="H722">
        <f>'dl-do all work in this'!I722</f>
        <v>0</v>
      </c>
      <c r="J722">
        <f>'dl-do all work in this'!D722</f>
        <v>0</v>
      </c>
      <c r="K722">
        <f>'dl-do all work in this'!R722</f>
        <v>0</v>
      </c>
      <c r="M722">
        <f>'dl-do all work in this'!$E722</f>
        <v>0</v>
      </c>
    </row>
    <row r="723" spans="1:13" x14ac:dyDescent="0.25">
      <c r="A723" s="2">
        <f>'dl-do all work in this'!O723</f>
        <v>0</v>
      </c>
      <c r="B723" t="e">
        <f>VLOOKUP($A723, 'dl-do all work in this'!$O$9:$U$2997, 6, FALSE)</f>
        <v>#N/A</v>
      </c>
      <c r="C723" t="e">
        <f>VLOOKUP($A723, 'dl-do all work in this'!$O$9:$U$2997, 7, FALSE)</f>
        <v>#N/A</v>
      </c>
      <c r="D723" s="2" t="str">
        <f>'dl-do all work in this'!X723</f>
        <v>LC</v>
      </c>
      <c r="E723" s="2">
        <f>'dl-do all work in this'!A723</f>
        <v>0</v>
      </c>
      <c r="F723" s="2">
        <f>'dl-do all work in this'!V723</f>
        <v>0</v>
      </c>
      <c r="G723" s="2" t="e">
        <f>DATE('dl-do all work in this'!H723,'dl-do all work in this'!W723,'dl-do all work in this'!G723)</f>
        <v>#VALUE!</v>
      </c>
      <c r="H723">
        <f>'dl-do all work in this'!I723</f>
        <v>0</v>
      </c>
      <c r="J723">
        <f>'dl-do all work in this'!D723</f>
        <v>0</v>
      </c>
      <c r="K723">
        <f>'dl-do all work in this'!R723</f>
        <v>0</v>
      </c>
      <c r="M723">
        <f>'dl-do all work in this'!$E723</f>
        <v>0</v>
      </c>
    </row>
    <row r="724" spans="1:13" x14ac:dyDescent="0.25">
      <c r="A724" s="2">
        <f>'dl-do all work in this'!O724</f>
        <v>0</v>
      </c>
      <c r="B724" t="e">
        <f>VLOOKUP($A724, 'dl-do all work in this'!$O$9:$U$2997, 6, FALSE)</f>
        <v>#N/A</v>
      </c>
      <c r="C724" t="e">
        <f>VLOOKUP($A724, 'dl-do all work in this'!$O$9:$U$2997, 7, FALSE)</f>
        <v>#N/A</v>
      </c>
      <c r="D724" s="2" t="str">
        <f>'dl-do all work in this'!X724</f>
        <v>LC</v>
      </c>
      <c r="E724" s="2">
        <f>'dl-do all work in this'!A724</f>
        <v>0</v>
      </c>
      <c r="F724" s="2">
        <f>'dl-do all work in this'!V724</f>
        <v>0</v>
      </c>
      <c r="G724" s="2" t="e">
        <f>DATE('dl-do all work in this'!H724,'dl-do all work in this'!W724,'dl-do all work in this'!G724)</f>
        <v>#VALUE!</v>
      </c>
      <c r="H724">
        <f>'dl-do all work in this'!I724</f>
        <v>0</v>
      </c>
      <c r="J724">
        <f>'dl-do all work in this'!D724</f>
        <v>0</v>
      </c>
      <c r="K724">
        <f>'dl-do all work in this'!R724</f>
        <v>0</v>
      </c>
      <c r="M724">
        <f>'dl-do all work in this'!$E724</f>
        <v>0</v>
      </c>
    </row>
    <row r="725" spans="1:13" x14ac:dyDescent="0.25">
      <c r="A725" s="2">
        <f>'dl-do all work in this'!O725</f>
        <v>0</v>
      </c>
      <c r="B725" t="e">
        <f>VLOOKUP($A725, 'dl-do all work in this'!$O$9:$U$2997, 6, FALSE)</f>
        <v>#N/A</v>
      </c>
      <c r="C725" t="e">
        <f>VLOOKUP($A725, 'dl-do all work in this'!$O$9:$U$2997, 7, FALSE)</f>
        <v>#N/A</v>
      </c>
      <c r="D725" s="2" t="str">
        <f>'dl-do all work in this'!X725</f>
        <v>LC</v>
      </c>
      <c r="E725" s="2">
        <f>'dl-do all work in this'!A725</f>
        <v>0</v>
      </c>
      <c r="F725" s="2">
        <f>'dl-do all work in this'!V725</f>
        <v>0</v>
      </c>
      <c r="G725" s="2" t="e">
        <f>DATE('dl-do all work in this'!H725,'dl-do all work in this'!W725,'dl-do all work in this'!G725)</f>
        <v>#VALUE!</v>
      </c>
      <c r="H725">
        <f>'dl-do all work in this'!I725</f>
        <v>0</v>
      </c>
      <c r="J725">
        <f>'dl-do all work in this'!D725</f>
        <v>0</v>
      </c>
      <c r="K725">
        <f>'dl-do all work in this'!R725</f>
        <v>0</v>
      </c>
      <c r="M725">
        <f>'dl-do all work in this'!$E725</f>
        <v>0</v>
      </c>
    </row>
    <row r="726" spans="1:13" x14ac:dyDescent="0.25">
      <c r="A726" s="2">
        <f>'dl-do all work in this'!O726</f>
        <v>0</v>
      </c>
      <c r="B726" t="e">
        <f>VLOOKUP($A726, 'dl-do all work in this'!$O$9:$U$2997, 6, FALSE)</f>
        <v>#N/A</v>
      </c>
      <c r="C726" t="e">
        <f>VLOOKUP($A726, 'dl-do all work in this'!$O$9:$U$2997, 7, FALSE)</f>
        <v>#N/A</v>
      </c>
      <c r="D726" s="2" t="str">
        <f>'dl-do all work in this'!X726</f>
        <v>LC</v>
      </c>
      <c r="E726" s="2">
        <f>'dl-do all work in this'!A726</f>
        <v>0</v>
      </c>
      <c r="F726" s="2">
        <f>'dl-do all work in this'!V726</f>
        <v>0</v>
      </c>
      <c r="G726" s="2" t="e">
        <f>DATE('dl-do all work in this'!H726,'dl-do all work in this'!W726,'dl-do all work in this'!G726)</f>
        <v>#VALUE!</v>
      </c>
      <c r="H726">
        <f>'dl-do all work in this'!I726</f>
        <v>0</v>
      </c>
      <c r="J726">
        <f>'dl-do all work in this'!D726</f>
        <v>0</v>
      </c>
      <c r="K726">
        <f>'dl-do all work in this'!R726</f>
        <v>0</v>
      </c>
      <c r="M726">
        <f>'dl-do all work in this'!$E726</f>
        <v>0</v>
      </c>
    </row>
    <row r="727" spans="1:13" x14ac:dyDescent="0.25">
      <c r="A727" s="2">
        <f>'dl-do all work in this'!O727</f>
        <v>0</v>
      </c>
      <c r="B727" t="e">
        <f>VLOOKUP($A727, 'dl-do all work in this'!$O$9:$U$2997, 6, FALSE)</f>
        <v>#N/A</v>
      </c>
      <c r="C727" t="e">
        <f>VLOOKUP($A727, 'dl-do all work in this'!$O$9:$U$2997, 7, FALSE)</f>
        <v>#N/A</v>
      </c>
      <c r="D727" s="2" t="str">
        <f>'dl-do all work in this'!X727</f>
        <v>LC</v>
      </c>
      <c r="E727" s="2">
        <f>'dl-do all work in this'!A727</f>
        <v>0</v>
      </c>
      <c r="F727" s="2">
        <f>'dl-do all work in this'!V727</f>
        <v>0</v>
      </c>
      <c r="G727" s="2" t="e">
        <f>DATE('dl-do all work in this'!H727,'dl-do all work in this'!W727,'dl-do all work in this'!G727)</f>
        <v>#VALUE!</v>
      </c>
      <c r="H727">
        <f>'dl-do all work in this'!I727</f>
        <v>0</v>
      </c>
      <c r="J727">
        <f>'dl-do all work in this'!D727</f>
        <v>0</v>
      </c>
      <c r="K727">
        <f>'dl-do all work in this'!R727</f>
        <v>0</v>
      </c>
      <c r="M727">
        <f>'dl-do all work in this'!$E727</f>
        <v>0</v>
      </c>
    </row>
    <row r="728" spans="1:13" x14ac:dyDescent="0.25">
      <c r="A728" s="2">
        <f>'dl-do all work in this'!O728</f>
        <v>0</v>
      </c>
      <c r="B728" t="e">
        <f>VLOOKUP($A728, 'dl-do all work in this'!$O$9:$U$2997, 6, FALSE)</f>
        <v>#N/A</v>
      </c>
      <c r="C728" t="e">
        <f>VLOOKUP($A728, 'dl-do all work in this'!$O$9:$U$2997, 7, FALSE)</f>
        <v>#N/A</v>
      </c>
      <c r="D728" s="2" t="str">
        <f>'dl-do all work in this'!X728</f>
        <v>LC</v>
      </c>
      <c r="E728" s="2">
        <f>'dl-do all work in this'!A728</f>
        <v>0</v>
      </c>
      <c r="F728" s="2">
        <f>'dl-do all work in this'!V728</f>
        <v>0</v>
      </c>
      <c r="G728" s="2" t="e">
        <f>DATE('dl-do all work in this'!H728,'dl-do all work in this'!W728,'dl-do all work in this'!G728)</f>
        <v>#VALUE!</v>
      </c>
      <c r="H728">
        <f>'dl-do all work in this'!I728</f>
        <v>0</v>
      </c>
      <c r="J728">
        <f>'dl-do all work in this'!D728</f>
        <v>0</v>
      </c>
      <c r="K728">
        <f>'dl-do all work in this'!R728</f>
        <v>0</v>
      </c>
      <c r="M728">
        <f>'dl-do all work in this'!$E728</f>
        <v>0</v>
      </c>
    </row>
    <row r="729" spans="1:13" x14ac:dyDescent="0.25">
      <c r="A729" s="2">
        <f>'dl-do all work in this'!O729</f>
        <v>0</v>
      </c>
      <c r="B729" t="e">
        <f>VLOOKUP($A729, 'dl-do all work in this'!$O$9:$U$2997, 6, FALSE)</f>
        <v>#N/A</v>
      </c>
      <c r="C729" t="e">
        <f>VLOOKUP($A729, 'dl-do all work in this'!$O$9:$U$2997, 7, FALSE)</f>
        <v>#N/A</v>
      </c>
      <c r="D729" s="2" t="str">
        <f>'dl-do all work in this'!X729</f>
        <v>LC</v>
      </c>
      <c r="E729" s="2">
        <f>'dl-do all work in this'!A729</f>
        <v>0</v>
      </c>
      <c r="F729" s="2">
        <f>'dl-do all work in this'!V729</f>
        <v>0</v>
      </c>
      <c r="G729" s="2" t="e">
        <f>DATE('dl-do all work in this'!H729,'dl-do all work in this'!W729,'dl-do all work in this'!G729)</f>
        <v>#VALUE!</v>
      </c>
      <c r="H729">
        <f>'dl-do all work in this'!I729</f>
        <v>0</v>
      </c>
      <c r="J729">
        <f>'dl-do all work in this'!D729</f>
        <v>0</v>
      </c>
      <c r="K729">
        <f>'dl-do all work in this'!R729</f>
        <v>0</v>
      </c>
      <c r="M729">
        <f>'dl-do all work in this'!$E729</f>
        <v>0</v>
      </c>
    </row>
    <row r="730" spans="1:13" x14ac:dyDescent="0.25">
      <c r="A730" s="2">
        <f>'dl-do all work in this'!O730</f>
        <v>0</v>
      </c>
      <c r="B730" t="e">
        <f>VLOOKUP($A730, 'dl-do all work in this'!$O$9:$U$2997, 6, FALSE)</f>
        <v>#N/A</v>
      </c>
      <c r="C730" t="e">
        <f>VLOOKUP($A730, 'dl-do all work in this'!$O$9:$U$2997, 7, FALSE)</f>
        <v>#N/A</v>
      </c>
      <c r="D730" s="2" t="str">
        <f>'dl-do all work in this'!X730</f>
        <v>LC</v>
      </c>
      <c r="E730" s="2">
        <f>'dl-do all work in this'!A730</f>
        <v>0</v>
      </c>
      <c r="F730" s="2">
        <f>'dl-do all work in this'!V730</f>
        <v>0</v>
      </c>
      <c r="G730" s="2" t="e">
        <f>DATE('dl-do all work in this'!H730,'dl-do all work in this'!W730,'dl-do all work in this'!G730)</f>
        <v>#VALUE!</v>
      </c>
      <c r="H730">
        <f>'dl-do all work in this'!I730</f>
        <v>0</v>
      </c>
      <c r="J730">
        <f>'dl-do all work in this'!D730</f>
        <v>0</v>
      </c>
      <c r="K730">
        <f>'dl-do all work in this'!R730</f>
        <v>0</v>
      </c>
      <c r="M730">
        <f>'dl-do all work in this'!$E730</f>
        <v>0</v>
      </c>
    </row>
    <row r="731" spans="1:13" x14ac:dyDescent="0.25">
      <c r="A731" s="2">
        <f>'dl-do all work in this'!O731</f>
        <v>0</v>
      </c>
      <c r="B731" t="e">
        <f>VLOOKUP($A731, 'dl-do all work in this'!$O$9:$U$2997, 6, FALSE)</f>
        <v>#N/A</v>
      </c>
      <c r="C731" t="e">
        <f>VLOOKUP($A731, 'dl-do all work in this'!$O$9:$U$2997, 7, FALSE)</f>
        <v>#N/A</v>
      </c>
      <c r="D731" s="2" t="str">
        <f>'dl-do all work in this'!X731</f>
        <v>LC</v>
      </c>
      <c r="E731" s="2">
        <f>'dl-do all work in this'!A731</f>
        <v>0</v>
      </c>
      <c r="F731" s="2">
        <f>'dl-do all work in this'!V731</f>
        <v>0</v>
      </c>
      <c r="G731" s="2" t="e">
        <f>DATE('dl-do all work in this'!H731,'dl-do all work in this'!W731,'dl-do all work in this'!G731)</f>
        <v>#VALUE!</v>
      </c>
      <c r="H731">
        <f>'dl-do all work in this'!I731</f>
        <v>0</v>
      </c>
      <c r="J731">
        <f>'dl-do all work in this'!D731</f>
        <v>0</v>
      </c>
      <c r="K731">
        <f>'dl-do all work in this'!R731</f>
        <v>0</v>
      </c>
      <c r="M731">
        <f>'dl-do all work in this'!$E731</f>
        <v>0</v>
      </c>
    </row>
    <row r="732" spans="1:13" x14ac:dyDescent="0.25">
      <c r="A732" s="2">
        <f>'dl-do all work in this'!O732</f>
        <v>0</v>
      </c>
      <c r="B732" t="e">
        <f>VLOOKUP($A732, 'dl-do all work in this'!$O$9:$U$2997, 6, FALSE)</f>
        <v>#N/A</v>
      </c>
      <c r="C732" t="e">
        <f>VLOOKUP($A732, 'dl-do all work in this'!$O$9:$U$2997, 7, FALSE)</f>
        <v>#N/A</v>
      </c>
      <c r="D732" s="2" t="str">
        <f>'dl-do all work in this'!X732</f>
        <v>LC</v>
      </c>
      <c r="E732" s="2">
        <f>'dl-do all work in this'!A732</f>
        <v>0</v>
      </c>
      <c r="F732" s="2">
        <f>'dl-do all work in this'!V732</f>
        <v>0</v>
      </c>
      <c r="G732" s="2" t="e">
        <f>DATE('dl-do all work in this'!H732,'dl-do all work in this'!W732,'dl-do all work in this'!G732)</f>
        <v>#VALUE!</v>
      </c>
      <c r="H732">
        <f>'dl-do all work in this'!I732</f>
        <v>0</v>
      </c>
      <c r="J732">
        <f>'dl-do all work in this'!D732</f>
        <v>0</v>
      </c>
      <c r="K732">
        <f>'dl-do all work in this'!R732</f>
        <v>0</v>
      </c>
      <c r="M732">
        <f>'dl-do all work in this'!$E732</f>
        <v>0</v>
      </c>
    </row>
    <row r="733" spans="1:13" x14ac:dyDescent="0.25">
      <c r="A733" s="2">
        <f>'dl-do all work in this'!O733</f>
        <v>0</v>
      </c>
      <c r="B733" t="e">
        <f>VLOOKUP($A733, 'dl-do all work in this'!$O$9:$U$2997, 6, FALSE)</f>
        <v>#N/A</v>
      </c>
      <c r="C733" t="e">
        <f>VLOOKUP($A733, 'dl-do all work in this'!$O$9:$U$2997, 7, FALSE)</f>
        <v>#N/A</v>
      </c>
      <c r="D733" s="2" t="str">
        <f>'dl-do all work in this'!X733</f>
        <v>LC</v>
      </c>
      <c r="E733" s="2">
        <f>'dl-do all work in this'!A733</f>
        <v>0</v>
      </c>
      <c r="F733" s="2">
        <f>'dl-do all work in this'!V733</f>
        <v>0</v>
      </c>
      <c r="G733" s="2" t="e">
        <f>DATE('dl-do all work in this'!H733,'dl-do all work in this'!W733,'dl-do all work in this'!G733)</f>
        <v>#VALUE!</v>
      </c>
      <c r="H733">
        <f>'dl-do all work in this'!I733</f>
        <v>0</v>
      </c>
      <c r="J733">
        <f>'dl-do all work in this'!D733</f>
        <v>0</v>
      </c>
      <c r="K733">
        <f>'dl-do all work in this'!R733</f>
        <v>0</v>
      </c>
      <c r="M733">
        <f>'dl-do all work in this'!$E733</f>
        <v>0</v>
      </c>
    </row>
    <row r="734" spans="1:13" x14ac:dyDescent="0.25">
      <c r="A734" s="2">
        <f>'dl-do all work in this'!O734</f>
        <v>0</v>
      </c>
      <c r="B734" t="e">
        <f>VLOOKUP($A734, 'dl-do all work in this'!$O$9:$U$2997, 6, FALSE)</f>
        <v>#N/A</v>
      </c>
      <c r="C734" t="e">
        <f>VLOOKUP($A734, 'dl-do all work in this'!$O$9:$U$2997, 7, FALSE)</f>
        <v>#N/A</v>
      </c>
      <c r="D734" s="2" t="str">
        <f>'dl-do all work in this'!X734</f>
        <v>LC</v>
      </c>
      <c r="E734" s="2">
        <f>'dl-do all work in this'!A734</f>
        <v>0</v>
      </c>
      <c r="F734" s="2">
        <f>'dl-do all work in this'!V734</f>
        <v>0</v>
      </c>
      <c r="G734" s="2" t="e">
        <f>DATE('dl-do all work in this'!H734,'dl-do all work in this'!W734,'dl-do all work in this'!G734)</f>
        <v>#VALUE!</v>
      </c>
      <c r="H734">
        <f>'dl-do all work in this'!I734</f>
        <v>0</v>
      </c>
      <c r="J734">
        <f>'dl-do all work in this'!D734</f>
        <v>0</v>
      </c>
      <c r="K734">
        <f>'dl-do all work in this'!R734</f>
        <v>0</v>
      </c>
      <c r="M734">
        <f>'dl-do all work in this'!$E734</f>
        <v>0</v>
      </c>
    </row>
    <row r="735" spans="1:13" x14ac:dyDescent="0.25">
      <c r="A735" s="2">
        <f>'dl-do all work in this'!O735</f>
        <v>0</v>
      </c>
      <c r="B735" t="e">
        <f>VLOOKUP($A735, 'dl-do all work in this'!$O$9:$U$2997, 6, FALSE)</f>
        <v>#N/A</v>
      </c>
      <c r="C735" t="e">
        <f>VLOOKUP($A735, 'dl-do all work in this'!$O$9:$U$2997, 7, FALSE)</f>
        <v>#N/A</v>
      </c>
      <c r="D735" s="2" t="str">
        <f>'dl-do all work in this'!X735</f>
        <v>LC</v>
      </c>
      <c r="E735" s="2">
        <f>'dl-do all work in this'!A735</f>
        <v>0</v>
      </c>
      <c r="F735" s="2">
        <f>'dl-do all work in this'!V735</f>
        <v>0</v>
      </c>
      <c r="G735" s="2" t="e">
        <f>DATE('dl-do all work in this'!H735,'dl-do all work in this'!W735,'dl-do all work in this'!G735)</f>
        <v>#VALUE!</v>
      </c>
      <c r="H735">
        <f>'dl-do all work in this'!I735</f>
        <v>0</v>
      </c>
      <c r="J735">
        <f>'dl-do all work in this'!D735</f>
        <v>0</v>
      </c>
      <c r="K735">
        <f>'dl-do all work in this'!R735</f>
        <v>0</v>
      </c>
      <c r="M735">
        <f>'dl-do all work in this'!$E735</f>
        <v>0</v>
      </c>
    </row>
    <row r="736" spans="1:13" x14ac:dyDescent="0.25">
      <c r="A736" s="2">
        <f>'dl-do all work in this'!O736</f>
        <v>0</v>
      </c>
      <c r="B736" t="e">
        <f>VLOOKUP($A736, 'dl-do all work in this'!$O$9:$U$2997, 6, FALSE)</f>
        <v>#N/A</v>
      </c>
      <c r="C736" t="e">
        <f>VLOOKUP($A736, 'dl-do all work in this'!$O$9:$U$2997, 7, FALSE)</f>
        <v>#N/A</v>
      </c>
      <c r="D736" s="2" t="str">
        <f>'dl-do all work in this'!X736</f>
        <v>LC</v>
      </c>
      <c r="E736" s="2">
        <f>'dl-do all work in this'!A736</f>
        <v>0</v>
      </c>
      <c r="F736" s="2">
        <f>'dl-do all work in this'!V736</f>
        <v>0</v>
      </c>
      <c r="G736" s="2" t="e">
        <f>DATE('dl-do all work in this'!H736,'dl-do all work in this'!W736,'dl-do all work in this'!G736)</f>
        <v>#VALUE!</v>
      </c>
      <c r="H736">
        <f>'dl-do all work in this'!I736</f>
        <v>0</v>
      </c>
      <c r="J736">
        <f>'dl-do all work in this'!D736</f>
        <v>0</v>
      </c>
      <c r="K736">
        <f>'dl-do all work in this'!R736</f>
        <v>0</v>
      </c>
      <c r="M736">
        <f>'dl-do all work in this'!$E736</f>
        <v>0</v>
      </c>
    </row>
    <row r="737" spans="1:13" x14ac:dyDescent="0.25">
      <c r="A737" s="2">
        <f>'dl-do all work in this'!O737</f>
        <v>0</v>
      </c>
      <c r="B737" t="e">
        <f>VLOOKUP($A737, 'dl-do all work in this'!$O$9:$U$2997, 6, FALSE)</f>
        <v>#N/A</v>
      </c>
      <c r="C737" t="e">
        <f>VLOOKUP($A737, 'dl-do all work in this'!$O$9:$U$2997, 7, FALSE)</f>
        <v>#N/A</v>
      </c>
      <c r="D737" s="2" t="str">
        <f>'dl-do all work in this'!X737</f>
        <v>LC</v>
      </c>
      <c r="E737" s="2">
        <f>'dl-do all work in this'!A737</f>
        <v>0</v>
      </c>
      <c r="F737" s="2">
        <f>'dl-do all work in this'!V737</f>
        <v>0</v>
      </c>
      <c r="G737" s="2" t="e">
        <f>DATE('dl-do all work in this'!H737,'dl-do all work in this'!W737,'dl-do all work in this'!G737)</f>
        <v>#VALUE!</v>
      </c>
      <c r="H737">
        <f>'dl-do all work in this'!I737</f>
        <v>0</v>
      </c>
      <c r="J737">
        <f>'dl-do all work in this'!D737</f>
        <v>0</v>
      </c>
      <c r="K737">
        <f>'dl-do all work in this'!R737</f>
        <v>0</v>
      </c>
      <c r="M737">
        <f>'dl-do all work in this'!$E737</f>
        <v>0</v>
      </c>
    </row>
    <row r="738" spans="1:13" x14ac:dyDescent="0.25">
      <c r="A738" s="2">
        <f>'dl-do all work in this'!O738</f>
        <v>0</v>
      </c>
      <c r="B738" t="e">
        <f>VLOOKUP($A738, 'dl-do all work in this'!$O$9:$U$2997, 6, FALSE)</f>
        <v>#N/A</v>
      </c>
      <c r="C738" t="e">
        <f>VLOOKUP($A738, 'dl-do all work in this'!$O$9:$U$2997, 7, FALSE)</f>
        <v>#N/A</v>
      </c>
      <c r="D738" s="2" t="str">
        <f>'dl-do all work in this'!X738</f>
        <v>LC</v>
      </c>
      <c r="E738" s="2">
        <f>'dl-do all work in this'!A738</f>
        <v>0</v>
      </c>
      <c r="F738" s="2">
        <f>'dl-do all work in this'!V738</f>
        <v>0</v>
      </c>
      <c r="G738" s="2" t="e">
        <f>DATE('dl-do all work in this'!H738,'dl-do all work in this'!W738,'dl-do all work in this'!G738)</f>
        <v>#VALUE!</v>
      </c>
      <c r="H738">
        <f>'dl-do all work in this'!I738</f>
        <v>0</v>
      </c>
      <c r="J738">
        <f>'dl-do all work in this'!D738</f>
        <v>0</v>
      </c>
      <c r="K738">
        <f>'dl-do all work in this'!R738</f>
        <v>0</v>
      </c>
      <c r="M738">
        <f>'dl-do all work in this'!$E738</f>
        <v>0</v>
      </c>
    </row>
    <row r="739" spans="1:13" x14ac:dyDescent="0.25">
      <c r="A739" s="2">
        <f>'dl-do all work in this'!O739</f>
        <v>0</v>
      </c>
      <c r="B739" t="e">
        <f>VLOOKUP($A739, 'dl-do all work in this'!$O$9:$U$2997, 6, FALSE)</f>
        <v>#N/A</v>
      </c>
      <c r="C739" t="e">
        <f>VLOOKUP($A739, 'dl-do all work in this'!$O$9:$U$2997, 7, FALSE)</f>
        <v>#N/A</v>
      </c>
      <c r="D739" s="2" t="str">
        <f>'dl-do all work in this'!X739</f>
        <v>LC</v>
      </c>
      <c r="E739" s="2">
        <f>'dl-do all work in this'!A739</f>
        <v>0</v>
      </c>
      <c r="F739" s="2">
        <f>'dl-do all work in this'!V739</f>
        <v>0</v>
      </c>
      <c r="G739" s="2" t="e">
        <f>DATE('dl-do all work in this'!H739,'dl-do all work in this'!W739,'dl-do all work in this'!G739)</f>
        <v>#VALUE!</v>
      </c>
      <c r="H739">
        <f>'dl-do all work in this'!I739</f>
        <v>0</v>
      </c>
      <c r="J739">
        <f>'dl-do all work in this'!D739</f>
        <v>0</v>
      </c>
      <c r="K739">
        <f>'dl-do all work in this'!R739</f>
        <v>0</v>
      </c>
      <c r="M739">
        <f>'dl-do all work in this'!$E739</f>
        <v>0</v>
      </c>
    </row>
    <row r="740" spans="1:13" x14ac:dyDescent="0.25">
      <c r="A740" s="2">
        <f>'dl-do all work in this'!O740</f>
        <v>0</v>
      </c>
      <c r="B740" t="e">
        <f>VLOOKUP($A740, 'dl-do all work in this'!$O$9:$U$2997, 6, FALSE)</f>
        <v>#N/A</v>
      </c>
      <c r="C740" t="e">
        <f>VLOOKUP($A740, 'dl-do all work in this'!$O$9:$U$2997, 7, FALSE)</f>
        <v>#N/A</v>
      </c>
      <c r="D740" s="2" t="str">
        <f>'dl-do all work in this'!X740</f>
        <v>LC</v>
      </c>
      <c r="E740" s="2">
        <f>'dl-do all work in this'!A740</f>
        <v>0</v>
      </c>
      <c r="F740" s="2">
        <f>'dl-do all work in this'!V740</f>
        <v>0</v>
      </c>
      <c r="G740" s="2" t="e">
        <f>DATE('dl-do all work in this'!H740,'dl-do all work in this'!W740,'dl-do all work in this'!G740)</f>
        <v>#VALUE!</v>
      </c>
      <c r="H740">
        <f>'dl-do all work in this'!I740</f>
        <v>0</v>
      </c>
      <c r="J740">
        <f>'dl-do all work in this'!D740</f>
        <v>0</v>
      </c>
      <c r="K740">
        <f>'dl-do all work in this'!R740</f>
        <v>0</v>
      </c>
      <c r="M740">
        <f>'dl-do all work in this'!$E740</f>
        <v>0</v>
      </c>
    </row>
    <row r="741" spans="1:13" x14ac:dyDescent="0.25">
      <c r="A741" s="2">
        <f>'dl-do all work in this'!O741</f>
        <v>0</v>
      </c>
      <c r="B741" t="e">
        <f>VLOOKUP($A741, 'dl-do all work in this'!$O$9:$U$2997, 6, FALSE)</f>
        <v>#N/A</v>
      </c>
      <c r="C741" t="e">
        <f>VLOOKUP($A741, 'dl-do all work in this'!$O$9:$U$2997, 7, FALSE)</f>
        <v>#N/A</v>
      </c>
      <c r="D741" s="2" t="str">
        <f>'dl-do all work in this'!X741</f>
        <v>LC</v>
      </c>
      <c r="E741" s="2">
        <f>'dl-do all work in this'!A741</f>
        <v>0</v>
      </c>
      <c r="F741" s="2">
        <f>'dl-do all work in this'!V741</f>
        <v>0</v>
      </c>
      <c r="G741" s="2" t="e">
        <f>DATE('dl-do all work in this'!H741,'dl-do all work in this'!W741,'dl-do all work in this'!G741)</f>
        <v>#VALUE!</v>
      </c>
      <c r="H741">
        <f>'dl-do all work in this'!I741</f>
        <v>0</v>
      </c>
      <c r="J741">
        <f>'dl-do all work in this'!D741</f>
        <v>0</v>
      </c>
      <c r="K741">
        <f>'dl-do all work in this'!R741</f>
        <v>0</v>
      </c>
      <c r="M741">
        <f>'dl-do all work in this'!$E741</f>
        <v>0</v>
      </c>
    </row>
    <row r="742" spans="1:13" x14ac:dyDescent="0.25">
      <c r="A742" s="2">
        <f>'dl-do all work in this'!O742</f>
        <v>0</v>
      </c>
      <c r="B742" t="e">
        <f>VLOOKUP($A742, 'dl-do all work in this'!$O$9:$U$2997, 6, FALSE)</f>
        <v>#N/A</v>
      </c>
      <c r="C742" t="e">
        <f>VLOOKUP($A742, 'dl-do all work in this'!$O$9:$U$2997, 7, FALSE)</f>
        <v>#N/A</v>
      </c>
      <c r="D742" s="2" t="str">
        <f>'dl-do all work in this'!X742</f>
        <v>LC</v>
      </c>
      <c r="E742" s="2">
        <f>'dl-do all work in this'!A742</f>
        <v>0</v>
      </c>
      <c r="F742" s="2">
        <f>'dl-do all work in this'!V742</f>
        <v>0</v>
      </c>
      <c r="G742" s="2" t="e">
        <f>DATE('dl-do all work in this'!H742,'dl-do all work in this'!W742,'dl-do all work in this'!G742)</f>
        <v>#VALUE!</v>
      </c>
      <c r="H742">
        <f>'dl-do all work in this'!I742</f>
        <v>0</v>
      </c>
      <c r="J742">
        <f>'dl-do all work in this'!D742</f>
        <v>0</v>
      </c>
      <c r="K742">
        <f>'dl-do all work in this'!R742</f>
        <v>0</v>
      </c>
      <c r="M742">
        <f>'dl-do all work in this'!$E742</f>
        <v>0</v>
      </c>
    </row>
    <row r="743" spans="1:13" x14ac:dyDescent="0.25">
      <c r="A743" s="2">
        <f>'dl-do all work in this'!O743</f>
        <v>0</v>
      </c>
      <c r="B743" t="e">
        <f>VLOOKUP($A743, 'dl-do all work in this'!$O$9:$U$2997, 6, FALSE)</f>
        <v>#N/A</v>
      </c>
      <c r="C743" t="e">
        <f>VLOOKUP($A743, 'dl-do all work in this'!$O$9:$U$2997, 7, FALSE)</f>
        <v>#N/A</v>
      </c>
      <c r="D743" s="2" t="str">
        <f>'dl-do all work in this'!X743</f>
        <v>LC</v>
      </c>
      <c r="E743" s="2">
        <f>'dl-do all work in this'!A743</f>
        <v>0</v>
      </c>
      <c r="F743" s="2">
        <f>'dl-do all work in this'!V743</f>
        <v>0</v>
      </c>
      <c r="G743" s="2" t="e">
        <f>DATE('dl-do all work in this'!H743,'dl-do all work in this'!W743,'dl-do all work in this'!G743)</f>
        <v>#VALUE!</v>
      </c>
      <c r="H743">
        <f>'dl-do all work in this'!I743</f>
        <v>0</v>
      </c>
      <c r="J743">
        <f>'dl-do all work in this'!D743</f>
        <v>0</v>
      </c>
      <c r="K743">
        <f>'dl-do all work in this'!R743</f>
        <v>0</v>
      </c>
      <c r="M743">
        <f>'dl-do all work in this'!$E743</f>
        <v>0</v>
      </c>
    </row>
    <row r="744" spans="1:13" x14ac:dyDescent="0.25">
      <c r="A744" s="2">
        <f>'dl-do all work in this'!O744</f>
        <v>0</v>
      </c>
      <c r="B744" t="e">
        <f>VLOOKUP($A744, 'dl-do all work in this'!$O$9:$U$2997, 6, FALSE)</f>
        <v>#N/A</v>
      </c>
      <c r="C744" t="e">
        <f>VLOOKUP($A744, 'dl-do all work in this'!$O$9:$U$2997, 7, FALSE)</f>
        <v>#N/A</v>
      </c>
      <c r="D744" s="2" t="str">
        <f>'dl-do all work in this'!X744</f>
        <v>LC</v>
      </c>
      <c r="E744" s="2">
        <f>'dl-do all work in this'!A744</f>
        <v>0</v>
      </c>
      <c r="F744" s="2">
        <f>'dl-do all work in this'!V744</f>
        <v>0</v>
      </c>
      <c r="G744" s="2" t="e">
        <f>DATE('dl-do all work in this'!H744,'dl-do all work in this'!W744,'dl-do all work in this'!G744)</f>
        <v>#VALUE!</v>
      </c>
      <c r="H744">
        <f>'dl-do all work in this'!I744</f>
        <v>0</v>
      </c>
      <c r="J744">
        <f>'dl-do all work in this'!D744</f>
        <v>0</v>
      </c>
      <c r="K744">
        <f>'dl-do all work in this'!R744</f>
        <v>0</v>
      </c>
      <c r="M744">
        <f>'dl-do all work in this'!$E744</f>
        <v>0</v>
      </c>
    </row>
    <row r="745" spans="1:13" x14ac:dyDescent="0.25">
      <c r="A745" s="2">
        <f>'dl-do all work in this'!O745</f>
        <v>0</v>
      </c>
      <c r="B745" t="e">
        <f>VLOOKUP($A745, 'dl-do all work in this'!$O$9:$U$2997, 6, FALSE)</f>
        <v>#N/A</v>
      </c>
      <c r="C745" t="e">
        <f>VLOOKUP($A745, 'dl-do all work in this'!$O$9:$U$2997, 7, FALSE)</f>
        <v>#N/A</v>
      </c>
      <c r="D745" s="2" t="str">
        <f>'dl-do all work in this'!X745</f>
        <v>LC</v>
      </c>
      <c r="E745" s="2">
        <f>'dl-do all work in this'!A745</f>
        <v>0</v>
      </c>
      <c r="F745" s="2">
        <f>'dl-do all work in this'!V745</f>
        <v>0</v>
      </c>
      <c r="G745" s="2" t="e">
        <f>DATE('dl-do all work in this'!H745,'dl-do all work in this'!W745,'dl-do all work in this'!G745)</f>
        <v>#VALUE!</v>
      </c>
      <c r="H745">
        <f>'dl-do all work in this'!I745</f>
        <v>0</v>
      </c>
      <c r="J745">
        <f>'dl-do all work in this'!D745</f>
        <v>0</v>
      </c>
      <c r="K745">
        <f>'dl-do all work in this'!R745</f>
        <v>0</v>
      </c>
      <c r="M745">
        <f>'dl-do all work in this'!$E745</f>
        <v>0</v>
      </c>
    </row>
    <row r="746" spans="1:13" x14ac:dyDescent="0.25">
      <c r="A746" s="2">
        <f>'dl-do all work in this'!O746</f>
        <v>0</v>
      </c>
      <c r="B746" t="e">
        <f>VLOOKUP($A746, 'dl-do all work in this'!$O$9:$U$2997, 6, FALSE)</f>
        <v>#N/A</v>
      </c>
      <c r="C746" t="e">
        <f>VLOOKUP($A746, 'dl-do all work in this'!$O$9:$U$2997, 7, FALSE)</f>
        <v>#N/A</v>
      </c>
      <c r="D746" s="2" t="str">
        <f>'dl-do all work in this'!X746</f>
        <v>LC</v>
      </c>
      <c r="E746" s="2">
        <f>'dl-do all work in this'!A746</f>
        <v>0</v>
      </c>
      <c r="F746" s="2">
        <f>'dl-do all work in this'!V746</f>
        <v>0</v>
      </c>
      <c r="G746" s="2" t="e">
        <f>DATE('dl-do all work in this'!H746,'dl-do all work in this'!W746,'dl-do all work in this'!G746)</f>
        <v>#VALUE!</v>
      </c>
      <c r="H746">
        <f>'dl-do all work in this'!I746</f>
        <v>0</v>
      </c>
      <c r="J746">
        <f>'dl-do all work in this'!D746</f>
        <v>0</v>
      </c>
      <c r="K746">
        <f>'dl-do all work in this'!R746</f>
        <v>0</v>
      </c>
      <c r="M746">
        <f>'dl-do all work in this'!$E746</f>
        <v>0</v>
      </c>
    </row>
    <row r="747" spans="1:13" x14ac:dyDescent="0.25">
      <c r="A747" s="2">
        <f>'dl-do all work in this'!O747</f>
        <v>0</v>
      </c>
      <c r="B747" t="e">
        <f>VLOOKUP($A747, 'dl-do all work in this'!$O$9:$U$2997, 6, FALSE)</f>
        <v>#N/A</v>
      </c>
      <c r="C747" t="e">
        <f>VLOOKUP($A747, 'dl-do all work in this'!$O$9:$U$2997, 7, FALSE)</f>
        <v>#N/A</v>
      </c>
      <c r="D747" s="2" t="str">
        <f>'dl-do all work in this'!X747</f>
        <v>LC</v>
      </c>
      <c r="E747" s="2">
        <f>'dl-do all work in this'!A747</f>
        <v>0</v>
      </c>
      <c r="F747" s="2">
        <f>'dl-do all work in this'!V747</f>
        <v>0</v>
      </c>
      <c r="G747" s="2" t="e">
        <f>DATE('dl-do all work in this'!H747,'dl-do all work in this'!W747,'dl-do all work in this'!G747)</f>
        <v>#VALUE!</v>
      </c>
      <c r="H747">
        <f>'dl-do all work in this'!I747</f>
        <v>0</v>
      </c>
      <c r="J747">
        <f>'dl-do all work in this'!D747</f>
        <v>0</v>
      </c>
      <c r="K747">
        <f>'dl-do all work in this'!R747</f>
        <v>0</v>
      </c>
      <c r="M747">
        <f>'dl-do all work in this'!$E747</f>
        <v>0</v>
      </c>
    </row>
    <row r="748" spans="1:13" x14ac:dyDescent="0.25">
      <c r="A748" s="2">
        <f>'dl-do all work in this'!O748</f>
        <v>0</v>
      </c>
      <c r="B748" t="e">
        <f>VLOOKUP($A748, 'dl-do all work in this'!$O$9:$U$2997, 6, FALSE)</f>
        <v>#N/A</v>
      </c>
      <c r="C748" t="e">
        <f>VLOOKUP($A748, 'dl-do all work in this'!$O$9:$U$2997, 7, FALSE)</f>
        <v>#N/A</v>
      </c>
      <c r="D748" s="2" t="str">
        <f>'dl-do all work in this'!X748</f>
        <v>LC</v>
      </c>
      <c r="E748" s="2">
        <f>'dl-do all work in this'!A748</f>
        <v>0</v>
      </c>
      <c r="F748" s="2">
        <f>'dl-do all work in this'!V748</f>
        <v>0</v>
      </c>
      <c r="G748" s="2" t="e">
        <f>DATE('dl-do all work in this'!H748,'dl-do all work in this'!W748,'dl-do all work in this'!G748)</f>
        <v>#VALUE!</v>
      </c>
      <c r="H748">
        <f>'dl-do all work in this'!I748</f>
        <v>0</v>
      </c>
      <c r="J748">
        <f>'dl-do all work in this'!D748</f>
        <v>0</v>
      </c>
      <c r="K748">
        <f>'dl-do all work in this'!R748</f>
        <v>0</v>
      </c>
      <c r="M748">
        <f>'dl-do all work in this'!$E748</f>
        <v>0</v>
      </c>
    </row>
    <row r="749" spans="1:13" x14ac:dyDescent="0.25">
      <c r="A749" s="2">
        <f>'dl-do all work in this'!O749</f>
        <v>0</v>
      </c>
      <c r="B749" t="e">
        <f>VLOOKUP($A749, 'dl-do all work in this'!$O$9:$U$2997, 6, FALSE)</f>
        <v>#N/A</v>
      </c>
      <c r="C749" t="e">
        <f>VLOOKUP($A749, 'dl-do all work in this'!$O$9:$U$2997, 7, FALSE)</f>
        <v>#N/A</v>
      </c>
      <c r="D749" s="2" t="str">
        <f>'dl-do all work in this'!X749</f>
        <v>LC</v>
      </c>
      <c r="E749" s="2">
        <f>'dl-do all work in this'!A749</f>
        <v>0</v>
      </c>
      <c r="F749" s="2">
        <f>'dl-do all work in this'!V749</f>
        <v>0</v>
      </c>
      <c r="G749" s="2" t="e">
        <f>DATE('dl-do all work in this'!H749,'dl-do all work in this'!W749,'dl-do all work in this'!G749)</f>
        <v>#VALUE!</v>
      </c>
      <c r="H749">
        <f>'dl-do all work in this'!I749</f>
        <v>0</v>
      </c>
      <c r="J749">
        <f>'dl-do all work in this'!D749</f>
        <v>0</v>
      </c>
      <c r="K749">
        <f>'dl-do all work in this'!R749</f>
        <v>0</v>
      </c>
      <c r="M749">
        <f>'dl-do all work in this'!$E749</f>
        <v>0</v>
      </c>
    </row>
    <row r="750" spans="1:13" x14ac:dyDescent="0.25">
      <c r="A750" s="2">
        <f>'dl-do all work in this'!O750</f>
        <v>0</v>
      </c>
      <c r="B750" t="e">
        <f>VLOOKUP($A750, 'dl-do all work in this'!$O$9:$U$2997, 6, FALSE)</f>
        <v>#N/A</v>
      </c>
      <c r="C750" t="e">
        <f>VLOOKUP($A750, 'dl-do all work in this'!$O$9:$U$2997, 7, FALSE)</f>
        <v>#N/A</v>
      </c>
      <c r="D750" s="2" t="str">
        <f>'dl-do all work in this'!X750</f>
        <v>LC</v>
      </c>
      <c r="E750" s="2">
        <f>'dl-do all work in this'!A750</f>
        <v>0</v>
      </c>
      <c r="F750" s="2">
        <f>'dl-do all work in this'!V750</f>
        <v>0</v>
      </c>
      <c r="G750" s="2" t="e">
        <f>DATE('dl-do all work in this'!H750,'dl-do all work in this'!W750,'dl-do all work in this'!G750)</f>
        <v>#VALUE!</v>
      </c>
      <c r="H750">
        <f>'dl-do all work in this'!I750</f>
        <v>0</v>
      </c>
      <c r="J750">
        <f>'dl-do all work in this'!D750</f>
        <v>0</v>
      </c>
      <c r="K750">
        <f>'dl-do all work in this'!R750</f>
        <v>0</v>
      </c>
      <c r="M750">
        <f>'dl-do all work in this'!$E750</f>
        <v>0</v>
      </c>
    </row>
    <row r="751" spans="1:13" x14ac:dyDescent="0.25">
      <c r="A751" s="2">
        <f>'dl-do all work in this'!O751</f>
        <v>0</v>
      </c>
      <c r="B751" t="e">
        <f>VLOOKUP($A751, 'dl-do all work in this'!$O$9:$U$2997, 6, FALSE)</f>
        <v>#N/A</v>
      </c>
      <c r="C751" t="e">
        <f>VLOOKUP($A751, 'dl-do all work in this'!$O$9:$U$2997, 7, FALSE)</f>
        <v>#N/A</v>
      </c>
      <c r="D751" s="2" t="str">
        <f>'dl-do all work in this'!X751</f>
        <v>LC</v>
      </c>
      <c r="E751" s="2">
        <f>'dl-do all work in this'!A751</f>
        <v>0</v>
      </c>
      <c r="F751" s="2">
        <f>'dl-do all work in this'!V751</f>
        <v>0</v>
      </c>
      <c r="G751" s="2" t="e">
        <f>DATE('dl-do all work in this'!H751,'dl-do all work in this'!W751,'dl-do all work in this'!G751)</f>
        <v>#VALUE!</v>
      </c>
      <c r="H751">
        <f>'dl-do all work in this'!I751</f>
        <v>0</v>
      </c>
      <c r="J751">
        <f>'dl-do all work in this'!D751</f>
        <v>0</v>
      </c>
      <c r="K751">
        <f>'dl-do all work in this'!R751</f>
        <v>0</v>
      </c>
      <c r="M751">
        <f>'dl-do all work in this'!$E751</f>
        <v>0</v>
      </c>
    </row>
    <row r="752" spans="1:13" x14ac:dyDescent="0.25">
      <c r="A752" s="2">
        <f>'dl-do all work in this'!O752</f>
        <v>0</v>
      </c>
      <c r="B752" t="e">
        <f>VLOOKUP($A752, 'dl-do all work in this'!$O$9:$U$2997, 6, FALSE)</f>
        <v>#N/A</v>
      </c>
      <c r="C752" t="e">
        <f>VLOOKUP($A752, 'dl-do all work in this'!$O$9:$U$2997, 7, FALSE)</f>
        <v>#N/A</v>
      </c>
      <c r="D752" s="2" t="str">
        <f>'dl-do all work in this'!X752</f>
        <v>LC</v>
      </c>
      <c r="E752" s="2">
        <f>'dl-do all work in this'!A752</f>
        <v>0</v>
      </c>
      <c r="F752" s="2">
        <f>'dl-do all work in this'!V752</f>
        <v>0</v>
      </c>
      <c r="G752" s="2" t="e">
        <f>DATE('dl-do all work in this'!H752,'dl-do all work in this'!W752,'dl-do all work in this'!G752)</f>
        <v>#VALUE!</v>
      </c>
      <c r="H752">
        <f>'dl-do all work in this'!I752</f>
        <v>0</v>
      </c>
      <c r="J752">
        <f>'dl-do all work in this'!D752</f>
        <v>0</v>
      </c>
      <c r="K752">
        <f>'dl-do all work in this'!R752</f>
        <v>0</v>
      </c>
      <c r="M752">
        <f>'dl-do all work in this'!$E752</f>
        <v>0</v>
      </c>
    </row>
    <row r="753" spans="1:13" x14ac:dyDescent="0.25">
      <c r="A753" s="2">
        <f>'dl-do all work in this'!O753</f>
        <v>0</v>
      </c>
      <c r="B753" t="e">
        <f>VLOOKUP($A753, 'dl-do all work in this'!$O$9:$U$2997, 6, FALSE)</f>
        <v>#N/A</v>
      </c>
      <c r="C753" t="e">
        <f>VLOOKUP($A753, 'dl-do all work in this'!$O$9:$U$2997, 7, FALSE)</f>
        <v>#N/A</v>
      </c>
      <c r="D753" s="2" t="str">
        <f>'dl-do all work in this'!X753</f>
        <v>LC</v>
      </c>
      <c r="E753" s="2">
        <f>'dl-do all work in this'!A753</f>
        <v>0</v>
      </c>
      <c r="F753" s="2">
        <f>'dl-do all work in this'!V753</f>
        <v>0</v>
      </c>
      <c r="G753" s="2" t="e">
        <f>DATE('dl-do all work in this'!H753,'dl-do all work in this'!W753,'dl-do all work in this'!G753)</f>
        <v>#VALUE!</v>
      </c>
      <c r="H753">
        <f>'dl-do all work in this'!I753</f>
        <v>0</v>
      </c>
      <c r="J753">
        <f>'dl-do all work in this'!D753</f>
        <v>0</v>
      </c>
      <c r="K753">
        <f>'dl-do all work in this'!R753</f>
        <v>0</v>
      </c>
      <c r="M753">
        <f>'dl-do all work in this'!$E753</f>
        <v>0</v>
      </c>
    </row>
    <row r="754" spans="1:13" x14ac:dyDescent="0.25">
      <c r="A754" s="2">
        <f>'dl-do all work in this'!O754</f>
        <v>0</v>
      </c>
      <c r="B754" t="e">
        <f>VLOOKUP($A754, 'dl-do all work in this'!$O$9:$U$2997, 6, FALSE)</f>
        <v>#N/A</v>
      </c>
      <c r="C754" t="e">
        <f>VLOOKUP($A754, 'dl-do all work in this'!$O$9:$U$2997, 7, FALSE)</f>
        <v>#N/A</v>
      </c>
      <c r="D754" s="2" t="str">
        <f>'dl-do all work in this'!X754</f>
        <v>LC</v>
      </c>
      <c r="E754" s="2">
        <f>'dl-do all work in this'!A754</f>
        <v>0</v>
      </c>
      <c r="F754" s="2">
        <f>'dl-do all work in this'!V754</f>
        <v>0</v>
      </c>
      <c r="G754" s="2" t="e">
        <f>DATE('dl-do all work in this'!H754,'dl-do all work in this'!W754,'dl-do all work in this'!G754)</f>
        <v>#VALUE!</v>
      </c>
      <c r="H754">
        <f>'dl-do all work in this'!I754</f>
        <v>0</v>
      </c>
      <c r="J754">
        <f>'dl-do all work in this'!D754</f>
        <v>0</v>
      </c>
      <c r="K754">
        <f>'dl-do all work in this'!R754</f>
        <v>0</v>
      </c>
      <c r="M754">
        <f>'dl-do all work in this'!$E754</f>
        <v>0</v>
      </c>
    </row>
    <row r="755" spans="1:13" x14ac:dyDescent="0.25">
      <c r="A755" s="2">
        <f>'dl-do all work in this'!O755</f>
        <v>0</v>
      </c>
      <c r="B755" t="e">
        <f>VLOOKUP($A755, 'dl-do all work in this'!$O$9:$U$2997, 6, FALSE)</f>
        <v>#N/A</v>
      </c>
      <c r="C755" t="e">
        <f>VLOOKUP($A755, 'dl-do all work in this'!$O$9:$U$2997, 7, FALSE)</f>
        <v>#N/A</v>
      </c>
      <c r="D755" s="2" t="str">
        <f>'dl-do all work in this'!X755</f>
        <v>LC</v>
      </c>
      <c r="E755" s="2">
        <f>'dl-do all work in this'!A755</f>
        <v>0</v>
      </c>
      <c r="F755" s="2">
        <f>'dl-do all work in this'!V755</f>
        <v>0</v>
      </c>
      <c r="G755" s="2" t="e">
        <f>DATE('dl-do all work in this'!H755,'dl-do all work in this'!W755,'dl-do all work in this'!G755)</f>
        <v>#VALUE!</v>
      </c>
      <c r="H755">
        <f>'dl-do all work in this'!I755</f>
        <v>0</v>
      </c>
      <c r="J755">
        <f>'dl-do all work in this'!D755</f>
        <v>0</v>
      </c>
      <c r="K755">
        <f>'dl-do all work in this'!R755</f>
        <v>0</v>
      </c>
      <c r="M755">
        <f>'dl-do all work in this'!$E755</f>
        <v>0</v>
      </c>
    </row>
    <row r="756" spans="1:13" x14ac:dyDescent="0.25">
      <c r="A756" s="2">
        <f>'dl-do all work in this'!O756</f>
        <v>0</v>
      </c>
      <c r="B756" t="e">
        <f>VLOOKUP($A756, 'dl-do all work in this'!$O$9:$U$2997, 6, FALSE)</f>
        <v>#N/A</v>
      </c>
      <c r="C756" t="e">
        <f>VLOOKUP($A756, 'dl-do all work in this'!$O$9:$U$2997, 7, FALSE)</f>
        <v>#N/A</v>
      </c>
      <c r="D756" s="2" t="str">
        <f>'dl-do all work in this'!X756</f>
        <v>LC</v>
      </c>
      <c r="E756" s="2">
        <f>'dl-do all work in this'!A756</f>
        <v>0</v>
      </c>
      <c r="F756" s="2">
        <f>'dl-do all work in this'!V756</f>
        <v>0</v>
      </c>
      <c r="G756" s="2" t="e">
        <f>DATE('dl-do all work in this'!H756,'dl-do all work in this'!W756,'dl-do all work in this'!G756)</f>
        <v>#VALUE!</v>
      </c>
      <c r="H756">
        <f>'dl-do all work in this'!I756</f>
        <v>0</v>
      </c>
      <c r="J756">
        <f>'dl-do all work in this'!D756</f>
        <v>0</v>
      </c>
      <c r="K756">
        <f>'dl-do all work in this'!R756</f>
        <v>0</v>
      </c>
      <c r="M756">
        <f>'dl-do all work in this'!$E756</f>
        <v>0</v>
      </c>
    </row>
    <row r="757" spans="1:13" x14ac:dyDescent="0.25">
      <c r="A757" s="2">
        <f>'dl-do all work in this'!O757</f>
        <v>0</v>
      </c>
      <c r="B757" t="e">
        <f>VLOOKUP($A757, 'dl-do all work in this'!$O$9:$U$2997, 6, FALSE)</f>
        <v>#N/A</v>
      </c>
      <c r="C757" t="e">
        <f>VLOOKUP($A757, 'dl-do all work in this'!$O$9:$U$2997, 7, FALSE)</f>
        <v>#N/A</v>
      </c>
      <c r="D757" s="2" t="str">
        <f>'dl-do all work in this'!X757</f>
        <v>LC</v>
      </c>
      <c r="E757" s="2">
        <f>'dl-do all work in this'!A757</f>
        <v>0</v>
      </c>
      <c r="F757" s="2">
        <f>'dl-do all work in this'!V757</f>
        <v>0</v>
      </c>
      <c r="G757" s="2" t="e">
        <f>DATE('dl-do all work in this'!H757,'dl-do all work in this'!W757,'dl-do all work in this'!G757)</f>
        <v>#VALUE!</v>
      </c>
      <c r="H757">
        <f>'dl-do all work in this'!I757</f>
        <v>0</v>
      </c>
      <c r="J757">
        <f>'dl-do all work in this'!D757</f>
        <v>0</v>
      </c>
      <c r="K757">
        <f>'dl-do all work in this'!R757</f>
        <v>0</v>
      </c>
      <c r="M757">
        <f>'dl-do all work in this'!$E757</f>
        <v>0</v>
      </c>
    </row>
    <row r="758" spans="1:13" x14ac:dyDescent="0.25">
      <c r="A758" s="2">
        <f>'dl-do all work in this'!O758</f>
        <v>0</v>
      </c>
      <c r="B758" t="e">
        <f>VLOOKUP($A758, 'dl-do all work in this'!$O$9:$U$2997, 6, FALSE)</f>
        <v>#N/A</v>
      </c>
      <c r="C758" t="e">
        <f>VLOOKUP($A758, 'dl-do all work in this'!$O$9:$U$2997, 7, FALSE)</f>
        <v>#N/A</v>
      </c>
      <c r="D758" s="2" t="str">
        <f>'dl-do all work in this'!X758</f>
        <v>LC</v>
      </c>
      <c r="E758" s="2">
        <f>'dl-do all work in this'!A758</f>
        <v>0</v>
      </c>
      <c r="F758" s="2">
        <f>'dl-do all work in this'!V758</f>
        <v>0</v>
      </c>
      <c r="G758" s="2" t="e">
        <f>DATE('dl-do all work in this'!H758,'dl-do all work in this'!W758,'dl-do all work in this'!G758)</f>
        <v>#VALUE!</v>
      </c>
      <c r="H758">
        <f>'dl-do all work in this'!I758</f>
        <v>0</v>
      </c>
      <c r="J758">
        <f>'dl-do all work in this'!D758</f>
        <v>0</v>
      </c>
      <c r="K758">
        <f>'dl-do all work in this'!R758</f>
        <v>0</v>
      </c>
      <c r="M758">
        <f>'dl-do all work in this'!$E758</f>
        <v>0</v>
      </c>
    </row>
    <row r="759" spans="1:13" x14ac:dyDescent="0.25">
      <c r="A759" s="2">
        <f>'dl-do all work in this'!O759</f>
        <v>0</v>
      </c>
      <c r="B759" t="e">
        <f>VLOOKUP($A759, 'dl-do all work in this'!$O$9:$U$2997, 6, FALSE)</f>
        <v>#N/A</v>
      </c>
      <c r="C759" t="e">
        <f>VLOOKUP($A759, 'dl-do all work in this'!$O$9:$U$2997, 7, FALSE)</f>
        <v>#N/A</v>
      </c>
      <c r="D759" s="2" t="str">
        <f>'dl-do all work in this'!X759</f>
        <v>LC</v>
      </c>
      <c r="E759" s="2">
        <f>'dl-do all work in this'!A759</f>
        <v>0</v>
      </c>
      <c r="F759" s="2">
        <f>'dl-do all work in this'!V759</f>
        <v>0</v>
      </c>
      <c r="G759" s="2" t="e">
        <f>DATE('dl-do all work in this'!H759,'dl-do all work in this'!W759,'dl-do all work in this'!G759)</f>
        <v>#VALUE!</v>
      </c>
      <c r="H759">
        <f>'dl-do all work in this'!I759</f>
        <v>0</v>
      </c>
      <c r="J759">
        <f>'dl-do all work in this'!D759</f>
        <v>0</v>
      </c>
      <c r="K759">
        <f>'dl-do all work in this'!R759</f>
        <v>0</v>
      </c>
      <c r="M759">
        <f>'dl-do all work in this'!$E759</f>
        <v>0</v>
      </c>
    </row>
    <row r="760" spans="1:13" x14ac:dyDescent="0.25">
      <c r="A760" s="2">
        <f>'dl-do all work in this'!O760</f>
        <v>0</v>
      </c>
      <c r="B760" t="e">
        <f>VLOOKUP($A760, 'dl-do all work in this'!$O$9:$U$2997, 6, FALSE)</f>
        <v>#N/A</v>
      </c>
      <c r="C760" t="e">
        <f>VLOOKUP($A760, 'dl-do all work in this'!$O$9:$U$2997, 7, FALSE)</f>
        <v>#N/A</v>
      </c>
      <c r="D760" s="2" t="str">
        <f>'dl-do all work in this'!X760</f>
        <v>LC</v>
      </c>
      <c r="E760" s="2">
        <f>'dl-do all work in this'!A760</f>
        <v>0</v>
      </c>
      <c r="F760" s="2">
        <f>'dl-do all work in this'!V760</f>
        <v>0</v>
      </c>
      <c r="G760" s="2" t="e">
        <f>DATE('dl-do all work in this'!H760,'dl-do all work in this'!W760,'dl-do all work in this'!G760)</f>
        <v>#VALUE!</v>
      </c>
      <c r="H760">
        <f>'dl-do all work in this'!I760</f>
        <v>0</v>
      </c>
      <c r="J760">
        <f>'dl-do all work in this'!D760</f>
        <v>0</v>
      </c>
      <c r="K760">
        <f>'dl-do all work in this'!R760</f>
        <v>0</v>
      </c>
      <c r="M760">
        <f>'dl-do all work in this'!$E760</f>
        <v>0</v>
      </c>
    </row>
    <row r="761" spans="1:13" x14ac:dyDescent="0.25">
      <c r="A761" s="2">
        <f>'dl-do all work in this'!O761</f>
        <v>0</v>
      </c>
      <c r="B761" t="e">
        <f>VLOOKUP($A761, 'dl-do all work in this'!$O$9:$U$2997, 6, FALSE)</f>
        <v>#N/A</v>
      </c>
      <c r="C761" t="e">
        <f>VLOOKUP($A761, 'dl-do all work in this'!$O$9:$U$2997, 7, FALSE)</f>
        <v>#N/A</v>
      </c>
      <c r="D761" s="2" t="str">
        <f>'dl-do all work in this'!X761</f>
        <v>LC</v>
      </c>
      <c r="E761" s="2">
        <f>'dl-do all work in this'!A761</f>
        <v>0</v>
      </c>
      <c r="F761" s="2">
        <f>'dl-do all work in this'!V761</f>
        <v>0</v>
      </c>
      <c r="G761" s="2" t="e">
        <f>DATE('dl-do all work in this'!H761,'dl-do all work in this'!W761,'dl-do all work in this'!G761)</f>
        <v>#VALUE!</v>
      </c>
      <c r="H761">
        <f>'dl-do all work in this'!I761</f>
        <v>0</v>
      </c>
      <c r="J761">
        <f>'dl-do all work in this'!D761</f>
        <v>0</v>
      </c>
      <c r="K761">
        <f>'dl-do all work in this'!R761</f>
        <v>0</v>
      </c>
      <c r="M761">
        <f>'dl-do all work in this'!$E761</f>
        <v>0</v>
      </c>
    </row>
    <row r="762" spans="1:13" x14ac:dyDescent="0.25">
      <c r="A762" s="2">
        <f>'dl-do all work in this'!O762</f>
        <v>0</v>
      </c>
      <c r="B762" t="e">
        <f>VLOOKUP($A762, 'dl-do all work in this'!$O$9:$U$2997, 6, FALSE)</f>
        <v>#N/A</v>
      </c>
      <c r="C762" t="e">
        <f>VLOOKUP($A762, 'dl-do all work in this'!$O$9:$U$2997, 7, FALSE)</f>
        <v>#N/A</v>
      </c>
      <c r="D762" s="2" t="str">
        <f>'dl-do all work in this'!X762</f>
        <v>LC</v>
      </c>
      <c r="E762" s="2">
        <f>'dl-do all work in this'!A762</f>
        <v>0</v>
      </c>
      <c r="F762" s="2">
        <f>'dl-do all work in this'!V762</f>
        <v>0</v>
      </c>
      <c r="G762" s="2" t="e">
        <f>DATE('dl-do all work in this'!H762,'dl-do all work in this'!W762,'dl-do all work in this'!G762)</f>
        <v>#VALUE!</v>
      </c>
      <c r="H762">
        <f>'dl-do all work in this'!I762</f>
        <v>0</v>
      </c>
      <c r="J762">
        <f>'dl-do all work in this'!D762</f>
        <v>0</v>
      </c>
      <c r="K762">
        <f>'dl-do all work in this'!R762</f>
        <v>0</v>
      </c>
      <c r="M762">
        <f>'dl-do all work in this'!$E762</f>
        <v>0</v>
      </c>
    </row>
    <row r="763" spans="1:13" x14ac:dyDescent="0.25">
      <c r="A763" s="2">
        <f>'dl-do all work in this'!O763</f>
        <v>0</v>
      </c>
      <c r="B763" t="e">
        <f>VLOOKUP($A763, 'dl-do all work in this'!$O$9:$U$2997, 6, FALSE)</f>
        <v>#N/A</v>
      </c>
      <c r="C763" t="e">
        <f>VLOOKUP($A763, 'dl-do all work in this'!$O$9:$U$2997, 7, FALSE)</f>
        <v>#N/A</v>
      </c>
      <c r="D763" s="2" t="str">
        <f>'dl-do all work in this'!X763</f>
        <v>LC</v>
      </c>
      <c r="E763" s="2">
        <f>'dl-do all work in this'!A763</f>
        <v>0</v>
      </c>
      <c r="F763" s="2">
        <f>'dl-do all work in this'!V763</f>
        <v>0</v>
      </c>
      <c r="G763" s="2" t="e">
        <f>DATE('dl-do all work in this'!H763,'dl-do all work in this'!W763,'dl-do all work in this'!G763)</f>
        <v>#VALUE!</v>
      </c>
      <c r="H763">
        <f>'dl-do all work in this'!I763</f>
        <v>0</v>
      </c>
      <c r="J763">
        <f>'dl-do all work in this'!D763</f>
        <v>0</v>
      </c>
      <c r="K763">
        <f>'dl-do all work in this'!R763</f>
        <v>0</v>
      </c>
      <c r="M763">
        <f>'dl-do all work in this'!$E763</f>
        <v>0</v>
      </c>
    </row>
    <row r="764" spans="1:13" x14ac:dyDescent="0.25">
      <c r="A764" s="2">
        <f>'dl-do all work in this'!O764</f>
        <v>0</v>
      </c>
      <c r="B764" t="e">
        <f>VLOOKUP($A764, 'dl-do all work in this'!$O$9:$U$2997, 6, FALSE)</f>
        <v>#N/A</v>
      </c>
      <c r="C764" t="e">
        <f>VLOOKUP($A764, 'dl-do all work in this'!$O$9:$U$2997, 7, FALSE)</f>
        <v>#N/A</v>
      </c>
      <c r="D764" s="2" t="str">
        <f>'dl-do all work in this'!X764</f>
        <v>LC</v>
      </c>
      <c r="E764" s="2">
        <f>'dl-do all work in this'!A764</f>
        <v>0</v>
      </c>
      <c r="F764" s="2">
        <f>'dl-do all work in this'!V764</f>
        <v>0</v>
      </c>
      <c r="G764" s="2" t="e">
        <f>DATE('dl-do all work in this'!H764,'dl-do all work in this'!W764,'dl-do all work in this'!G764)</f>
        <v>#VALUE!</v>
      </c>
      <c r="H764">
        <f>'dl-do all work in this'!I764</f>
        <v>0</v>
      </c>
      <c r="J764">
        <f>'dl-do all work in this'!D764</f>
        <v>0</v>
      </c>
      <c r="K764">
        <f>'dl-do all work in this'!R764</f>
        <v>0</v>
      </c>
      <c r="M764">
        <f>'dl-do all work in this'!$E764</f>
        <v>0</v>
      </c>
    </row>
    <row r="765" spans="1:13" x14ac:dyDescent="0.25">
      <c r="A765" s="2">
        <f>'dl-do all work in this'!O765</f>
        <v>0</v>
      </c>
      <c r="B765" t="e">
        <f>VLOOKUP($A765, 'dl-do all work in this'!$O$9:$U$2997, 6, FALSE)</f>
        <v>#N/A</v>
      </c>
      <c r="C765" t="e">
        <f>VLOOKUP($A765, 'dl-do all work in this'!$O$9:$U$2997, 7, FALSE)</f>
        <v>#N/A</v>
      </c>
      <c r="D765" s="2" t="str">
        <f>'dl-do all work in this'!X765</f>
        <v>LC</v>
      </c>
      <c r="E765" s="2">
        <f>'dl-do all work in this'!A765</f>
        <v>0</v>
      </c>
      <c r="F765" s="2">
        <f>'dl-do all work in this'!V765</f>
        <v>0</v>
      </c>
      <c r="G765" s="2" t="e">
        <f>DATE('dl-do all work in this'!H765,'dl-do all work in this'!W765,'dl-do all work in this'!G765)</f>
        <v>#VALUE!</v>
      </c>
      <c r="H765">
        <f>'dl-do all work in this'!I765</f>
        <v>0</v>
      </c>
      <c r="J765">
        <f>'dl-do all work in this'!D765</f>
        <v>0</v>
      </c>
      <c r="K765">
        <f>'dl-do all work in this'!R765</f>
        <v>0</v>
      </c>
      <c r="M765">
        <f>'dl-do all work in this'!$E765</f>
        <v>0</v>
      </c>
    </row>
    <row r="766" spans="1:13" x14ac:dyDescent="0.25">
      <c r="A766" s="2">
        <f>'dl-do all work in this'!O766</f>
        <v>0</v>
      </c>
      <c r="B766" t="e">
        <f>VLOOKUP($A766, 'dl-do all work in this'!$O$9:$U$2997, 6, FALSE)</f>
        <v>#N/A</v>
      </c>
      <c r="C766" t="e">
        <f>VLOOKUP($A766, 'dl-do all work in this'!$O$9:$U$2997, 7, FALSE)</f>
        <v>#N/A</v>
      </c>
      <c r="D766" s="2" t="str">
        <f>'dl-do all work in this'!X766</f>
        <v>LC</v>
      </c>
      <c r="E766" s="2">
        <f>'dl-do all work in this'!A766</f>
        <v>0</v>
      </c>
      <c r="F766" s="2">
        <f>'dl-do all work in this'!V766</f>
        <v>0</v>
      </c>
      <c r="G766" s="2" t="e">
        <f>DATE('dl-do all work in this'!H766,'dl-do all work in this'!W766,'dl-do all work in this'!G766)</f>
        <v>#VALUE!</v>
      </c>
      <c r="H766">
        <f>'dl-do all work in this'!I766</f>
        <v>0</v>
      </c>
      <c r="J766">
        <f>'dl-do all work in this'!D766</f>
        <v>0</v>
      </c>
      <c r="K766">
        <f>'dl-do all work in this'!R766</f>
        <v>0</v>
      </c>
      <c r="M766">
        <f>'dl-do all work in this'!$E766</f>
        <v>0</v>
      </c>
    </row>
    <row r="767" spans="1:13" x14ac:dyDescent="0.25">
      <c r="A767" s="2">
        <f>'dl-do all work in this'!O767</f>
        <v>0</v>
      </c>
      <c r="B767" t="e">
        <f>VLOOKUP($A767, 'dl-do all work in this'!$O$9:$U$2997, 6, FALSE)</f>
        <v>#N/A</v>
      </c>
      <c r="C767" t="e">
        <f>VLOOKUP($A767, 'dl-do all work in this'!$O$9:$U$2997, 7, FALSE)</f>
        <v>#N/A</v>
      </c>
      <c r="D767" s="2" t="str">
        <f>'dl-do all work in this'!X767</f>
        <v>LC</v>
      </c>
      <c r="E767" s="2">
        <f>'dl-do all work in this'!A767</f>
        <v>0</v>
      </c>
      <c r="F767" s="2">
        <f>'dl-do all work in this'!V767</f>
        <v>0</v>
      </c>
      <c r="G767" s="2" t="e">
        <f>DATE('dl-do all work in this'!H767,'dl-do all work in this'!W767,'dl-do all work in this'!G767)</f>
        <v>#VALUE!</v>
      </c>
      <c r="H767">
        <f>'dl-do all work in this'!I767</f>
        <v>0</v>
      </c>
      <c r="J767">
        <f>'dl-do all work in this'!D767</f>
        <v>0</v>
      </c>
      <c r="K767">
        <f>'dl-do all work in this'!R767</f>
        <v>0</v>
      </c>
      <c r="M767">
        <f>'dl-do all work in this'!$E767</f>
        <v>0</v>
      </c>
    </row>
    <row r="768" spans="1:13" x14ac:dyDescent="0.25">
      <c r="A768" s="2">
        <f>'dl-do all work in this'!O768</f>
        <v>0</v>
      </c>
      <c r="B768" t="e">
        <f>VLOOKUP($A768, 'dl-do all work in this'!$O$9:$U$2997, 6, FALSE)</f>
        <v>#N/A</v>
      </c>
      <c r="C768" t="e">
        <f>VLOOKUP($A768, 'dl-do all work in this'!$O$9:$U$2997, 7, FALSE)</f>
        <v>#N/A</v>
      </c>
      <c r="D768" s="2" t="str">
        <f>'dl-do all work in this'!X768</f>
        <v>LC</v>
      </c>
      <c r="E768" s="2">
        <f>'dl-do all work in this'!A768</f>
        <v>0</v>
      </c>
      <c r="F768" s="2">
        <f>'dl-do all work in this'!V768</f>
        <v>0</v>
      </c>
      <c r="G768" s="2" t="e">
        <f>DATE('dl-do all work in this'!H768,'dl-do all work in this'!W768,'dl-do all work in this'!G768)</f>
        <v>#VALUE!</v>
      </c>
      <c r="H768">
        <f>'dl-do all work in this'!I768</f>
        <v>0</v>
      </c>
      <c r="J768">
        <f>'dl-do all work in this'!D768</f>
        <v>0</v>
      </c>
      <c r="K768">
        <f>'dl-do all work in this'!R768</f>
        <v>0</v>
      </c>
      <c r="M768">
        <f>'dl-do all work in this'!$E768</f>
        <v>0</v>
      </c>
    </row>
    <row r="769" spans="1:13" x14ac:dyDescent="0.25">
      <c r="A769" s="2">
        <f>'dl-do all work in this'!O769</f>
        <v>0</v>
      </c>
      <c r="B769" t="e">
        <f>VLOOKUP($A769, 'dl-do all work in this'!$O$9:$U$2997, 6, FALSE)</f>
        <v>#N/A</v>
      </c>
      <c r="C769" t="e">
        <f>VLOOKUP($A769, 'dl-do all work in this'!$O$9:$U$2997, 7, FALSE)</f>
        <v>#N/A</v>
      </c>
      <c r="D769" s="2" t="str">
        <f>'dl-do all work in this'!X769</f>
        <v>LC</v>
      </c>
      <c r="E769" s="2">
        <f>'dl-do all work in this'!A769</f>
        <v>0</v>
      </c>
      <c r="F769" s="2">
        <f>'dl-do all work in this'!V769</f>
        <v>0</v>
      </c>
      <c r="G769" s="2" t="e">
        <f>DATE('dl-do all work in this'!H769,'dl-do all work in this'!W769,'dl-do all work in this'!G769)</f>
        <v>#VALUE!</v>
      </c>
      <c r="H769">
        <f>'dl-do all work in this'!I769</f>
        <v>0</v>
      </c>
      <c r="J769">
        <f>'dl-do all work in this'!D769</f>
        <v>0</v>
      </c>
      <c r="K769">
        <f>'dl-do all work in this'!R769</f>
        <v>0</v>
      </c>
      <c r="M769">
        <f>'dl-do all work in this'!$E769</f>
        <v>0</v>
      </c>
    </row>
    <row r="770" spans="1:13" x14ac:dyDescent="0.25">
      <c r="A770" s="2">
        <f>'dl-do all work in this'!O770</f>
        <v>0</v>
      </c>
      <c r="B770" t="e">
        <f>VLOOKUP($A770, 'dl-do all work in this'!$O$9:$U$2997, 6, FALSE)</f>
        <v>#N/A</v>
      </c>
      <c r="C770" t="e">
        <f>VLOOKUP($A770, 'dl-do all work in this'!$O$9:$U$2997, 7, FALSE)</f>
        <v>#N/A</v>
      </c>
      <c r="D770" s="2" t="str">
        <f>'dl-do all work in this'!X770</f>
        <v>LC</v>
      </c>
      <c r="E770" s="2">
        <f>'dl-do all work in this'!A770</f>
        <v>0</v>
      </c>
      <c r="F770" s="2">
        <f>'dl-do all work in this'!V770</f>
        <v>0</v>
      </c>
      <c r="G770" s="2" t="e">
        <f>DATE('dl-do all work in this'!H770,'dl-do all work in this'!W770,'dl-do all work in this'!G770)</f>
        <v>#VALUE!</v>
      </c>
      <c r="H770">
        <f>'dl-do all work in this'!I770</f>
        <v>0</v>
      </c>
      <c r="J770">
        <f>'dl-do all work in this'!D770</f>
        <v>0</v>
      </c>
      <c r="K770">
        <f>'dl-do all work in this'!R770</f>
        <v>0</v>
      </c>
      <c r="M770">
        <f>'dl-do all work in this'!$E770</f>
        <v>0</v>
      </c>
    </row>
    <row r="771" spans="1:13" x14ac:dyDescent="0.25">
      <c r="A771" s="2">
        <f>'dl-do all work in this'!O771</f>
        <v>0</v>
      </c>
      <c r="B771" t="e">
        <f>VLOOKUP($A771, 'dl-do all work in this'!$O$9:$U$2997, 6, FALSE)</f>
        <v>#N/A</v>
      </c>
      <c r="C771" t="e">
        <f>VLOOKUP($A771, 'dl-do all work in this'!$O$9:$U$2997, 7, FALSE)</f>
        <v>#N/A</v>
      </c>
      <c r="D771" s="2" t="str">
        <f>'dl-do all work in this'!X771</f>
        <v>LC</v>
      </c>
      <c r="E771" s="2">
        <f>'dl-do all work in this'!A771</f>
        <v>0</v>
      </c>
      <c r="F771" s="2">
        <f>'dl-do all work in this'!V771</f>
        <v>0</v>
      </c>
      <c r="G771" s="2" t="e">
        <f>DATE('dl-do all work in this'!H771,'dl-do all work in this'!W771,'dl-do all work in this'!G771)</f>
        <v>#VALUE!</v>
      </c>
      <c r="H771">
        <f>'dl-do all work in this'!I771</f>
        <v>0</v>
      </c>
      <c r="J771">
        <f>'dl-do all work in this'!D771</f>
        <v>0</v>
      </c>
      <c r="K771">
        <f>'dl-do all work in this'!R771</f>
        <v>0</v>
      </c>
      <c r="M771">
        <f>'dl-do all work in this'!$E771</f>
        <v>0</v>
      </c>
    </row>
    <row r="772" spans="1:13" x14ac:dyDescent="0.25">
      <c r="A772" s="2">
        <f>'dl-do all work in this'!O772</f>
        <v>0</v>
      </c>
      <c r="B772" t="e">
        <f>VLOOKUP($A772, 'dl-do all work in this'!$O$9:$U$2997, 6, FALSE)</f>
        <v>#N/A</v>
      </c>
      <c r="C772" t="e">
        <f>VLOOKUP($A772, 'dl-do all work in this'!$O$9:$U$2997, 7, FALSE)</f>
        <v>#N/A</v>
      </c>
      <c r="D772" s="2" t="str">
        <f>'dl-do all work in this'!X772</f>
        <v>LC</v>
      </c>
      <c r="E772" s="2">
        <f>'dl-do all work in this'!A772</f>
        <v>0</v>
      </c>
      <c r="F772" s="2">
        <f>'dl-do all work in this'!V772</f>
        <v>0</v>
      </c>
      <c r="G772" s="2" t="e">
        <f>DATE('dl-do all work in this'!H772,'dl-do all work in this'!W772,'dl-do all work in this'!G772)</f>
        <v>#VALUE!</v>
      </c>
      <c r="H772">
        <f>'dl-do all work in this'!I772</f>
        <v>0</v>
      </c>
      <c r="J772">
        <f>'dl-do all work in this'!D772</f>
        <v>0</v>
      </c>
      <c r="K772">
        <f>'dl-do all work in this'!R772</f>
        <v>0</v>
      </c>
      <c r="M772">
        <f>'dl-do all work in this'!$E772</f>
        <v>0</v>
      </c>
    </row>
    <row r="773" spans="1:13" x14ac:dyDescent="0.25">
      <c r="A773" s="2">
        <f>'dl-do all work in this'!O773</f>
        <v>0</v>
      </c>
      <c r="B773" t="e">
        <f>VLOOKUP($A773, 'dl-do all work in this'!$O$9:$U$2997, 6, FALSE)</f>
        <v>#N/A</v>
      </c>
      <c r="C773" t="e">
        <f>VLOOKUP($A773, 'dl-do all work in this'!$O$9:$U$2997, 7, FALSE)</f>
        <v>#N/A</v>
      </c>
      <c r="D773" s="2" t="str">
        <f>'dl-do all work in this'!X773</f>
        <v>LC</v>
      </c>
      <c r="E773" s="2">
        <f>'dl-do all work in this'!A773</f>
        <v>0</v>
      </c>
      <c r="F773" s="2">
        <f>'dl-do all work in this'!V773</f>
        <v>0</v>
      </c>
      <c r="G773" s="2" t="e">
        <f>DATE('dl-do all work in this'!H773,'dl-do all work in this'!W773,'dl-do all work in this'!G773)</f>
        <v>#VALUE!</v>
      </c>
      <c r="H773">
        <f>'dl-do all work in this'!I773</f>
        <v>0</v>
      </c>
      <c r="J773">
        <f>'dl-do all work in this'!D773</f>
        <v>0</v>
      </c>
      <c r="K773">
        <f>'dl-do all work in this'!R773</f>
        <v>0</v>
      </c>
      <c r="M773">
        <f>'dl-do all work in this'!$E773</f>
        <v>0</v>
      </c>
    </row>
    <row r="774" spans="1:13" x14ac:dyDescent="0.25">
      <c r="A774" s="2">
        <f>'dl-do all work in this'!O774</f>
        <v>0</v>
      </c>
      <c r="B774" t="e">
        <f>VLOOKUP($A774, 'dl-do all work in this'!$O$9:$U$2997, 6, FALSE)</f>
        <v>#N/A</v>
      </c>
      <c r="C774" t="e">
        <f>VLOOKUP($A774, 'dl-do all work in this'!$O$9:$U$2997, 7, FALSE)</f>
        <v>#N/A</v>
      </c>
      <c r="D774" s="2" t="str">
        <f>'dl-do all work in this'!X774</f>
        <v>LC</v>
      </c>
      <c r="E774" s="2">
        <f>'dl-do all work in this'!A774</f>
        <v>0</v>
      </c>
      <c r="F774" s="2">
        <f>'dl-do all work in this'!V774</f>
        <v>0</v>
      </c>
      <c r="G774" s="2" t="e">
        <f>DATE('dl-do all work in this'!H774,'dl-do all work in this'!W774,'dl-do all work in this'!G774)</f>
        <v>#VALUE!</v>
      </c>
      <c r="H774">
        <f>'dl-do all work in this'!I774</f>
        <v>0</v>
      </c>
      <c r="J774">
        <f>'dl-do all work in this'!D774</f>
        <v>0</v>
      </c>
      <c r="K774">
        <f>'dl-do all work in this'!R774</f>
        <v>0</v>
      </c>
      <c r="M774">
        <f>'dl-do all work in this'!$E774</f>
        <v>0</v>
      </c>
    </row>
    <row r="775" spans="1:13" x14ac:dyDescent="0.25">
      <c r="A775" s="2">
        <f>'dl-do all work in this'!O775</f>
        <v>0</v>
      </c>
      <c r="B775" t="e">
        <f>VLOOKUP($A775, 'dl-do all work in this'!$O$9:$U$2997, 6, FALSE)</f>
        <v>#N/A</v>
      </c>
      <c r="C775" t="e">
        <f>VLOOKUP($A775, 'dl-do all work in this'!$O$9:$U$2997, 7, FALSE)</f>
        <v>#N/A</v>
      </c>
      <c r="D775" s="2" t="str">
        <f>'dl-do all work in this'!X775</f>
        <v>LC</v>
      </c>
      <c r="E775" s="2">
        <f>'dl-do all work in this'!A775</f>
        <v>0</v>
      </c>
      <c r="F775" s="2">
        <f>'dl-do all work in this'!V775</f>
        <v>0</v>
      </c>
      <c r="G775" s="2" t="e">
        <f>DATE('dl-do all work in this'!H775,'dl-do all work in this'!W775,'dl-do all work in this'!G775)</f>
        <v>#VALUE!</v>
      </c>
      <c r="H775">
        <f>'dl-do all work in this'!I775</f>
        <v>0</v>
      </c>
      <c r="J775">
        <f>'dl-do all work in this'!D775</f>
        <v>0</v>
      </c>
      <c r="K775">
        <f>'dl-do all work in this'!R775</f>
        <v>0</v>
      </c>
      <c r="M775">
        <f>'dl-do all work in this'!$E775</f>
        <v>0</v>
      </c>
    </row>
    <row r="776" spans="1:13" x14ac:dyDescent="0.25">
      <c r="A776" s="2">
        <f>'dl-do all work in this'!O776</f>
        <v>0</v>
      </c>
      <c r="B776" t="e">
        <f>VLOOKUP($A776, 'dl-do all work in this'!$O$9:$U$2997, 6, FALSE)</f>
        <v>#N/A</v>
      </c>
      <c r="C776" t="e">
        <f>VLOOKUP($A776, 'dl-do all work in this'!$O$9:$U$2997, 7, FALSE)</f>
        <v>#N/A</v>
      </c>
      <c r="D776" s="2" t="str">
        <f>'dl-do all work in this'!X776</f>
        <v>LC</v>
      </c>
      <c r="E776" s="2">
        <f>'dl-do all work in this'!A776</f>
        <v>0</v>
      </c>
      <c r="F776" s="2">
        <f>'dl-do all work in this'!V776</f>
        <v>0</v>
      </c>
      <c r="G776" s="2" t="e">
        <f>DATE('dl-do all work in this'!H776,'dl-do all work in this'!W776,'dl-do all work in this'!G776)</f>
        <v>#VALUE!</v>
      </c>
      <c r="H776">
        <f>'dl-do all work in this'!I776</f>
        <v>0</v>
      </c>
      <c r="J776">
        <f>'dl-do all work in this'!D776</f>
        <v>0</v>
      </c>
      <c r="K776">
        <f>'dl-do all work in this'!R776</f>
        <v>0</v>
      </c>
      <c r="M776">
        <f>'dl-do all work in this'!$E776</f>
        <v>0</v>
      </c>
    </row>
    <row r="777" spans="1:13" x14ac:dyDescent="0.25">
      <c r="A777" s="2">
        <f>'dl-do all work in this'!O777</f>
        <v>0</v>
      </c>
      <c r="B777" t="e">
        <f>VLOOKUP($A777, 'dl-do all work in this'!$O$9:$U$2997, 6, FALSE)</f>
        <v>#N/A</v>
      </c>
      <c r="C777" t="e">
        <f>VLOOKUP($A777, 'dl-do all work in this'!$O$9:$U$2997, 7, FALSE)</f>
        <v>#N/A</v>
      </c>
      <c r="D777" s="2" t="str">
        <f>'dl-do all work in this'!X777</f>
        <v>LC</v>
      </c>
      <c r="E777" s="2">
        <f>'dl-do all work in this'!A777</f>
        <v>0</v>
      </c>
      <c r="F777" s="2">
        <f>'dl-do all work in this'!V777</f>
        <v>0</v>
      </c>
      <c r="G777" s="2" t="e">
        <f>DATE('dl-do all work in this'!H777,'dl-do all work in this'!W777,'dl-do all work in this'!G777)</f>
        <v>#VALUE!</v>
      </c>
      <c r="H777">
        <f>'dl-do all work in this'!I777</f>
        <v>0</v>
      </c>
      <c r="J777">
        <f>'dl-do all work in this'!D777</f>
        <v>0</v>
      </c>
      <c r="K777">
        <f>'dl-do all work in this'!R777</f>
        <v>0</v>
      </c>
      <c r="M777">
        <f>'dl-do all work in this'!$E777</f>
        <v>0</v>
      </c>
    </row>
    <row r="778" spans="1:13" x14ac:dyDescent="0.25">
      <c r="A778" s="2">
        <f>'dl-do all work in this'!O778</f>
        <v>0</v>
      </c>
      <c r="B778" t="e">
        <f>VLOOKUP($A778, 'dl-do all work in this'!$O$9:$U$2997, 6, FALSE)</f>
        <v>#N/A</v>
      </c>
      <c r="C778" t="e">
        <f>VLOOKUP($A778, 'dl-do all work in this'!$O$9:$U$2997, 7, FALSE)</f>
        <v>#N/A</v>
      </c>
      <c r="D778" s="2" t="str">
        <f>'dl-do all work in this'!X778</f>
        <v>LC</v>
      </c>
      <c r="E778" s="2">
        <f>'dl-do all work in this'!A778</f>
        <v>0</v>
      </c>
      <c r="F778" s="2">
        <f>'dl-do all work in this'!V778</f>
        <v>0</v>
      </c>
      <c r="G778" s="2" t="e">
        <f>DATE('dl-do all work in this'!H778,'dl-do all work in this'!W778,'dl-do all work in this'!G778)</f>
        <v>#VALUE!</v>
      </c>
      <c r="H778">
        <f>'dl-do all work in this'!I778</f>
        <v>0</v>
      </c>
      <c r="J778">
        <f>'dl-do all work in this'!D778</f>
        <v>0</v>
      </c>
      <c r="K778">
        <f>'dl-do all work in this'!R778</f>
        <v>0</v>
      </c>
      <c r="M778">
        <f>'dl-do all work in this'!$E778</f>
        <v>0</v>
      </c>
    </row>
    <row r="779" spans="1:13" x14ac:dyDescent="0.25">
      <c r="A779" s="2">
        <f>'dl-do all work in this'!O779</f>
        <v>0</v>
      </c>
      <c r="B779" t="e">
        <f>VLOOKUP($A779, 'dl-do all work in this'!$O$9:$U$2997, 6, FALSE)</f>
        <v>#N/A</v>
      </c>
      <c r="C779" t="e">
        <f>VLOOKUP($A779, 'dl-do all work in this'!$O$9:$U$2997, 7, FALSE)</f>
        <v>#N/A</v>
      </c>
      <c r="D779" s="2" t="str">
        <f>'dl-do all work in this'!X779</f>
        <v>LC</v>
      </c>
      <c r="E779" s="2">
        <f>'dl-do all work in this'!A779</f>
        <v>0</v>
      </c>
      <c r="F779" s="2">
        <f>'dl-do all work in this'!V779</f>
        <v>0</v>
      </c>
      <c r="G779" s="2" t="e">
        <f>DATE('dl-do all work in this'!H779,'dl-do all work in this'!W779,'dl-do all work in this'!G779)</f>
        <v>#VALUE!</v>
      </c>
      <c r="H779">
        <f>'dl-do all work in this'!I779</f>
        <v>0</v>
      </c>
      <c r="J779">
        <f>'dl-do all work in this'!D779</f>
        <v>0</v>
      </c>
      <c r="K779">
        <f>'dl-do all work in this'!R779</f>
        <v>0</v>
      </c>
      <c r="M779">
        <f>'dl-do all work in this'!$E779</f>
        <v>0</v>
      </c>
    </row>
    <row r="780" spans="1:13" x14ac:dyDescent="0.25">
      <c r="A780" s="2">
        <f>'dl-do all work in this'!O780</f>
        <v>0</v>
      </c>
      <c r="B780" t="e">
        <f>VLOOKUP($A780, 'dl-do all work in this'!$O$9:$U$2997, 6, FALSE)</f>
        <v>#N/A</v>
      </c>
      <c r="C780" t="e">
        <f>VLOOKUP($A780, 'dl-do all work in this'!$O$9:$U$2997, 7, FALSE)</f>
        <v>#N/A</v>
      </c>
      <c r="D780" s="2" t="str">
        <f>'dl-do all work in this'!X780</f>
        <v>LC</v>
      </c>
      <c r="E780" s="2">
        <f>'dl-do all work in this'!A780</f>
        <v>0</v>
      </c>
      <c r="F780" s="2">
        <f>'dl-do all work in this'!V780</f>
        <v>0</v>
      </c>
      <c r="G780" s="2" t="e">
        <f>DATE('dl-do all work in this'!H780,'dl-do all work in this'!W780,'dl-do all work in this'!G780)</f>
        <v>#VALUE!</v>
      </c>
      <c r="H780">
        <f>'dl-do all work in this'!I780</f>
        <v>0</v>
      </c>
      <c r="J780">
        <f>'dl-do all work in this'!D780</f>
        <v>0</v>
      </c>
      <c r="K780">
        <f>'dl-do all work in this'!R780</f>
        <v>0</v>
      </c>
      <c r="M780">
        <f>'dl-do all work in this'!$E780</f>
        <v>0</v>
      </c>
    </row>
    <row r="781" spans="1:13" x14ac:dyDescent="0.25">
      <c r="A781" s="2">
        <f>'dl-do all work in this'!O781</f>
        <v>0</v>
      </c>
      <c r="B781" t="e">
        <f>VLOOKUP($A781, 'dl-do all work in this'!$O$9:$U$2997, 6, FALSE)</f>
        <v>#N/A</v>
      </c>
      <c r="C781" t="e">
        <f>VLOOKUP($A781, 'dl-do all work in this'!$O$9:$U$2997, 7, FALSE)</f>
        <v>#N/A</v>
      </c>
      <c r="D781" s="2" t="str">
        <f>'dl-do all work in this'!X781</f>
        <v>LC</v>
      </c>
      <c r="E781" s="2">
        <f>'dl-do all work in this'!A781</f>
        <v>0</v>
      </c>
      <c r="F781" s="2">
        <f>'dl-do all work in this'!V781</f>
        <v>0</v>
      </c>
      <c r="G781" s="2" t="e">
        <f>DATE('dl-do all work in this'!H781,'dl-do all work in this'!W781,'dl-do all work in this'!G781)</f>
        <v>#VALUE!</v>
      </c>
      <c r="H781">
        <f>'dl-do all work in this'!I781</f>
        <v>0</v>
      </c>
      <c r="J781">
        <f>'dl-do all work in this'!D781</f>
        <v>0</v>
      </c>
      <c r="K781">
        <f>'dl-do all work in this'!R781</f>
        <v>0</v>
      </c>
      <c r="M781">
        <f>'dl-do all work in this'!$E781</f>
        <v>0</v>
      </c>
    </row>
    <row r="782" spans="1:13" x14ac:dyDescent="0.25">
      <c r="A782" s="2">
        <f>'dl-do all work in this'!O782</f>
        <v>0</v>
      </c>
      <c r="B782" t="e">
        <f>VLOOKUP($A782, 'dl-do all work in this'!$O$9:$U$2997, 6, FALSE)</f>
        <v>#N/A</v>
      </c>
      <c r="C782" t="e">
        <f>VLOOKUP($A782, 'dl-do all work in this'!$O$9:$U$2997, 7, FALSE)</f>
        <v>#N/A</v>
      </c>
      <c r="D782" s="2" t="str">
        <f>'dl-do all work in this'!X782</f>
        <v>LC</v>
      </c>
      <c r="E782" s="2">
        <f>'dl-do all work in this'!A782</f>
        <v>0</v>
      </c>
      <c r="F782" s="2">
        <f>'dl-do all work in this'!V782</f>
        <v>0</v>
      </c>
      <c r="G782" s="2" t="e">
        <f>DATE('dl-do all work in this'!H782,'dl-do all work in this'!W782,'dl-do all work in this'!G782)</f>
        <v>#VALUE!</v>
      </c>
      <c r="H782">
        <f>'dl-do all work in this'!I782</f>
        <v>0</v>
      </c>
      <c r="J782">
        <f>'dl-do all work in this'!D782</f>
        <v>0</v>
      </c>
      <c r="K782">
        <f>'dl-do all work in this'!R782</f>
        <v>0</v>
      </c>
      <c r="M782">
        <f>'dl-do all work in this'!$E782</f>
        <v>0</v>
      </c>
    </row>
    <row r="783" spans="1:13" x14ac:dyDescent="0.25">
      <c r="A783" s="2">
        <f>'dl-do all work in this'!O783</f>
        <v>0</v>
      </c>
      <c r="B783" t="e">
        <f>VLOOKUP($A783, 'dl-do all work in this'!$O$9:$U$2997, 6, FALSE)</f>
        <v>#N/A</v>
      </c>
      <c r="C783" t="e">
        <f>VLOOKUP($A783, 'dl-do all work in this'!$O$9:$U$2997, 7, FALSE)</f>
        <v>#N/A</v>
      </c>
      <c r="D783" s="2" t="str">
        <f>'dl-do all work in this'!X783</f>
        <v>LC</v>
      </c>
      <c r="E783" s="2">
        <f>'dl-do all work in this'!A783</f>
        <v>0</v>
      </c>
      <c r="F783" s="2">
        <f>'dl-do all work in this'!V783</f>
        <v>0</v>
      </c>
      <c r="G783" s="2" t="e">
        <f>DATE('dl-do all work in this'!H783,'dl-do all work in this'!W783,'dl-do all work in this'!G783)</f>
        <v>#VALUE!</v>
      </c>
      <c r="H783">
        <f>'dl-do all work in this'!I783</f>
        <v>0</v>
      </c>
      <c r="J783">
        <f>'dl-do all work in this'!D783</f>
        <v>0</v>
      </c>
      <c r="K783">
        <f>'dl-do all work in this'!R783</f>
        <v>0</v>
      </c>
      <c r="M783">
        <f>'dl-do all work in this'!$E783</f>
        <v>0</v>
      </c>
    </row>
    <row r="784" spans="1:13" x14ac:dyDescent="0.25">
      <c r="A784" s="2">
        <f>'dl-do all work in this'!O784</f>
        <v>0</v>
      </c>
      <c r="B784" t="e">
        <f>VLOOKUP($A784, 'dl-do all work in this'!$O$9:$U$2997, 6, FALSE)</f>
        <v>#N/A</v>
      </c>
      <c r="C784" t="e">
        <f>VLOOKUP($A784, 'dl-do all work in this'!$O$9:$U$2997, 7, FALSE)</f>
        <v>#N/A</v>
      </c>
      <c r="D784" s="2" t="str">
        <f>'dl-do all work in this'!X784</f>
        <v>LC</v>
      </c>
      <c r="E784" s="2">
        <f>'dl-do all work in this'!A784</f>
        <v>0</v>
      </c>
      <c r="F784" s="2">
        <f>'dl-do all work in this'!V784</f>
        <v>0</v>
      </c>
      <c r="G784" s="2" t="e">
        <f>DATE('dl-do all work in this'!H784,'dl-do all work in this'!W784,'dl-do all work in this'!G784)</f>
        <v>#VALUE!</v>
      </c>
      <c r="H784">
        <f>'dl-do all work in this'!I784</f>
        <v>0</v>
      </c>
      <c r="J784">
        <f>'dl-do all work in this'!D784</f>
        <v>0</v>
      </c>
      <c r="K784">
        <f>'dl-do all work in this'!R784</f>
        <v>0</v>
      </c>
      <c r="M784">
        <f>'dl-do all work in this'!$E784</f>
        <v>0</v>
      </c>
    </row>
    <row r="785" spans="1:13" x14ac:dyDescent="0.25">
      <c r="A785" s="2">
        <f>'dl-do all work in this'!O785</f>
        <v>0</v>
      </c>
      <c r="B785" t="e">
        <f>VLOOKUP($A785, 'dl-do all work in this'!$O$9:$U$2997, 6, FALSE)</f>
        <v>#N/A</v>
      </c>
      <c r="C785" t="e">
        <f>VLOOKUP($A785, 'dl-do all work in this'!$O$9:$U$2997, 7, FALSE)</f>
        <v>#N/A</v>
      </c>
      <c r="D785" s="2" t="str">
        <f>'dl-do all work in this'!X785</f>
        <v>LC</v>
      </c>
      <c r="E785" s="2">
        <f>'dl-do all work in this'!A785</f>
        <v>0</v>
      </c>
      <c r="F785" s="2">
        <f>'dl-do all work in this'!V785</f>
        <v>0</v>
      </c>
      <c r="G785" s="2" t="e">
        <f>DATE('dl-do all work in this'!H785,'dl-do all work in this'!W785,'dl-do all work in this'!G785)</f>
        <v>#VALUE!</v>
      </c>
      <c r="H785">
        <f>'dl-do all work in this'!I785</f>
        <v>0</v>
      </c>
      <c r="J785">
        <f>'dl-do all work in this'!D785</f>
        <v>0</v>
      </c>
      <c r="K785">
        <f>'dl-do all work in this'!R785</f>
        <v>0</v>
      </c>
      <c r="M785">
        <f>'dl-do all work in this'!$E785</f>
        <v>0</v>
      </c>
    </row>
    <row r="786" spans="1:13" x14ac:dyDescent="0.25">
      <c r="A786" s="2">
        <f>'dl-do all work in this'!O786</f>
        <v>0</v>
      </c>
      <c r="B786" t="e">
        <f>VLOOKUP($A786, 'dl-do all work in this'!$O$9:$U$2997, 6, FALSE)</f>
        <v>#N/A</v>
      </c>
      <c r="C786" t="e">
        <f>VLOOKUP($A786, 'dl-do all work in this'!$O$9:$U$2997, 7, FALSE)</f>
        <v>#N/A</v>
      </c>
      <c r="D786" s="2" t="str">
        <f>'dl-do all work in this'!X786</f>
        <v>LC</v>
      </c>
      <c r="E786" s="2">
        <f>'dl-do all work in this'!A786</f>
        <v>0</v>
      </c>
      <c r="F786" s="2">
        <f>'dl-do all work in this'!V786</f>
        <v>0</v>
      </c>
      <c r="G786" s="2" t="e">
        <f>DATE('dl-do all work in this'!H786,'dl-do all work in this'!W786,'dl-do all work in this'!G786)</f>
        <v>#VALUE!</v>
      </c>
      <c r="H786">
        <f>'dl-do all work in this'!I786</f>
        <v>0</v>
      </c>
      <c r="J786">
        <f>'dl-do all work in this'!D786</f>
        <v>0</v>
      </c>
      <c r="K786">
        <f>'dl-do all work in this'!R786</f>
        <v>0</v>
      </c>
      <c r="M786">
        <f>'dl-do all work in this'!$E786</f>
        <v>0</v>
      </c>
    </row>
    <row r="787" spans="1:13" x14ac:dyDescent="0.25">
      <c r="A787" s="2">
        <f>'dl-do all work in this'!O787</f>
        <v>0</v>
      </c>
      <c r="B787" t="e">
        <f>VLOOKUP($A787, 'dl-do all work in this'!$O$9:$U$2997, 6, FALSE)</f>
        <v>#N/A</v>
      </c>
      <c r="C787" t="e">
        <f>VLOOKUP($A787, 'dl-do all work in this'!$O$9:$U$2997, 7, FALSE)</f>
        <v>#N/A</v>
      </c>
      <c r="D787" s="2" t="str">
        <f>'dl-do all work in this'!X787</f>
        <v>LC</v>
      </c>
      <c r="E787" s="2">
        <f>'dl-do all work in this'!A787</f>
        <v>0</v>
      </c>
      <c r="F787" s="2">
        <f>'dl-do all work in this'!V787</f>
        <v>0</v>
      </c>
      <c r="G787" s="2" t="e">
        <f>DATE('dl-do all work in this'!H787,'dl-do all work in this'!W787,'dl-do all work in this'!G787)</f>
        <v>#VALUE!</v>
      </c>
      <c r="H787">
        <f>'dl-do all work in this'!I787</f>
        <v>0</v>
      </c>
      <c r="J787">
        <f>'dl-do all work in this'!D787</f>
        <v>0</v>
      </c>
      <c r="K787">
        <f>'dl-do all work in this'!R787</f>
        <v>0</v>
      </c>
      <c r="M787">
        <f>'dl-do all work in this'!$E787</f>
        <v>0</v>
      </c>
    </row>
    <row r="788" spans="1:13" x14ac:dyDescent="0.25">
      <c r="A788" s="2">
        <f>'dl-do all work in this'!O788</f>
        <v>0</v>
      </c>
      <c r="B788" t="e">
        <f>VLOOKUP($A788, 'dl-do all work in this'!$O$9:$U$2997, 6, FALSE)</f>
        <v>#N/A</v>
      </c>
      <c r="C788" t="e">
        <f>VLOOKUP($A788, 'dl-do all work in this'!$O$9:$U$2997, 7, FALSE)</f>
        <v>#N/A</v>
      </c>
      <c r="D788" s="2" t="str">
        <f>'dl-do all work in this'!X788</f>
        <v>LC</v>
      </c>
      <c r="E788" s="2">
        <f>'dl-do all work in this'!A788</f>
        <v>0</v>
      </c>
      <c r="F788" s="2">
        <f>'dl-do all work in this'!V788</f>
        <v>0</v>
      </c>
      <c r="G788" s="2" t="e">
        <f>DATE('dl-do all work in this'!H788,'dl-do all work in this'!W788,'dl-do all work in this'!G788)</f>
        <v>#VALUE!</v>
      </c>
      <c r="H788">
        <f>'dl-do all work in this'!I788</f>
        <v>0</v>
      </c>
      <c r="J788">
        <f>'dl-do all work in this'!D788</f>
        <v>0</v>
      </c>
      <c r="K788">
        <f>'dl-do all work in this'!R788</f>
        <v>0</v>
      </c>
      <c r="M788">
        <f>'dl-do all work in this'!$E788</f>
        <v>0</v>
      </c>
    </row>
    <row r="789" spans="1:13" x14ac:dyDescent="0.25">
      <c r="A789" s="2">
        <f>'dl-do all work in this'!O789</f>
        <v>0</v>
      </c>
      <c r="B789" t="e">
        <f>VLOOKUP($A789, 'dl-do all work in this'!$O$9:$U$2997, 6, FALSE)</f>
        <v>#N/A</v>
      </c>
      <c r="C789" t="e">
        <f>VLOOKUP($A789, 'dl-do all work in this'!$O$9:$U$2997, 7, FALSE)</f>
        <v>#N/A</v>
      </c>
      <c r="D789" s="2" t="str">
        <f>'dl-do all work in this'!X789</f>
        <v>LC</v>
      </c>
      <c r="E789" s="2">
        <f>'dl-do all work in this'!A789</f>
        <v>0</v>
      </c>
      <c r="F789" s="2">
        <f>'dl-do all work in this'!V789</f>
        <v>0</v>
      </c>
      <c r="G789" s="2" t="e">
        <f>DATE('dl-do all work in this'!H789,'dl-do all work in this'!W789,'dl-do all work in this'!G789)</f>
        <v>#VALUE!</v>
      </c>
      <c r="H789">
        <f>'dl-do all work in this'!I789</f>
        <v>0</v>
      </c>
      <c r="J789">
        <f>'dl-do all work in this'!D789</f>
        <v>0</v>
      </c>
      <c r="K789">
        <f>'dl-do all work in this'!R789</f>
        <v>0</v>
      </c>
      <c r="M789">
        <f>'dl-do all work in this'!$E789</f>
        <v>0</v>
      </c>
    </row>
    <row r="790" spans="1:13" x14ac:dyDescent="0.25">
      <c r="A790" s="2">
        <f>'dl-do all work in this'!O790</f>
        <v>0</v>
      </c>
      <c r="B790" t="e">
        <f>VLOOKUP($A790, 'dl-do all work in this'!$O$9:$U$2997, 6, FALSE)</f>
        <v>#N/A</v>
      </c>
      <c r="C790" t="e">
        <f>VLOOKUP($A790, 'dl-do all work in this'!$O$9:$U$2997, 7, FALSE)</f>
        <v>#N/A</v>
      </c>
      <c r="D790" s="2" t="str">
        <f>'dl-do all work in this'!X790</f>
        <v>LC</v>
      </c>
      <c r="E790" s="2">
        <f>'dl-do all work in this'!A790</f>
        <v>0</v>
      </c>
      <c r="F790" s="2">
        <f>'dl-do all work in this'!V790</f>
        <v>0</v>
      </c>
      <c r="G790" s="2" t="e">
        <f>DATE('dl-do all work in this'!H790,'dl-do all work in this'!W790,'dl-do all work in this'!G790)</f>
        <v>#VALUE!</v>
      </c>
      <c r="H790">
        <f>'dl-do all work in this'!I790</f>
        <v>0</v>
      </c>
      <c r="J790">
        <f>'dl-do all work in this'!D790</f>
        <v>0</v>
      </c>
      <c r="K790">
        <f>'dl-do all work in this'!R790</f>
        <v>0</v>
      </c>
      <c r="M790">
        <f>'dl-do all work in this'!$E790</f>
        <v>0</v>
      </c>
    </row>
    <row r="791" spans="1:13" x14ac:dyDescent="0.25">
      <c r="A791" s="2">
        <f>'dl-do all work in this'!O791</f>
        <v>0</v>
      </c>
      <c r="B791" t="e">
        <f>VLOOKUP($A791, 'dl-do all work in this'!$O$9:$U$2997, 6, FALSE)</f>
        <v>#N/A</v>
      </c>
      <c r="C791" t="e">
        <f>VLOOKUP($A791, 'dl-do all work in this'!$O$9:$U$2997, 7, FALSE)</f>
        <v>#N/A</v>
      </c>
      <c r="D791" s="2" t="str">
        <f>'dl-do all work in this'!X791</f>
        <v>LC</v>
      </c>
      <c r="E791" s="2">
        <f>'dl-do all work in this'!A791</f>
        <v>0</v>
      </c>
      <c r="F791" s="2">
        <f>'dl-do all work in this'!V791</f>
        <v>0</v>
      </c>
      <c r="G791" s="2" t="e">
        <f>DATE('dl-do all work in this'!H791,'dl-do all work in this'!W791,'dl-do all work in this'!G791)</f>
        <v>#VALUE!</v>
      </c>
      <c r="H791">
        <f>'dl-do all work in this'!I791</f>
        <v>0</v>
      </c>
      <c r="J791">
        <f>'dl-do all work in this'!D791</f>
        <v>0</v>
      </c>
      <c r="K791">
        <f>'dl-do all work in this'!R791</f>
        <v>0</v>
      </c>
      <c r="M791">
        <f>'dl-do all work in this'!$E791</f>
        <v>0</v>
      </c>
    </row>
    <row r="792" spans="1:13" x14ac:dyDescent="0.25">
      <c r="A792" s="2">
        <f>'dl-do all work in this'!O792</f>
        <v>0</v>
      </c>
      <c r="B792" t="e">
        <f>VLOOKUP($A792, 'dl-do all work in this'!$O$9:$U$2997, 6, FALSE)</f>
        <v>#N/A</v>
      </c>
      <c r="C792" t="e">
        <f>VLOOKUP($A792, 'dl-do all work in this'!$O$9:$U$2997, 7, FALSE)</f>
        <v>#N/A</v>
      </c>
      <c r="D792" s="2" t="str">
        <f>'dl-do all work in this'!X792</f>
        <v>LC</v>
      </c>
      <c r="E792" s="2">
        <f>'dl-do all work in this'!A792</f>
        <v>0</v>
      </c>
      <c r="F792" s="2">
        <f>'dl-do all work in this'!V792</f>
        <v>0</v>
      </c>
      <c r="G792" s="2" t="e">
        <f>DATE('dl-do all work in this'!H792,'dl-do all work in this'!W792,'dl-do all work in this'!G792)</f>
        <v>#VALUE!</v>
      </c>
      <c r="H792">
        <f>'dl-do all work in this'!I792</f>
        <v>0</v>
      </c>
      <c r="J792">
        <f>'dl-do all work in this'!D792</f>
        <v>0</v>
      </c>
      <c r="K792">
        <f>'dl-do all work in this'!R792</f>
        <v>0</v>
      </c>
      <c r="M792">
        <f>'dl-do all work in this'!$E792</f>
        <v>0</v>
      </c>
    </row>
    <row r="793" spans="1:13" x14ac:dyDescent="0.25">
      <c r="A793" s="2">
        <f>'dl-do all work in this'!O793</f>
        <v>0</v>
      </c>
      <c r="B793" t="e">
        <f>VLOOKUP($A793, 'dl-do all work in this'!$O$9:$U$2997, 6, FALSE)</f>
        <v>#N/A</v>
      </c>
      <c r="C793" t="e">
        <f>VLOOKUP($A793, 'dl-do all work in this'!$O$9:$U$2997, 7, FALSE)</f>
        <v>#N/A</v>
      </c>
      <c r="D793" s="2" t="str">
        <f>'dl-do all work in this'!X793</f>
        <v>LC</v>
      </c>
      <c r="E793" s="2">
        <f>'dl-do all work in this'!A793</f>
        <v>0</v>
      </c>
      <c r="F793" s="2">
        <f>'dl-do all work in this'!V793</f>
        <v>0</v>
      </c>
      <c r="G793" s="2" t="e">
        <f>DATE('dl-do all work in this'!H793,'dl-do all work in this'!W793,'dl-do all work in this'!G793)</f>
        <v>#VALUE!</v>
      </c>
      <c r="H793">
        <f>'dl-do all work in this'!I793</f>
        <v>0</v>
      </c>
      <c r="J793">
        <f>'dl-do all work in this'!D793</f>
        <v>0</v>
      </c>
      <c r="K793">
        <f>'dl-do all work in this'!R793</f>
        <v>0</v>
      </c>
      <c r="M793">
        <f>'dl-do all work in this'!$E793</f>
        <v>0</v>
      </c>
    </row>
    <row r="794" spans="1:13" x14ac:dyDescent="0.25">
      <c r="A794" s="2">
        <f>'dl-do all work in this'!O794</f>
        <v>0</v>
      </c>
      <c r="B794" t="e">
        <f>VLOOKUP($A794, 'dl-do all work in this'!$O$9:$U$2997, 6, FALSE)</f>
        <v>#N/A</v>
      </c>
      <c r="C794" t="e">
        <f>VLOOKUP($A794, 'dl-do all work in this'!$O$9:$U$2997, 7, FALSE)</f>
        <v>#N/A</v>
      </c>
      <c r="D794" s="2" t="str">
        <f>'dl-do all work in this'!X794</f>
        <v>LC</v>
      </c>
      <c r="E794" s="2">
        <f>'dl-do all work in this'!A794</f>
        <v>0</v>
      </c>
      <c r="F794" s="2">
        <f>'dl-do all work in this'!V794</f>
        <v>0</v>
      </c>
      <c r="G794" s="2" t="e">
        <f>DATE('dl-do all work in this'!H794,'dl-do all work in this'!W794,'dl-do all work in this'!G794)</f>
        <v>#VALUE!</v>
      </c>
      <c r="H794">
        <f>'dl-do all work in this'!I794</f>
        <v>0</v>
      </c>
      <c r="J794">
        <f>'dl-do all work in this'!D794</f>
        <v>0</v>
      </c>
      <c r="K794">
        <f>'dl-do all work in this'!R794</f>
        <v>0</v>
      </c>
      <c r="M794">
        <f>'dl-do all work in this'!$E794</f>
        <v>0</v>
      </c>
    </row>
    <row r="795" spans="1:13" x14ac:dyDescent="0.25">
      <c r="A795" s="2">
        <f>'dl-do all work in this'!O795</f>
        <v>0</v>
      </c>
      <c r="B795" t="e">
        <f>VLOOKUP($A795, 'dl-do all work in this'!$O$9:$U$2997, 6, FALSE)</f>
        <v>#N/A</v>
      </c>
      <c r="C795" t="e">
        <f>VLOOKUP($A795, 'dl-do all work in this'!$O$9:$U$2997, 7, FALSE)</f>
        <v>#N/A</v>
      </c>
      <c r="D795" s="2" t="str">
        <f>'dl-do all work in this'!X795</f>
        <v>LC</v>
      </c>
      <c r="E795" s="2">
        <f>'dl-do all work in this'!A795</f>
        <v>0</v>
      </c>
      <c r="F795" s="2">
        <f>'dl-do all work in this'!V795</f>
        <v>0</v>
      </c>
      <c r="G795" s="2" t="e">
        <f>DATE('dl-do all work in this'!H795,'dl-do all work in this'!W795,'dl-do all work in this'!G795)</f>
        <v>#VALUE!</v>
      </c>
      <c r="H795">
        <f>'dl-do all work in this'!I795</f>
        <v>0</v>
      </c>
      <c r="J795">
        <f>'dl-do all work in this'!D795</f>
        <v>0</v>
      </c>
      <c r="K795">
        <f>'dl-do all work in this'!R795</f>
        <v>0</v>
      </c>
      <c r="M795">
        <f>'dl-do all work in this'!$E795</f>
        <v>0</v>
      </c>
    </row>
    <row r="796" spans="1:13" x14ac:dyDescent="0.25">
      <c r="A796" s="2">
        <f>'dl-do all work in this'!O796</f>
        <v>0</v>
      </c>
      <c r="B796" t="e">
        <f>VLOOKUP($A796, 'dl-do all work in this'!$O$9:$U$2997, 6, FALSE)</f>
        <v>#N/A</v>
      </c>
      <c r="C796" t="e">
        <f>VLOOKUP($A796, 'dl-do all work in this'!$O$9:$U$2997, 7, FALSE)</f>
        <v>#N/A</v>
      </c>
      <c r="D796" s="2" t="str">
        <f>'dl-do all work in this'!X796</f>
        <v>LC</v>
      </c>
      <c r="E796" s="2">
        <f>'dl-do all work in this'!A796</f>
        <v>0</v>
      </c>
      <c r="F796" s="2">
        <f>'dl-do all work in this'!V796</f>
        <v>0</v>
      </c>
      <c r="G796" s="2" t="e">
        <f>DATE('dl-do all work in this'!H796,'dl-do all work in this'!W796,'dl-do all work in this'!G796)</f>
        <v>#VALUE!</v>
      </c>
      <c r="H796">
        <f>'dl-do all work in this'!I796</f>
        <v>0</v>
      </c>
      <c r="J796">
        <f>'dl-do all work in this'!D796</f>
        <v>0</v>
      </c>
      <c r="K796">
        <f>'dl-do all work in this'!R796</f>
        <v>0</v>
      </c>
      <c r="M796">
        <f>'dl-do all work in this'!$E796</f>
        <v>0</v>
      </c>
    </row>
    <row r="797" spans="1:13" x14ac:dyDescent="0.25">
      <c r="A797" s="2">
        <f>'dl-do all work in this'!O797</f>
        <v>0</v>
      </c>
      <c r="B797" t="e">
        <f>VLOOKUP($A797, 'dl-do all work in this'!$O$9:$U$2997, 6, FALSE)</f>
        <v>#N/A</v>
      </c>
      <c r="C797" t="e">
        <f>VLOOKUP($A797, 'dl-do all work in this'!$O$9:$U$2997, 7, FALSE)</f>
        <v>#N/A</v>
      </c>
      <c r="D797" s="2" t="str">
        <f>'dl-do all work in this'!X797</f>
        <v>LC</v>
      </c>
      <c r="E797" s="2">
        <f>'dl-do all work in this'!A797</f>
        <v>0</v>
      </c>
      <c r="F797" s="2">
        <f>'dl-do all work in this'!V797</f>
        <v>0</v>
      </c>
      <c r="G797" s="2" t="e">
        <f>DATE('dl-do all work in this'!H797,'dl-do all work in this'!W797,'dl-do all work in this'!G797)</f>
        <v>#VALUE!</v>
      </c>
      <c r="H797">
        <f>'dl-do all work in this'!I797</f>
        <v>0</v>
      </c>
      <c r="J797">
        <f>'dl-do all work in this'!D797</f>
        <v>0</v>
      </c>
      <c r="K797">
        <f>'dl-do all work in this'!R797</f>
        <v>0</v>
      </c>
      <c r="M797">
        <f>'dl-do all work in this'!$E797</f>
        <v>0</v>
      </c>
    </row>
    <row r="798" spans="1:13" x14ac:dyDescent="0.25">
      <c r="A798" s="2">
        <f>'dl-do all work in this'!O798</f>
        <v>0</v>
      </c>
      <c r="B798" t="e">
        <f>VLOOKUP($A798, 'dl-do all work in this'!$O$9:$U$2997, 6, FALSE)</f>
        <v>#N/A</v>
      </c>
      <c r="C798" t="e">
        <f>VLOOKUP($A798, 'dl-do all work in this'!$O$9:$U$2997, 7, FALSE)</f>
        <v>#N/A</v>
      </c>
      <c r="D798" s="2" t="str">
        <f>'dl-do all work in this'!X798</f>
        <v>LC</v>
      </c>
      <c r="E798" s="2">
        <f>'dl-do all work in this'!A798</f>
        <v>0</v>
      </c>
      <c r="F798" s="2">
        <f>'dl-do all work in this'!V798</f>
        <v>0</v>
      </c>
      <c r="G798" s="2" t="e">
        <f>DATE('dl-do all work in this'!H798,'dl-do all work in this'!W798,'dl-do all work in this'!G798)</f>
        <v>#VALUE!</v>
      </c>
      <c r="H798">
        <f>'dl-do all work in this'!I798</f>
        <v>0</v>
      </c>
      <c r="J798">
        <f>'dl-do all work in this'!D798</f>
        <v>0</v>
      </c>
      <c r="K798">
        <f>'dl-do all work in this'!R798</f>
        <v>0</v>
      </c>
      <c r="M798">
        <f>'dl-do all work in this'!$E798</f>
        <v>0</v>
      </c>
    </row>
    <row r="799" spans="1:13" x14ac:dyDescent="0.25">
      <c r="A799" s="2">
        <f>'dl-do all work in this'!O799</f>
        <v>0</v>
      </c>
      <c r="B799" t="e">
        <f>VLOOKUP($A799, 'dl-do all work in this'!$O$9:$U$2997, 6, FALSE)</f>
        <v>#N/A</v>
      </c>
      <c r="C799" t="e">
        <f>VLOOKUP($A799, 'dl-do all work in this'!$O$9:$U$2997, 7, FALSE)</f>
        <v>#N/A</v>
      </c>
      <c r="D799" s="2" t="str">
        <f>'dl-do all work in this'!X799</f>
        <v>LC</v>
      </c>
      <c r="E799" s="2">
        <f>'dl-do all work in this'!A799</f>
        <v>0</v>
      </c>
      <c r="F799" s="2">
        <f>'dl-do all work in this'!V799</f>
        <v>0</v>
      </c>
      <c r="G799" s="2" t="e">
        <f>DATE('dl-do all work in this'!H799,'dl-do all work in this'!W799,'dl-do all work in this'!G799)</f>
        <v>#VALUE!</v>
      </c>
      <c r="H799">
        <f>'dl-do all work in this'!I799</f>
        <v>0</v>
      </c>
      <c r="J799">
        <f>'dl-do all work in this'!D799</f>
        <v>0</v>
      </c>
      <c r="K799">
        <f>'dl-do all work in this'!R799</f>
        <v>0</v>
      </c>
      <c r="M799">
        <f>'dl-do all work in this'!$E799</f>
        <v>0</v>
      </c>
    </row>
    <row r="800" spans="1:13" x14ac:dyDescent="0.25">
      <c r="A800" s="2">
        <f>'dl-do all work in this'!O800</f>
        <v>0</v>
      </c>
      <c r="B800" t="e">
        <f>VLOOKUP($A800, 'dl-do all work in this'!$O$9:$U$2997, 6, FALSE)</f>
        <v>#N/A</v>
      </c>
      <c r="C800" t="e">
        <f>VLOOKUP($A800, 'dl-do all work in this'!$O$9:$U$2997, 7, FALSE)</f>
        <v>#N/A</v>
      </c>
      <c r="D800" s="2" t="str">
        <f>'dl-do all work in this'!X800</f>
        <v>LC</v>
      </c>
      <c r="E800" s="2">
        <f>'dl-do all work in this'!A800</f>
        <v>0</v>
      </c>
      <c r="F800" s="2">
        <f>'dl-do all work in this'!V800</f>
        <v>0</v>
      </c>
      <c r="G800" s="2" t="e">
        <f>DATE('dl-do all work in this'!H800,'dl-do all work in this'!W800,'dl-do all work in this'!G800)</f>
        <v>#VALUE!</v>
      </c>
      <c r="H800">
        <f>'dl-do all work in this'!I800</f>
        <v>0</v>
      </c>
      <c r="J800">
        <f>'dl-do all work in this'!D800</f>
        <v>0</v>
      </c>
      <c r="K800">
        <f>'dl-do all work in this'!R800</f>
        <v>0</v>
      </c>
      <c r="M800">
        <f>'dl-do all work in this'!$E800</f>
        <v>0</v>
      </c>
    </row>
    <row r="801" spans="1:13" x14ac:dyDescent="0.25">
      <c r="A801" s="2">
        <f>'dl-do all work in this'!O801</f>
        <v>0</v>
      </c>
      <c r="B801" t="e">
        <f>VLOOKUP($A801, 'dl-do all work in this'!$O$9:$U$2997, 6, FALSE)</f>
        <v>#N/A</v>
      </c>
      <c r="C801" t="e">
        <f>VLOOKUP($A801, 'dl-do all work in this'!$O$9:$U$2997, 7, FALSE)</f>
        <v>#N/A</v>
      </c>
      <c r="D801" s="2" t="str">
        <f>'dl-do all work in this'!X801</f>
        <v>LC</v>
      </c>
      <c r="E801" s="2">
        <f>'dl-do all work in this'!A801</f>
        <v>0</v>
      </c>
      <c r="F801" s="2">
        <f>'dl-do all work in this'!V801</f>
        <v>0</v>
      </c>
      <c r="G801" s="2" t="e">
        <f>DATE('dl-do all work in this'!H801,'dl-do all work in this'!W801,'dl-do all work in this'!G801)</f>
        <v>#VALUE!</v>
      </c>
      <c r="H801">
        <f>'dl-do all work in this'!I801</f>
        <v>0</v>
      </c>
      <c r="J801">
        <f>'dl-do all work in this'!D801</f>
        <v>0</v>
      </c>
      <c r="K801">
        <f>'dl-do all work in this'!R801</f>
        <v>0</v>
      </c>
      <c r="M801">
        <f>'dl-do all work in this'!$E801</f>
        <v>0</v>
      </c>
    </row>
    <row r="802" spans="1:13" x14ac:dyDescent="0.25">
      <c r="A802" s="2">
        <f>'dl-do all work in this'!O802</f>
        <v>0</v>
      </c>
      <c r="B802" t="e">
        <f>VLOOKUP($A802, 'dl-do all work in this'!$O$9:$U$2997, 6, FALSE)</f>
        <v>#N/A</v>
      </c>
      <c r="C802" t="e">
        <f>VLOOKUP($A802, 'dl-do all work in this'!$O$9:$U$2997, 7, FALSE)</f>
        <v>#N/A</v>
      </c>
      <c r="D802" s="2" t="str">
        <f>'dl-do all work in this'!X802</f>
        <v>LC</v>
      </c>
      <c r="E802" s="2">
        <f>'dl-do all work in this'!A802</f>
        <v>0</v>
      </c>
      <c r="F802" s="2">
        <f>'dl-do all work in this'!V802</f>
        <v>0</v>
      </c>
      <c r="G802" s="2" t="e">
        <f>DATE('dl-do all work in this'!H802,'dl-do all work in this'!W802,'dl-do all work in this'!G802)</f>
        <v>#VALUE!</v>
      </c>
      <c r="H802">
        <f>'dl-do all work in this'!I802</f>
        <v>0</v>
      </c>
      <c r="J802">
        <f>'dl-do all work in this'!D802</f>
        <v>0</v>
      </c>
      <c r="K802">
        <f>'dl-do all work in this'!R802</f>
        <v>0</v>
      </c>
      <c r="M802">
        <f>'dl-do all work in this'!$E802</f>
        <v>0</v>
      </c>
    </row>
    <row r="803" spans="1:13" x14ac:dyDescent="0.25">
      <c r="A803" s="2">
        <f>'dl-do all work in this'!O803</f>
        <v>0</v>
      </c>
      <c r="B803" t="e">
        <f>VLOOKUP($A803, 'dl-do all work in this'!$O$9:$U$2997, 6, FALSE)</f>
        <v>#N/A</v>
      </c>
      <c r="C803" t="e">
        <f>VLOOKUP($A803, 'dl-do all work in this'!$O$9:$U$2997, 7, FALSE)</f>
        <v>#N/A</v>
      </c>
      <c r="D803" s="2" t="str">
        <f>'dl-do all work in this'!X803</f>
        <v>LC</v>
      </c>
      <c r="E803" s="2">
        <f>'dl-do all work in this'!A803</f>
        <v>0</v>
      </c>
      <c r="F803" s="2">
        <f>'dl-do all work in this'!V803</f>
        <v>0</v>
      </c>
      <c r="G803" s="2" t="e">
        <f>DATE('dl-do all work in this'!H803,'dl-do all work in this'!W803,'dl-do all work in this'!G803)</f>
        <v>#VALUE!</v>
      </c>
      <c r="H803">
        <f>'dl-do all work in this'!I803</f>
        <v>0</v>
      </c>
      <c r="J803">
        <f>'dl-do all work in this'!D803</f>
        <v>0</v>
      </c>
      <c r="K803">
        <f>'dl-do all work in this'!R803</f>
        <v>0</v>
      </c>
      <c r="M803">
        <f>'dl-do all work in this'!$E803</f>
        <v>0</v>
      </c>
    </row>
    <row r="804" spans="1:13" x14ac:dyDescent="0.25">
      <c r="A804" s="2">
        <f>'dl-do all work in this'!O804</f>
        <v>0</v>
      </c>
      <c r="B804" t="e">
        <f>VLOOKUP($A804, 'dl-do all work in this'!$O$9:$U$2997, 6, FALSE)</f>
        <v>#N/A</v>
      </c>
      <c r="C804" t="e">
        <f>VLOOKUP($A804, 'dl-do all work in this'!$O$9:$U$2997, 7, FALSE)</f>
        <v>#N/A</v>
      </c>
      <c r="D804" s="2" t="str">
        <f>'dl-do all work in this'!X804</f>
        <v>LC</v>
      </c>
      <c r="E804" s="2">
        <f>'dl-do all work in this'!A804</f>
        <v>0</v>
      </c>
      <c r="F804" s="2">
        <f>'dl-do all work in this'!V804</f>
        <v>0</v>
      </c>
      <c r="G804" s="2" t="e">
        <f>DATE('dl-do all work in this'!H804,'dl-do all work in this'!W804,'dl-do all work in this'!G804)</f>
        <v>#VALUE!</v>
      </c>
      <c r="H804">
        <f>'dl-do all work in this'!I804</f>
        <v>0</v>
      </c>
      <c r="J804">
        <f>'dl-do all work in this'!D804</f>
        <v>0</v>
      </c>
      <c r="K804">
        <f>'dl-do all work in this'!R804</f>
        <v>0</v>
      </c>
      <c r="M804">
        <f>'dl-do all work in this'!$E804</f>
        <v>0</v>
      </c>
    </row>
    <row r="805" spans="1:13" x14ac:dyDescent="0.25">
      <c r="A805" s="2">
        <f>'dl-do all work in this'!O805</f>
        <v>0</v>
      </c>
      <c r="B805" t="e">
        <f>VLOOKUP($A805, 'dl-do all work in this'!$O$9:$U$2997, 6, FALSE)</f>
        <v>#N/A</v>
      </c>
      <c r="C805" t="e">
        <f>VLOOKUP($A805, 'dl-do all work in this'!$O$9:$U$2997, 7, FALSE)</f>
        <v>#N/A</v>
      </c>
      <c r="D805" s="2" t="str">
        <f>'dl-do all work in this'!X805</f>
        <v>LC</v>
      </c>
      <c r="E805" s="2">
        <f>'dl-do all work in this'!A805</f>
        <v>0</v>
      </c>
      <c r="F805" s="2">
        <f>'dl-do all work in this'!V805</f>
        <v>0</v>
      </c>
      <c r="G805" s="2" t="e">
        <f>DATE('dl-do all work in this'!H805,'dl-do all work in this'!W805,'dl-do all work in this'!G805)</f>
        <v>#VALUE!</v>
      </c>
      <c r="H805">
        <f>'dl-do all work in this'!I805</f>
        <v>0</v>
      </c>
      <c r="J805">
        <f>'dl-do all work in this'!D805</f>
        <v>0</v>
      </c>
      <c r="K805">
        <f>'dl-do all work in this'!R805</f>
        <v>0</v>
      </c>
      <c r="M805">
        <f>'dl-do all work in this'!$E805</f>
        <v>0</v>
      </c>
    </row>
    <row r="806" spans="1:13" x14ac:dyDescent="0.25">
      <c r="A806" s="2">
        <f>'dl-do all work in this'!O806</f>
        <v>0</v>
      </c>
      <c r="B806" t="e">
        <f>VLOOKUP($A806, 'dl-do all work in this'!$O$9:$U$2997, 6, FALSE)</f>
        <v>#N/A</v>
      </c>
      <c r="C806" t="e">
        <f>VLOOKUP($A806, 'dl-do all work in this'!$O$9:$U$2997, 7, FALSE)</f>
        <v>#N/A</v>
      </c>
      <c r="D806" s="2" t="str">
        <f>'dl-do all work in this'!X806</f>
        <v>LC</v>
      </c>
      <c r="E806" s="2">
        <f>'dl-do all work in this'!A806</f>
        <v>0</v>
      </c>
      <c r="F806" s="2">
        <f>'dl-do all work in this'!V806</f>
        <v>0</v>
      </c>
      <c r="G806" s="2" t="e">
        <f>DATE('dl-do all work in this'!H806,'dl-do all work in this'!W806,'dl-do all work in this'!G806)</f>
        <v>#VALUE!</v>
      </c>
      <c r="H806">
        <f>'dl-do all work in this'!I806</f>
        <v>0</v>
      </c>
      <c r="J806">
        <f>'dl-do all work in this'!D806</f>
        <v>0</v>
      </c>
      <c r="K806">
        <f>'dl-do all work in this'!R806</f>
        <v>0</v>
      </c>
      <c r="M806">
        <f>'dl-do all work in this'!$E806</f>
        <v>0</v>
      </c>
    </row>
    <row r="807" spans="1:13" x14ac:dyDescent="0.25">
      <c r="A807" s="2">
        <f>'dl-do all work in this'!O807</f>
        <v>0</v>
      </c>
      <c r="B807" t="e">
        <f>VLOOKUP($A807, 'dl-do all work in this'!$O$9:$U$2997, 6, FALSE)</f>
        <v>#N/A</v>
      </c>
      <c r="C807" t="e">
        <f>VLOOKUP($A807, 'dl-do all work in this'!$O$9:$U$2997, 7, FALSE)</f>
        <v>#N/A</v>
      </c>
      <c r="D807" s="2" t="str">
        <f>'dl-do all work in this'!X807</f>
        <v>LC</v>
      </c>
      <c r="E807" s="2">
        <f>'dl-do all work in this'!A807</f>
        <v>0</v>
      </c>
      <c r="F807" s="2">
        <f>'dl-do all work in this'!V807</f>
        <v>0</v>
      </c>
      <c r="G807" s="2" t="e">
        <f>DATE('dl-do all work in this'!H807,'dl-do all work in this'!W807,'dl-do all work in this'!G807)</f>
        <v>#VALUE!</v>
      </c>
      <c r="H807">
        <f>'dl-do all work in this'!I807</f>
        <v>0</v>
      </c>
      <c r="J807">
        <f>'dl-do all work in this'!D807</f>
        <v>0</v>
      </c>
      <c r="K807">
        <f>'dl-do all work in this'!R807</f>
        <v>0</v>
      </c>
      <c r="M807">
        <f>'dl-do all work in this'!$E807</f>
        <v>0</v>
      </c>
    </row>
    <row r="808" spans="1:13" x14ac:dyDescent="0.25">
      <c r="A808" s="2">
        <f>'dl-do all work in this'!O808</f>
        <v>0</v>
      </c>
      <c r="B808" t="e">
        <f>VLOOKUP($A808, 'dl-do all work in this'!$O$9:$U$2997, 6, FALSE)</f>
        <v>#N/A</v>
      </c>
      <c r="C808" t="e">
        <f>VLOOKUP($A808, 'dl-do all work in this'!$O$9:$U$2997, 7, FALSE)</f>
        <v>#N/A</v>
      </c>
      <c r="D808" s="2" t="str">
        <f>'dl-do all work in this'!X808</f>
        <v>LC</v>
      </c>
      <c r="E808" s="2">
        <f>'dl-do all work in this'!A808</f>
        <v>0</v>
      </c>
      <c r="F808" s="2">
        <f>'dl-do all work in this'!V808</f>
        <v>0</v>
      </c>
      <c r="G808" s="2" t="e">
        <f>DATE('dl-do all work in this'!H808,'dl-do all work in this'!W808,'dl-do all work in this'!G808)</f>
        <v>#VALUE!</v>
      </c>
      <c r="H808">
        <f>'dl-do all work in this'!I808</f>
        <v>0</v>
      </c>
      <c r="J808">
        <f>'dl-do all work in this'!D808</f>
        <v>0</v>
      </c>
      <c r="K808">
        <f>'dl-do all work in this'!R808</f>
        <v>0</v>
      </c>
      <c r="M808">
        <f>'dl-do all work in this'!$E808</f>
        <v>0</v>
      </c>
    </row>
    <row r="809" spans="1:13" x14ac:dyDescent="0.25">
      <c r="A809" s="2">
        <f>'dl-do all work in this'!O809</f>
        <v>0</v>
      </c>
      <c r="B809" t="e">
        <f>VLOOKUP($A809, 'dl-do all work in this'!$O$9:$U$2997, 6, FALSE)</f>
        <v>#N/A</v>
      </c>
      <c r="C809" t="e">
        <f>VLOOKUP($A809, 'dl-do all work in this'!$O$9:$U$2997, 7, FALSE)</f>
        <v>#N/A</v>
      </c>
      <c r="D809" s="2" t="str">
        <f>'dl-do all work in this'!X809</f>
        <v>LC</v>
      </c>
      <c r="E809" s="2">
        <f>'dl-do all work in this'!A809</f>
        <v>0</v>
      </c>
      <c r="F809" s="2">
        <f>'dl-do all work in this'!V809</f>
        <v>0</v>
      </c>
      <c r="G809" s="2" t="e">
        <f>DATE('dl-do all work in this'!H809,'dl-do all work in this'!W809,'dl-do all work in this'!G809)</f>
        <v>#VALUE!</v>
      </c>
      <c r="H809">
        <f>'dl-do all work in this'!I809</f>
        <v>0</v>
      </c>
      <c r="J809">
        <f>'dl-do all work in this'!D809</f>
        <v>0</v>
      </c>
      <c r="K809">
        <f>'dl-do all work in this'!R809</f>
        <v>0</v>
      </c>
      <c r="M809">
        <f>'dl-do all work in this'!$E809</f>
        <v>0</v>
      </c>
    </row>
    <row r="810" spans="1:13" x14ac:dyDescent="0.25">
      <c r="A810" s="2">
        <f>'dl-do all work in this'!O810</f>
        <v>0</v>
      </c>
      <c r="B810" t="e">
        <f>VLOOKUP($A810, 'dl-do all work in this'!$O$9:$U$2997, 6, FALSE)</f>
        <v>#N/A</v>
      </c>
      <c r="C810" t="e">
        <f>VLOOKUP($A810, 'dl-do all work in this'!$O$9:$U$2997, 7, FALSE)</f>
        <v>#N/A</v>
      </c>
      <c r="D810" s="2" t="str">
        <f>'dl-do all work in this'!X810</f>
        <v>LC</v>
      </c>
      <c r="E810" s="2">
        <f>'dl-do all work in this'!A810</f>
        <v>0</v>
      </c>
      <c r="F810" s="2">
        <f>'dl-do all work in this'!V810</f>
        <v>0</v>
      </c>
      <c r="G810" s="2" t="e">
        <f>DATE('dl-do all work in this'!H810,'dl-do all work in this'!W810,'dl-do all work in this'!G810)</f>
        <v>#VALUE!</v>
      </c>
      <c r="H810">
        <f>'dl-do all work in this'!I810</f>
        <v>0</v>
      </c>
      <c r="J810">
        <f>'dl-do all work in this'!D810</f>
        <v>0</v>
      </c>
      <c r="K810">
        <f>'dl-do all work in this'!R810</f>
        <v>0</v>
      </c>
      <c r="M810">
        <f>'dl-do all work in this'!$E810</f>
        <v>0</v>
      </c>
    </row>
    <row r="811" spans="1:13" x14ac:dyDescent="0.25">
      <c r="A811" s="2">
        <f>'dl-do all work in this'!O811</f>
        <v>0</v>
      </c>
      <c r="B811" t="e">
        <f>VLOOKUP($A811, 'dl-do all work in this'!$O$9:$U$2997, 6, FALSE)</f>
        <v>#N/A</v>
      </c>
      <c r="C811" t="e">
        <f>VLOOKUP($A811, 'dl-do all work in this'!$O$9:$U$2997, 7, FALSE)</f>
        <v>#N/A</v>
      </c>
      <c r="D811" s="2" t="str">
        <f>'dl-do all work in this'!X811</f>
        <v>LC</v>
      </c>
      <c r="E811" s="2">
        <f>'dl-do all work in this'!A811</f>
        <v>0</v>
      </c>
      <c r="F811" s="2">
        <f>'dl-do all work in this'!V811</f>
        <v>0</v>
      </c>
      <c r="G811" s="2" t="e">
        <f>DATE('dl-do all work in this'!H811,'dl-do all work in this'!W811,'dl-do all work in this'!G811)</f>
        <v>#VALUE!</v>
      </c>
      <c r="H811">
        <f>'dl-do all work in this'!I811</f>
        <v>0</v>
      </c>
      <c r="J811">
        <f>'dl-do all work in this'!D811</f>
        <v>0</v>
      </c>
      <c r="K811">
        <f>'dl-do all work in this'!R811</f>
        <v>0</v>
      </c>
      <c r="M811">
        <f>'dl-do all work in this'!$E811</f>
        <v>0</v>
      </c>
    </row>
    <row r="812" spans="1:13" x14ac:dyDescent="0.25">
      <c r="A812" s="2">
        <f>'dl-do all work in this'!O812</f>
        <v>0</v>
      </c>
      <c r="B812" t="e">
        <f>VLOOKUP($A812, 'dl-do all work in this'!$O$9:$U$2997, 6, FALSE)</f>
        <v>#N/A</v>
      </c>
      <c r="C812" t="e">
        <f>VLOOKUP($A812, 'dl-do all work in this'!$O$9:$U$2997, 7, FALSE)</f>
        <v>#N/A</v>
      </c>
      <c r="D812" s="2" t="str">
        <f>'dl-do all work in this'!X812</f>
        <v>LC</v>
      </c>
      <c r="E812" s="2">
        <f>'dl-do all work in this'!A812</f>
        <v>0</v>
      </c>
      <c r="F812" s="2">
        <f>'dl-do all work in this'!V812</f>
        <v>0</v>
      </c>
      <c r="G812" s="2" t="e">
        <f>DATE('dl-do all work in this'!H812,'dl-do all work in this'!W812,'dl-do all work in this'!G812)</f>
        <v>#VALUE!</v>
      </c>
      <c r="H812">
        <f>'dl-do all work in this'!I812</f>
        <v>0</v>
      </c>
      <c r="J812">
        <f>'dl-do all work in this'!D812</f>
        <v>0</v>
      </c>
      <c r="K812">
        <f>'dl-do all work in this'!R812</f>
        <v>0</v>
      </c>
      <c r="M812">
        <f>'dl-do all work in this'!$E812</f>
        <v>0</v>
      </c>
    </row>
    <row r="813" spans="1:13" x14ac:dyDescent="0.25">
      <c r="A813" s="2">
        <f>'dl-do all work in this'!O813</f>
        <v>0</v>
      </c>
      <c r="B813" t="e">
        <f>VLOOKUP($A813, 'dl-do all work in this'!$O$9:$U$2997, 6, FALSE)</f>
        <v>#N/A</v>
      </c>
      <c r="C813" t="e">
        <f>VLOOKUP($A813, 'dl-do all work in this'!$O$9:$U$2997, 7, FALSE)</f>
        <v>#N/A</v>
      </c>
      <c r="D813" s="2" t="str">
        <f>'dl-do all work in this'!X813</f>
        <v>LC</v>
      </c>
      <c r="E813" s="2">
        <f>'dl-do all work in this'!A813</f>
        <v>0</v>
      </c>
      <c r="F813" s="2">
        <f>'dl-do all work in this'!V813</f>
        <v>0</v>
      </c>
      <c r="G813" s="2" t="e">
        <f>DATE('dl-do all work in this'!H813,'dl-do all work in this'!W813,'dl-do all work in this'!G813)</f>
        <v>#VALUE!</v>
      </c>
      <c r="H813">
        <f>'dl-do all work in this'!I813</f>
        <v>0</v>
      </c>
      <c r="J813">
        <f>'dl-do all work in this'!D813</f>
        <v>0</v>
      </c>
      <c r="K813">
        <f>'dl-do all work in this'!R813</f>
        <v>0</v>
      </c>
      <c r="M813">
        <f>'dl-do all work in this'!$E813</f>
        <v>0</v>
      </c>
    </row>
    <row r="814" spans="1:13" x14ac:dyDescent="0.25">
      <c r="A814" s="2">
        <f>'dl-do all work in this'!O814</f>
        <v>0</v>
      </c>
      <c r="B814" t="e">
        <f>VLOOKUP($A814, 'dl-do all work in this'!$O$9:$U$2997, 6, FALSE)</f>
        <v>#N/A</v>
      </c>
      <c r="C814" t="e">
        <f>VLOOKUP($A814, 'dl-do all work in this'!$O$9:$U$2997, 7, FALSE)</f>
        <v>#N/A</v>
      </c>
      <c r="D814" s="2" t="str">
        <f>'dl-do all work in this'!X814</f>
        <v>LC</v>
      </c>
      <c r="E814" s="2">
        <f>'dl-do all work in this'!A814</f>
        <v>0</v>
      </c>
      <c r="F814" s="2">
        <f>'dl-do all work in this'!V814</f>
        <v>0</v>
      </c>
      <c r="G814" s="2" t="e">
        <f>DATE('dl-do all work in this'!H814,'dl-do all work in this'!W814,'dl-do all work in this'!G814)</f>
        <v>#VALUE!</v>
      </c>
      <c r="H814">
        <f>'dl-do all work in this'!I814</f>
        <v>0</v>
      </c>
      <c r="J814">
        <f>'dl-do all work in this'!D814</f>
        <v>0</v>
      </c>
      <c r="K814">
        <f>'dl-do all work in this'!R814</f>
        <v>0</v>
      </c>
      <c r="M814">
        <f>'dl-do all work in this'!$E814</f>
        <v>0</v>
      </c>
    </row>
    <row r="815" spans="1:13" x14ac:dyDescent="0.25">
      <c r="A815" s="2">
        <f>'dl-do all work in this'!O815</f>
        <v>0</v>
      </c>
      <c r="B815" t="e">
        <f>VLOOKUP($A815, 'dl-do all work in this'!$O$9:$U$2997, 6, FALSE)</f>
        <v>#N/A</v>
      </c>
      <c r="C815" t="e">
        <f>VLOOKUP($A815, 'dl-do all work in this'!$O$9:$U$2997, 7, FALSE)</f>
        <v>#N/A</v>
      </c>
      <c r="D815" s="2" t="str">
        <f>'dl-do all work in this'!X815</f>
        <v>LC</v>
      </c>
      <c r="E815" s="2">
        <f>'dl-do all work in this'!A815</f>
        <v>0</v>
      </c>
      <c r="F815" s="2">
        <f>'dl-do all work in this'!V815</f>
        <v>0</v>
      </c>
      <c r="G815" s="2" t="e">
        <f>DATE('dl-do all work in this'!H815,'dl-do all work in this'!W815,'dl-do all work in this'!G815)</f>
        <v>#VALUE!</v>
      </c>
      <c r="H815">
        <f>'dl-do all work in this'!I815</f>
        <v>0</v>
      </c>
      <c r="J815">
        <f>'dl-do all work in this'!D815</f>
        <v>0</v>
      </c>
      <c r="K815">
        <f>'dl-do all work in this'!R815</f>
        <v>0</v>
      </c>
      <c r="M815">
        <f>'dl-do all work in this'!$E815</f>
        <v>0</v>
      </c>
    </row>
    <row r="816" spans="1:13" x14ac:dyDescent="0.25">
      <c r="A816" s="2">
        <f>'dl-do all work in this'!O816</f>
        <v>0</v>
      </c>
      <c r="B816" t="e">
        <f>VLOOKUP($A816, 'dl-do all work in this'!$O$9:$U$2997, 6, FALSE)</f>
        <v>#N/A</v>
      </c>
      <c r="C816" t="e">
        <f>VLOOKUP($A816, 'dl-do all work in this'!$O$9:$U$2997, 7, FALSE)</f>
        <v>#N/A</v>
      </c>
      <c r="D816" s="2" t="str">
        <f>'dl-do all work in this'!X816</f>
        <v>LC</v>
      </c>
      <c r="E816" s="2">
        <f>'dl-do all work in this'!A816</f>
        <v>0</v>
      </c>
      <c r="F816" s="2">
        <f>'dl-do all work in this'!V816</f>
        <v>0</v>
      </c>
      <c r="G816" s="2" t="e">
        <f>DATE('dl-do all work in this'!H816,'dl-do all work in this'!W816,'dl-do all work in this'!G816)</f>
        <v>#VALUE!</v>
      </c>
      <c r="H816">
        <f>'dl-do all work in this'!I816</f>
        <v>0</v>
      </c>
      <c r="J816">
        <f>'dl-do all work in this'!D816</f>
        <v>0</v>
      </c>
      <c r="K816">
        <f>'dl-do all work in this'!R816</f>
        <v>0</v>
      </c>
      <c r="M816">
        <f>'dl-do all work in this'!$E816</f>
        <v>0</v>
      </c>
    </row>
    <row r="817" spans="1:13" x14ac:dyDescent="0.25">
      <c r="A817" s="2">
        <f>'dl-do all work in this'!O817</f>
        <v>0</v>
      </c>
      <c r="B817" t="e">
        <f>VLOOKUP($A817, 'dl-do all work in this'!$O$9:$U$2997, 6, FALSE)</f>
        <v>#N/A</v>
      </c>
      <c r="C817" t="e">
        <f>VLOOKUP($A817, 'dl-do all work in this'!$O$9:$U$2997, 7, FALSE)</f>
        <v>#N/A</v>
      </c>
      <c r="D817" s="2" t="str">
        <f>'dl-do all work in this'!X817</f>
        <v>LC</v>
      </c>
      <c r="E817" s="2">
        <f>'dl-do all work in this'!A817</f>
        <v>0</v>
      </c>
      <c r="F817" s="2">
        <f>'dl-do all work in this'!V817</f>
        <v>0</v>
      </c>
      <c r="G817" s="2" t="e">
        <f>DATE('dl-do all work in this'!H817,'dl-do all work in this'!W817,'dl-do all work in this'!G817)</f>
        <v>#VALUE!</v>
      </c>
      <c r="H817">
        <f>'dl-do all work in this'!I817</f>
        <v>0</v>
      </c>
      <c r="J817">
        <f>'dl-do all work in this'!D817</f>
        <v>0</v>
      </c>
      <c r="K817">
        <f>'dl-do all work in this'!R817</f>
        <v>0</v>
      </c>
      <c r="M817">
        <f>'dl-do all work in this'!$E817</f>
        <v>0</v>
      </c>
    </row>
    <row r="818" spans="1:13" x14ac:dyDescent="0.25">
      <c r="A818" s="2">
        <f>'dl-do all work in this'!O818</f>
        <v>0</v>
      </c>
      <c r="B818" t="e">
        <f>VLOOKUP($A818, 'dl-do all work in this'!$O$9:$U$2997, 6, FALSE)</f>
        <v>#N/A</v>
      </c>
      <c r="C818" t="e">
        <f>VLOOKUP($A818, 'dl-do all work in this'!$O$9:$U$2997, 7, FALSE)</f>
        <v>#N/A</v>
      </c>
      <c r="D818" s="2" t="str">
        <f>'dl-do all work in this'!X818</f>
        <v>LC</v>
      </c>
      <c r="E818" s="2">
        <f>'dl-do all work in this'!A818</f>
        <v>0</v>
      </c>
      <c r="F818" s="2">
        <f>'dl-do all work in this'!V818</f>
        <v>0</v>
      </c>
      <c r="G818" s="2" t="e">
        <f>DATE('dl-do all work in this'!H818,'dl-do all work in this'!W818,'dl-do all work in this'!G818)</f>
        <v>#VALUE!</v>
      </c>
      <c r="H818">
        <f>'dl-do all work in this'!I818</f>
        <v>0</v>
      </c>
      <c r="J818">
        <f>'dl-do all work in this'!D818</f>
        <v>0</v>
      </c>
      <c r="K818">
        <f>'dl-do all work in this'!R818</f>
        <v>0</v>
      </c>
      <c r="M818">
        <f>'dl-do all work in this'!$E818</f>
        <v>0</v>
      </c>
    </row>
    <row r="819" spans="1:13" x14ac:dyDescent="0.25">
      <c r="A819" s="2">
        <f>'dl-do all work in this'!O819</f>
        <v>0</v>
      </c>
      <c r="B819" t="e">
        <f>VLOOKUP($A819, 'dl-do all work in this'!$O$9:$U$2997, 6, FALSE)</f>
        <v>#N/A</v>
      </c>
      <c r="C819" t="e">
        <f>VLOOKUP($A819, 'dl-do all work in this'!$O$9:$U$2997, 7, FALSE)</f>
        <v>#N/A</v>
      </c>
      <c r="D819" s="2" t="str">
        <f>'dl-do all work in this'!X819</f>
        <v>LC</v>
      </c>
      <c r="E819" s="2">
        <f>'dl-do all work in this'!A819</f>
        <v>0</v>
      </c>
      <c r="F819" s="2">
        <f>'dl-do all work in this'!V819</f>
        <v>0</v>
      </c>
      <c r="G819" s="2" t="e">
        <f>DATE('dl-do all work in this'!H819,'dl-do all work in this'!W819,'dl-do all work in this'!G819)</f>
        <v>#VALUE!</v>
      </c>
      <c r="H819">
        <f>'dl-do all work in this'!I819</f>
        <v>0</v>
      </c>
      <c r="J819">
        <f>'dl-do all work in this'!D819</f>
        <v>0</v>
      </c>
      <c r="K819">
        <f>'dl-do all work in this'!R819</f>
        <v>0</v>
      </c>
      <c r="M819">
        <f>'dl-do all work in this'!$E819</f>
        <v>0</v>
      </c>
    </row>
    <row r="820" spans="1:13" x14ac:dyDescent="0.25">
      <c r="A820" s="2">
        <f>'dl-do all work in this'!O820</f>
        <v>0</v>
      </c>
      <c r="B820" t="e">
        <f>VLOOKUP($A820, 'dl-do all work in this'!$O$9:$U$2997, 6, FALSE)</f>
        <v>#N/A</v>
      </c>
      <c r="C820" t="e">
        <f>VLOOKUP($A820, 'dl-do all work in this'!$O$9:$U$2997, 7, FALSE)</f>
        <v>#N/A</v>
      </c>
      <c r="D820" s="2" t="str">
        <f>'dl-do all work in this'!X820</f>
        <v>LC</v>
      </c>
      <c r="E820" s="2">
        <f>'dl-do all work in this'!A820</f>
        <v>0</v>
      </c>
      <c r="F820" s="2">
        <f>'dl-do all work in this'!V820</f>
        <v>0</v>
      </c>
      <c r="G820" s="2" t="e">
        <f>DATE('dl-do all work in this'!H820,'dl-do all work in this'!W820,'dl-do all work in this'!G820)</f>
        <v>#VALUE!</v>
      </c>
      <c r="H820">
        <f>'dl-do all work in this'!I820</f>
        <v>0</v>
      </c>
      <c r="J820">
        <f>'dl-do all work in this'!D820</f>
        <v>0</v>
      </c>
      <c r="K820">
        <f>'dl-do all work in this'!R820</f>
        <v>0</v>
      </c>
      <c r="M820">
        <f>'dl-do all work in this'!$E820</f>
        <v>0</v>
      </c>
    </row>
    <row r="821" spans="1:13" x14ac:dyDescent="0.25">
      <c r="A821" s="2">
        <f>'dl-do all work in this'!O821</f>
        <v>0</v>
      </c>
      <c r="B821" t="e">
        <f>VLOOKUP($A821, 'dl-do all work in this'!$O$9:$U$2997, 6, FALSE)</f>
        <v>#N/A</v>
      </c>
      <c r="C821" t="e">
        <f>VLOOKUP($A821, 'dl-do all work in this'!$O$9:$U$2997, 7, FALSE)</f>
        <v>#N/A</v>
      </c>
      <c r="D821" s="2" t="str">
        <f>'dl-do all work in this'!X821</f>
        <v>LC</v>
      </c>
      <c r="E821" s="2">
        <f>'dl-do all work in this'!A821</f>
        <v>0</v>
      </c>
      <c r="F821" s="2">
        <f>'dl-do all work in this'!V821</f>
        <v>0</v>
      </c>
      <c r="G821" s="2" t="e">
        <f>DATE('dl-do all work in this'!H821,'dl-do all work in this'!W821,'dl-do all work in this'!G821)</f>
        <v>#VALUE!</v>
      </c>
      <c r="H821">
        <f>'dl-do all work in this'!I821</f>
        <v>0</v>
      </c>
      <c r="J821">
        <f>'dl-do all work in this'!D821</f>
        <v>0</v>
      </c>
      <c r="K821">
        <f>'dl-do all work in this'!R821</f>
        <v>0</v>
      </c>
      <c r="M821">
        <f>'dl-do all work in this'!$E821</f>
        <v>0</v>
      </c>
    </row>
    <row r="822" spans="1:13" x14ac:dyDescent="0.25">
      <c r="A822" s="2">
        <f>'dl-do all work in this'!O822</f>
        <v>0</v>
      </c>
      <c r="B822" t="e">
        <f>VLOOKUP($A822, 'dl-do all work in this'!$O$9:$U$2997, 6, FALSE)</f>
        <v>#N/A</v>
      </c>
      <c r="C822" t="e">
        <f>VLOOKUP($A822, 'dl-do all work in this'!$O$9:$U$2997, 7, FALSE)</f>
        <v>#N/A</v>
      </c>
      <c r="D822" s="2" t="str">
        <f>'dl-do all work in this'!X822</f>
        <v>LC</v>
      </c>
      <c r="E822" s="2">
        <f>'dl-do all work in this'!A822</f>
        <v>0</v>
      </c>
      <c r="F822" s="2">
        <f>'dl-do all work in this'!V822</f>
        <v>0</v>
      </c>
      <c r="G822" s="2" t="e">
        <f>DATE('dl-do all work in this'!H822,'dl-do all work in this'!W822,'dl-do all work in this'!G822)</f>
        <v>#VALUE!</v>
      </c>
      <c r="H822">
        <f>'dl-do all work in this'!I822</f>
        <v>0</v>
      </c>
      <c r="J822">
        <f>'dl-do all work in this'!D822</f>
        <v>0</v>
      </c>
      <c r="K822">
        <f>'dl-do all work in this'!R822</f>
        <v>0</v>
      </c>
      <c r="M822">
        <f>'dl-do all work in this'!$E822</f>
        <v>0</v>
      </c>
    </row>
    <row r="823" spans="1:13" x14ac:dyDescent="0.25">
      <c r="A823" s="2">
        <f>'dl-do all work in this'!O823</f>
        <v>0</v>
      </c>
      <c r="B823" t="e">
        <f>VLOOKUP($A823, 'dl-do all work in this'!$O$9:$U$2997, 6, FALSE)</f>
        <v>#N/A</v>
      </c>
      <c r="C823" t="e">
        <f>VLOOKUP($A823, 'dl-do all work in this'!$O$9:$U$2997, 7, FALSE)</f>
        <v>#N/A</v>
      </c>
      <c r="D823" s="2" t="str">
        <f>'dl-do all work in this'!X823</f>
        <v>LC</v>
      </c>
      <c r="E823" s="2">
        <f>'dl-do all work in this'!A823</f>
        <v>0</v>
      </c>
      <c r="F823" s="2">
        <f>'dl-do all work in this'!V823</f>
        <v>0</v>
      </c>
      <c r="G823" s="2" t="e">
        <f>DATE('dl-do all work in this'!H823,'dl-do all work in this'!W823,'dl-do all work in this'!G823)</f>
        <v>#VALUE!</v>
      </c>
      <c r="H823">
        <f>'dl-do all work in this'!I823</f>
        <v>0</v>
      </c>
      <c r="J823">
        <f>'dl-do all work in this'!D823</f>
        <v>0</v>
      </c>
      <c r="K823">
        <f>'dl-do all work in this'!R823</f>
        <v>0</v>
      </c>
      <c r="M823">
        <f>'dl-do all work in this'!$E823</f>
        <v>0</v>
      </c>
    </row>
    <row r="824" spans="1:13" x14ac:dyDescent="0.25">
      <c r="A824" s="2">
        <f>'dl-do all work in this'!O824</f>
        <v>0</v>
      </c>
      <c r="B824" t="e">
        <f>VLOOKUP($A824, 'dl-do all work in this'!$O$9:$U$2997, 6, FALSE)</f>
        <v>#N/A</v>
      </c>
      <c r="C824" t="e">
        <f>VLOOKUP($A824, 'dl-do all work in this'!$O$9:$U$2997, 7, FALSE)</f>
        <v>#N/A</v>
      </c>
      <c r="D824" s="2" t="str">
        <f>'dl-do all work in this'!X824</f>
        <v>LC</v>
      </c>
      <c r="E824" s="2">
        <f>'dl-do all work in this'!A824</f>
        <v>0</v>
      </c>
      <c r="F824" s="2">
        <f>'dl-do all work in this'!V824</f>
        <v>0</v>
      </c>
      <c r="G824" s="2" t="e">
        <f>DATE('dl-do all work in this'!H824,'dl-do all work in this'!W824,'dl-do all work in this'!G824)</f>
        <v>#VALUE!</v>
      </c>
      <c r="H824">
        <f>'dl-do all work in this'!I824</f>
        <v>0</v>
      </c>
      <c r="J824">
        <f>'dl-do all work in this'!D824</f>
        <v>0</v>
      </c>
      <c r="K824">
        <f>'dl-do all work in this'!R824</f>
        <v>0</v>
      </c>
      <c r="M824">
        <f>'dl-do all work in this'!$E824</f>
        <v>0</v>
      </c>
    </row>
    <row r="825" spans="1:13" x14ac:dyDescent="0.25">
      <c r="A825" s="2">
        <f>'dl-do all work in this'!O825</f>
        <v>0</v>
      </c>
      <c r="B825" t="e">
        <f>VLOOKUP($A825, 'dl-do all work in this'!$O$9:$U$2997, 6, FALSE)</f>
        <v>#N/A</v>
      </c>
      <c r="C825" t="e">
        <f>VLOOKUP($A825, 'dl-do all work in this'!$O$9:$U$2997, 7, FALSE)</f>
        <v>#N/A</v>
      </c>
      <c r="D825" s="2" t="str">
        <f>'dl-do all work in this'!X825</f>
        <v>LC</v>
      </c>
      <c r="E825" s="2">
        <f>'dl-do all work in this'!A825</f>
        <v>0</v>
      </c>
      <c r="F825" s="2">
        <f>'dl-do all work in this'!V825</f>
        <v>0</v>
      </c>
      <c r="G825" s="2" t="e">
        <f>DATE('dl-do all work in this'!H825,'dl-do all work in this'!W825,'dl-do all work in this'!G825)</f>
        <v>#VALUE!</v>
      </c>
      <c r="H825">
        <f>'dl-do all work in this'!I825</f>
        <v>0</v>
      </c>
      <c r="J825">
        <f>'dl-do all work in this'!D825</f>
        <v>0</v>
      </c>
      <c r="K825">
        <f>'dl-do all work in this'!R825</f>
        <v>0</v>
      </c>
      <c r="M825">
        <f>'dl-do all work in this'!$E825</f>
        <v>0</v>
      </c>
    </row>
    <row r="826" spans="1:13" x14ac:dyDescent="0.25">
      <c r="A826" s="2">
        <f>'dl-do all work in this'!O826</f>
        <v>0</v>
      </c>
      <c r="B826" t="e">
        <f>VLOOKUP($A826, 'dl-do all work in this'!$O$9:$U$2997, 6, FALSE)</f>
        <v>#N/A</v>
      </c>
      <c r="C826" t="e">
        <f>VLOOKUP($A826, 'dl-do all work in this'!$O$9:$U$2997, 7, FALSE)</f>
        <v>#N/A</v>
      </c>
      <c r="D826" s="2" t="str">
        <f>'dl-do all work in this'!X826</f>
        <v>LC</v>
      </c>
      <c r="E826" s="2">
        <f>'dl-do all work in this'!A826</f>
        <v>0</v>
      </c>
      <c r="F826" s="2">
        <f>'dl-do all work in this'!V826</f>
        <v>0</v>
      </c>
      <c r="G826" s="2" t="e">
        <f>DATE('dl-do all work in this'!H826,'dl-do all work in this'!W826,'dl-do all work in this'!G826)</f>
        <v>#VALUE!</v>
      </c>
      <c r="H826">
        <f>'dl-do all work in this'!I826</f>
        <v>0</v>
      </c>
      <c r="J826">
        <f>'dl-do all work in this'!D826</f>
        <v>0</v>
      </c>
      <c r="K826">
        <f>'dl-do all work in this'!R826</f>
        <v>0</v>
      </c>
      <c r="M826">
        <f>'dl-do all work in this'!$E826</f>
        <v>0</v>
      </c>
    </row>
    <row r="827" spans="1:13" x14ac:dyDescent="0.25">
      <c r="A827" s="2">
        <f>'dl-do all work in this'!O827</f>
        <v>0</v>
      </c>
      <c r="B827" t="e">
        <f>VLOOKUP($A827, 'dl-do all work in this'!$O$9:$U$2997, 6, FALSE)</f>
        <v>#N/A</v>
      </c>
      <c r="C827" t="e">
        <f>VLOOKUP($A827, 'dl-do all work in this'!$O$9:$U$2997, 7, FALSE)</f>
        <v>#N/A</v>
      </c>
      <c r="D827" s="2" t="str">
        <f>'dl-do all work in this'!X827</f>
        <v>LC</v>
      </c>
      <c r="E827" s="2">
        <f>'dl-do all work in this'!A827</f>
        <v>0</v>
      </c>
      <c r="F827" s="2">
        <f>'dl-do all work in this'!V827</f>
        <v>0</v>
      </c>
      <c r="G827" s="2" t="e">
        <f>DATE('dl-do all work in this'!H827,'dl-do all work in this'!W827,'dl-do all work in this'!G827)</f>
        <v>#VALUE!</v>
      </c>
      <c r="H827">
        <f>'dl-do all work in this'!I827</f>
        <v>0</v>
      </c>
      <c r="J827">
        <f>'dl-do all work in this'!D827</f>
        <v>0</v>
      </c>
      <c r="K827">
        <f>'dl-do all work in this'!R827</f>
        <v>0</v>
      </c>
      <c r="M827">
        <f>'dl-do all work in this'!$E827</f>
        <v>0</v>
      </c>
    </row>
    <row r="828" spans="1:13" x14ac:dyDescent="0.25">
      <c r="A828" s="2">
        <f>'dl-do all work in this'!O828</f>
        <v>0</v>
      </c>
      <c r="B828" t="e">
        <f>VLOOKUP($A828, 'dl-do all work in this'!$O$9:$U$2997, 6, FALSE)</f>
        <v>#N/A</v>
      </c>
      <c r="C828" t="e">
        <f>VLOOKUP($A828, 'dl-do all work in this'!$O$9:$U$2997, 7, FALSE)</f>
        <v>#N/A</v>
      </c>
      <c r="D828" s="2" t="str">
        <f>'dl-do all work in this'!X828</f>
        <v>LC</v>
      </c>
      <c r="E828" s="2">
        <f>'dl-do all work in this'!A828</f>
        <v>0</v>
      </c>
      <c r="F828" s="2">
        <f>'dl-do all work in this'!V828</f>
        <v>0</v>
      </c>
      <c r="G828" s="2" t="e">
        <f>DATE('dl-do all work in this'!H828,'dl-do all work in this'!W828,'dl-do all work in this'!G828)</f>
        <v>#VALUE!</v>
      </c>
      <c r="H828">
        <f>'dl-do all work in this'!I828</f>
        <v>0</v>
      </c>
      <c r="J828">
        <f>'dl-do all work in this'!D828</f>
        <v>0</v>
      </c>
      <c r="K828">
        <f>'dl-do all work in this'!R828</f>
        <v>0</v>
      </c>
      <c r="M828">
        <f>'dl-do all work in this'!$E828</f>
        <v>0</v>
      </c>
    </row>
    <row r="829" spans="1:13" x14ac:dyDescent="0.25">
      <c r="A829" s="2">
        <f>'dl-do all work in this'!O829</f>
        <v>0</v>
      </c>
      <c r="B829" t="e">
        <f>VLOOKUP($A829, 'dl-do all work in this'!$O$9:$U$2997, 6, FALSE)</f>
        <v>#N/A</v>
      </c>
      <c r="C829" t="e">
        <f>VLOOKUP($A829, 'dl-do all work in this'!$O$9:$U$2997, 7, FALSE)</f>
        <v>#N/A</v>
      </c>
      <c r="D829" s="2" t="str">
        <f>'dl-do all work in this'!X829</f>
        <v>LC</v>
      </c>
      <c r="E829" s="2">
        <f>'dl-do all work in this'!A829</f>
        <v>0</v>
      </c>
      <c r="F829" s="2">
        <f>'dl-do all work in this'!V829</f>
        <v>0</v>
      </c>
      <c r="G829" s="2" t="e">
        <f>DATE('dl-do all work in this'!H829,'dl-do all work in this'!W829,'dl-do all work in this'!G829)</f>
        <v>#VALUE!</v>
      </c>
      <c r="H829">
        <f>'dl-do all work in this'!I829</f>
        <v>0</v>
      </c>
      <c r="J829">
        <f>'dl-do all work in this'!D829</f>
        <v>0</v>
      </c>
      <c r="K829">
        <f>'dl-do all work in this'!R829</f>
        <v>0</v>
      </c>
      <c r="M829">
        <f>'dl-do all work in this'!$E829</f>
        <v>0</v>
      </c>
    </row>
    <row r="830" spans="1:13" x14ac:dyDescent="0.25">
      <c r="A830" s="2">
        <f>'dl-do all work in this'!O830</f>
        <v>0</v>
      </c>
      <c r="B830" t="e">
        <f>VLOOKUP($A830, 'dl-do all work in this'!$O$9:$U$2997, 6, FALSE)</f>
        <v>#N/A</v>
      </c>
      <c r="C830" t="e">
        <f>VLOOKUP($A830, 'dl-do all work in this'!$O$9:$U$2997, 7, FALSE)</f>
        <v>#N/A</v>
      </c>
      <c r="D830" s="2" t="str">
        <f>'dl-do all work in this'!X830</f>
        <v>LC</v>
      </c>
      <c r="E830" s="2">
        <f>'dl-do all work in this'!A830</f>
        <v>0</v>
      </c>
      <c r="F830" s="2">
        <f>'dl-do all work in this'!V830</f>
        <v>0</v>
      </c>
      <c r="G830" s="2" t="e">
        <f>DATE('dl-do all work in this'!H830,'dl-do all work in this'!W830,'dl-do all work in this'!G830)</f>
        <v>#VALUE!</v>
      </c>
      <c r="H830">
        <f>'dl-do all work in this'!I830</f>
        <v>0</v>
      </c>
      <c r="J830">
        <f>'dl-do all work in this'!D830</f>
        <v>0</v>
      </c>
      <c r="K830">
        <f>'dl-do all work in this'!R830</f>
        <v>0</v>
      </c>
      <c r="M830">
        <f>'dl-do all work in this'!$E830</f>
        <v>0</v>
      </c>
    </row>
    <row r="831" spans="1:13" x14ac:dyDescent="0.25">
      <c r="A831" s="2">
        <f>'dl-do all work in this'!O831</f>
        <v>0</v>
      </c>
      <c r="B831" t="e">
        <f>VLOOKUP($A831, 'dl-do all work in this'!$O$9:$U$2997, 6, FALSE)</f>
        <v>#N/A</v>
      </c>
      <c r="C831" t="e">
        <f>VLOOKUP($A831, 'dl-do all work in this'!$O$9:$U$2997, 7, FALSE)</f>
        <v>#N/A</v>
      </c>
      <c r="D831" s="2" t="str">
        <f>'dl-do all work in this'!X831</f>
        <v>LC</v>
      </c>
      <c r="E831" s="2">
        <f>'dl-do all work in this'!A831</f>
        <v>0</v>
      </c>
      <c r="F831" s="2">
        <f>'dl-do all work in this'!V831</f>
        <v>0</v>
      </c>
      <c r="G831" s="2" t="e">
        <f>DATE('dl-do all work in this'!H831,'dl-do all work in this'!W831,'dl-do all work in this'!G831)</f>
        <v>#VALUE!</v>
      </c>
      <c r="H831">
        <f>'dl-do all work in this'!I831</f>
        <v>0</v>
      </c>
      <c r="J831">
        <f>'dl-do all work in this'!D831</f>
        <v>0</v>
      </c>
      <c r="K831">
        <f>'dl-do all work in this'!R831</f>
        <v>0</v>
      </c>
      <c r="M831">
        <f>'dl-do all work in this'!$E831</f>
        <v>0</v>
      </c>
    </row>
    <row r="832" spans="1:13" x14ac:dyDescent="0.25">
      <c r="A832" s="2">
        <f>'dl-do all work in this'!O832</f>
        <v>0</v>
      </c>
      <c r="B832" t="e">
        <f>VLOOKUP($A832, 'dl-do all work in this'!$O$9:$U$2997, 6, FALSE)</f>
        <v>#N/A</v>
      </c>
      <c r="C832" t="e">
        <f>VLOOKUP($A832, 'dl-do all work in this'!$O$9:$U$2997, 7, FALSE)</f>
        <v>#N/A</v>
      </c>
      <c r="D832" s="2" t="str">
        <f>'dl-do all work in this'!X832</f>
        <v>LC</v>
      </c>
      <c r="E832" s="2">
        <f>'dl-do all work in this'!A832</f>
        <v>0</v>
      </c>
      <c r="F832" s="2">
        <f>'dl-do all work in this'!V832</f>
        <v>0</v>
      </c>
      <c r="G832" s="2" t="e">
        <f>DATE('dl-do all work in this'!H832,'dl-do all work in this'!W832,'dl-do all work in this'!G832)</f>
        <v>#VALUE!</v>
      </c>
      <c r="H832">
        <f>'dl-do all work in this'!I832</f>
        <v>0</v>
      </c>
      <c r="J832">
        <f>'dl-do all work in this'!D832</f>
        <v>0</v>
      </c>
      <c r="K832">
        <f>'dl-do all work in this'!R832</f>
        <v>0</v>
      </c>
      <c r="M832">
        <f>'dl-do all work in this'!$E832</f>
        <v>0</v>
      </c>
    </row>
    <row r="833" spans="1:13" x14ac:dyDescent="0.25">
      <c r="A833" s="2">
        <f>'dl-do all work in this'!O833</f>
        <v>0</v>
      </c>
      <c r="B833" t="e">
        <f>VLOOKUP($A833, 'dl-do all work in this'!$O$9:$U$2997, 6, FALSE)</f>
        <v>#N/A</v>
      </c>
      <c r="C833" t="e">
        <f>VLOOKUP($A833, 'dl-do all work in this'!$O$9:$U$2997, 7, FALSE)</f>
        <v>#N/A</v>
      </c>
      <c r="D833" s="2" t="str">
        <f>'dl-do all work in this'!X833</f>
        <v>LC</v>
      </c>
      <c r="E833" s="2">
        <f>'dl-do all work in this'!A833</f>
        <v>0</v>
      </c>
      <c r="F833" s="2">
        <f>'dl-do all work in this'!V833</f>
        <v>0</v>
      </c>
      <c r="G833" s="2" t="e">
        <f>DATE('dl-do all work in this'!H833,'dl-do all work in this'!W833,'dl-do all work in this'!G833)</f>
        <v>#VALUE!</v>
      </c>
      <c r="H833">
        <f>'dl-do all work in this'!I833</f>
        <v>0</v>
      </c>
      <c r="J833">
        <f>'dl-do all work in this'!D833</f>
        <v>0</v>
      </c>
      <c r="K833">
        <f>'dl-do all work in this'!R833</f>
        <v>0</v>
      </c>
      <c r="M833">
        <f>'dl-do all work in this'!$E833</f>
        <v>0</v>
      </c>
    </row>
    <row r="834" spans="1:13" x14ac:dyDescent="0.25">
      <c r="A834" s="2">
        <f>'dl-do all work in this'!O834</f>
        <v>0</v>
      </c>
      <c r="B834" t="e">
        <f>VLOOKUP($A834, 'dl-do all work in this'!$O$9:$U$2997, 6, FALSE)</f>
        <v>#N/A</v>
      </c>
      <c r="C834" t="e">
        <f>VLOOKUP($A834, 'dl-do all work in this'!$O$9:$U$2997, 7, FALSE)</f>
        <v>#N/A</v>
      </c>
      <c r="D834" s="2" t="str">
        <f>'dl-do all work in this'!X834</f>
        <v>LC</v>
      </c>
      <c r="E834" s="2">
        <f>'dl-do all work in this'!A834</f>
        <v>0</v>
      </c>
      <c r="F834" s="2">
        <f>'dl-do all work in this'!V834</f>
        <v>0</v>
      </c>
      <c r="G834" s="2" t="e">
        <f>DATE('dl-do all work in this'!H834,'dl-do all work in this'!W834,'dl-do all work in this'!G834)</f>
        <v>#VALUE!</v>
      </c>
      <c r="H834">
        <f>'dl-do all work in this'!I834</f>
        <v>0</v>
      </c>
      <c r="J834">
        <f>'dl-do all work in this'!D834</f>
        <v>0</v>
      </c>
      <c r="K834">
        <f>'dl-do all work in this'!R834</f>
        <v>0</v>
      </c>
      <c r="M834">
        <f>'dl-do all work in this'!$E834</f>
        <v>0</v>
      </c>
    </row>
    <row r="835" spans="1:13" x14ac:dyDescent="0.25">
      <c r="A835" s="2">
        <f>'dl-do all work in this'!O835</f>
        <v>0</v>
      </c>
      <c r="B835" t="e">
        <f>VLOOKUP($A835, 'dl-do all work in this'!$O$9:$U$2997, 6, FALSE)</f>
        <v>#N/A</v>
      </c>
      <c r="C835" t="e">
        <f>VLOOKUP($A835, 'dl-do all work in this'!$O$9:$U$2997, 7, FALSE)</f>
        <v>#N/A</v>
      </c>
      <c r="D835" s="2" t="str">
        <f>'dl-do all work in this'!X835</f>
        <v>LC</v>
      </c>
      <c r="E835" s="2">
        <f>'dl-do all work in this'!A835</f>
        <v>0</v>
      </c>
      <c r="F835" s="2">
        <f>'dl-do all work in this'!V835</f>
        <v>0</v>
      </c>
      <c r="G835" s="2" t="e">
        <f>DATE('dl-do all work in this'!H835,'dl-do all work in this'!W835,'dl-do all work in this'!G835)</f>
        <v>#VALUE!</v>
      </c>
      <c r="H835">
        <f>'dl-do all work in this'!I835</f>
        <v>0</v>
      </c>
      <c r="J835">
        <f>'dl-do all work in this'!D835</f>
        <v>0</v>
      </c>
      <c r="K835">
        <f>'dl-do all work in this'!R835</f>
        <v>0</v>
      </c>
      <c r="M835">
        <f>'dl-do all work in this'!$E835</f>
        <v>0</v>
      </c>
    </row>
    <row r="836" spans="1:13" x14ac:dyDescent="0.25">
      <c r="A836" s="2">
        <f>'dl-do all work in this'!O836</f>
        <v>0</v>
      </c>
      <c r="B836" t="e">
        <f>VLOOKUP($A836, 'dl-do all work in this'!$O$9:$U$2997, 6, FALSE)</f>
        <v>#N/A</v>
      </c>
      <c r="C836" t="e">
        <f>VLOOKUP($A836, 'dl-do all work in this'!$O$9:$U$2997, 7, FALSE)</f>
        <v>#N/A</v>
      </c>
      <c r="D836" s="2" t="str">
        <f>'dl-do all work in this'!X836</f>
        <v>LC</v>
      </c>
      <c r="E836" s="2">
        <f>'dl-do all work in this'!A836</f>
        <v>0</v>
      </c>
      <c r="F836" s="2">
        <f>'dl-do all work in this'!V836</f>
        <v>0</v>
      </c>
      <c r="G836" s="2" t="e">
        <f>DATE('dl-do all work in this'!H836,'dl-do all work in this'!W836,'dl-do all work in this'!G836)</f>
        <v>#VALUE!</v>
      </c>
      <c r="H836">
        <f>'dl-do all work in this'!I836</f>
        <v>0</v>
      </c>
      <c r="J836">
        <f>'dl-do all work in this'!D836</f>
        <v>0</v>
      </c>
      <c r="K836">
        <f>'dl-do all work in this'!R836</f>
        <v>0</v>
      </c>
      <c r="M836">
        <f>'dl-do all work in this'!$E836</f>
        <v>0</v>
      </c>
    </row>
    <row r="837" spans="1:13" x14ac:dyDescent="0.25">
      <c r="A837" s="2">
        <f>'dl-do all work in this'!O837</f>
        <v>0</v>
      </c>
      <c r="B837" t="e">
        <f>VLOOKUP($A837, 'dl-do all work in this'!$O$9:$U$2997, 6, FALSE)</f>
        <v>#N/A</v>
      </c>
      <c r="C837" t="e">
        <f>VLOOKUP($A837, 'dl-do all work in this'!$O$9:$U$2997, 7, FALSE)</f>
        <v>#N/A</v>
      </c>
      <c r="D837" s="2" t="str">
        <f>'dl-do all work in this'!X837</f>
        <v>LC</v>
      </c>
      <c r="E837" s="2">
        <f>'dl-do all work in this'!A837</f>
        <v>0</v>
      </c>
      <c r="F837" s="2">
        <f>'dl-do all work in this'!V837</f>
        <v>0</v>
      </c>
      <c r="G837" s="2" t="e">
        <f>DATE('dl-do all work in this'!H837,'dl-do all work in this'!W837,'dl-do all work in this'!G837)</f>
        <v>#VALUE!</v>
      </c>
      <c r="H837">
        <f>'dl-do all work in this'!I837</f>
        <v>0</v>
      </c>
      <c r="J837">
        <f>'dl-do all work in this'!D837</f>
        <v>0</v>
      </c>
      <c r="K837">
        <f>'dl-do all work in this'!R837</f>
        <v>0</v>
      </c>
      <c r="M837">
        <f>'dl-do all work in this'!$E837</f>
        <v>0</v>
      </c>
    </row>
    <row r="838" spans="1:13" x14ac:dyDescent="0.25">
      <c r="A838" s="2">
        <f>'dl-do all work in this'!O838</f>
        <v>0</v>
      </c>
      <c r="B838" t="e">
        <f>VLOOKUP($A838, 'dl-do all work in this'!$O$9:$U$2997, 6, FALSE)</f>
        <v>#N/A</v>
      </c>
      <c r="C838" t="e">
        <f>VLOOKUP($A838, 'dl-do all work in this'!$O$9:$U$2997, 7, FALSE)</f>
        <v>#N/A</v>
      </c>
      <c r="D838" s="2" t="str">
        <f>'dl-do all work in this'!X838</f>
        <v>LC</v>
      </c>
      <c r="E838" s="2">
        <f>'dl-do all work in this'!A838</f>
        <v>0</v>
      </c>
      <c r="F838" s="2">
        <f>'dl-do all work in this'!V838</f>
        <v>0</v>
      </c>
      <c r="G838" s="2" t="e">
        <f>DATE('dl-do all work in this'!H838,'dl-do all work in this'!W838,'dl-do all work in this'!G838)</f>
        <v>#VALUE!</v>
      </c>
      <c r="H838">
        <f>'dl-do all work in this'!I838</f>
        <v>0</v>
      </c>
      <c r="J838">
        <f>'dl-do all work in this'!D838</f>
        <v>0</v>
      </c>
      <c r="K838">
        <f>'dl-do all work in this'!R838</f>
        <v>0</v>
      </c>
      <c r="M838">
        <f>'dl-do all work in this'!$E838</f>
        <v>0</v>
      </c>
    </row>
    <row r="839" spans="1:13" x14ac:dyDescent="0.25">
      <c r="A839" s="2">
        <f>'dl-do all work in this'!O839</f>
        <v>0</v>
      </c>
      <c r="B839" t="e">
        <f>VLOOKUP($A839, 'dl-do all work in this'!$O$9:$U$2997, 6, FALSE)</f>
        <v>#N/A</v>
      </c>
      <c r="C839" t="e">
        <f>VLOOKUP($A839, 'dl-do all work in this'!$O$9:$U$2997, 7, FALSE)</f>
        <v>#N/A</v>
      </c>
      <c r="D839" s="2" t="str">
        <f>'dl-do all work in this'!X839</f>
        <v>LC</v>
      </c>
      <c r="E839" s="2">
        <f>'dl-do all work in this'!A839</f>
        <v>0</v>
      </c>
      <c r="F839" s="2">
        <f>'dl-do all work in this'!V839</f>
        <v>0</v>
      </c>
      <c r="G839" s="2" t="e">
        <f>DATE('dl-do all work in this'!H839,'dl-do all work in this'!W839,'dl-do all work in this'!G839)</f>
        <v>#VALUE!</v>
      </c>
      <c r="H839">
        <f>'dl-do all work in this'!I839</f>
        <v>0</v>
      </c>
      <c r="J839">
        <f>'dl-do all work in this'!D839</f>
        <v>0</v>
      </c>
      <c r="K839">
        <f>'dl-do all work in this'!R839</f>
        <v>0</v>
      </c>
      <c r="M839">
        <f>'dl-do all work in this'!$E839</f>
        <v>0</v>
      </c>
    </row>
    <row r="840" spans="1:13" x14ac:dyDescent="0.25">
      <c r="A840" s="2">
        <f>'dl-do all work in this'!O840</f>
        <v>0</v>
      </c>
      <c r="B840" t="e">
        <f>VLOOKUP($A840, 'dl-do all work in this'!$O$9:$U$2997, 6, FALSE)</f>
        <v>#N/A</v>
      </c>
      <c r="C840" t="e">
        <f>VLOOKUP($A840, 'dl-do all work in this'!$O$9:$U$2997, 7, FALSE)</f>
        <v>#N/A</v>
      </c>
      <c r="D840" s="2" t="str">
        <f>'dl-do all work in this'!X840</f>
        <v>LC</v>
      </c>
      <c r="E840" s="2">
        <f>'dl-do all work in this'!A840</f>
        <v>0</v>
      </c>
      <c r="F840" s="2">
        <f>'dl-do all work in this'!V840</f>
        <v>0</v>
      </c>
      <c r="G840" s="2" t="e">
        <f>DATE('dl-do all work in this'!H840,'dl-do all work in this'!W840,'dl-do all work in this'!G840)</f>
        <v>#VALUE!</v>
      </c>
      <c r="H840">
        <f>'dl-do all work in this'!I840</f>
        <v>0</v>
      </c>
      <c r="J840">
        <f>'dl-do all work in this'!D840</f>
        <v>0</v>
      </c>
      <c r="K840">
        <f>'dl-do all work in this'!R840</f>
        <v>0</v>
      </c>
      <c r="M840">
        <f>'dl-do all work in this'!$E840</f>
        <v>0</v>
      </c>
    </row>
    <row r="841" spans="1:13" x14ac:dyDescent="0.25">
      <c r="A841" s="2">
        <f>'dl-do all work in this'!O841</f>
        <v>0</v>
      </c>
      <c r="B841" t="e">
        <f>VLOOKUP($A841, 'dl-do all work in this'!$O$9:$U$2997, 6, FALSE)</f>
        <v>#N/A</v>
      </c>
      <c r="C841" t="e">
        <f>VLOOKUP($A841, 'dl-do all work in this'!$O$9:$U$2997, 7, FALSE)</f>
        <v>#N/A</v>
      </c>
      <c r="D841" s="2" t="str">
        <f>'dl-do all work in this'!X841</f>
        <v>LC</v>
      </c>
      <c r="E841" s="2">
        <f>'dl-do all work in this'!A841</f>
        <v>0</v>
      </c>
      <c r="F841" s="2">
        <f>'dl-do all work in this'!V841</f>
        <v>0</v>
      </c>
      <c r="G841" s="2" t="e">
        <f>DATE('dl-do all work in this'!H841,'dl-do all work in this'!W841,'dl-do all work in this'!G841)</f>
        <v>#VALUE!</v>
      </c>
      <c r="H841">
        <f>'dl-do all work in this'!I841</f>
        <v>0</v>
      </c>
      <c r="J841">
        <f>'dl-do all work in this'!D841</f>
        <v>0</v>
      </c>
      <c r="K841">
        <f>'dl-do all work in this'!R841</f>
        <v>0</v>
      </c>
      <c r="M841">
        <f>'dl-do all work in this'!$E841</f>
        <v>0</v>
      </c>
    </row>
    <row r="842" spans="1:13" x14ac:dyDescent="0.25">
      <c r="A842" s="2">
        <f>'dl-do all work in this'!O842</f>
        <v>0</v>
      </c>
      <c r="B842" t="e">
        <f>VLOOKUP($A842, 'dl-do all work in this'!$O$9:$U$2997, 6, FALSE)</f>
        <v>#N/A</v>
      </c>
      <c r="C842" t="e">
        <f>VLOOKUP($A842, 'dl-do all work in this'!$O$9:$U$2997, 7, FALSE)</f>
        <v>#N/A</v>
      </c>
      <c r="D842" s="2" t="str">
        <f>'dl-do all work in this'!X842</f>
        <v>LC</v>
      </c>
      <c r="E842" s="2">
        <f>'dl-do all work in this'!A842</f>
        <v>0</v>
      </c>
      <c r="F842" s="2">
        <f>'dl-do all work in this'!V842</f>
        <v>0</v>
      </c>
      <c r="G842" s="2" t="e">
        <f>DATE('dl-do all work in this'!H842,'dl-do all work in this'!W842,'dl-do all work in this'!G842)</f>
        <v>#VALUE!</v>
      </c>
      <c r="H842">
        <f>'dl-do all work in this'!I842</f>
        <v>0</v>
      </c>
      <c r="J842">
        <f>'dl-do all work in this'!D842</f>
        <v>0</v>
      </c>
      <c r="K842">
        <f>'dl-do all work in this'!R842</f>
        <v>0</v>
      </c>
      <c r="M842">
        <f>'dl-do all work in this'!$E842</f>
        <v>0</v>
      </c>
    </row>
    <row r="843" spans="1:13" x14ac:dyDescent="0.25">
      <c r="A843" s="2">
        <f>'dl-do all work in this'!O843</f>
        <v>0</v>
      </c>
      <c r="B843" t="e">
        <f>VLOOKUP($A843, 'dl-do all work in this'!$O$9:$U$2997, 6, FALSE)</f>
        <v>#N/A</v>
      </c>
      <c r="C843" t="e">
        <f>VLOOKUP($A843, 'dl-do all work in this'!$O$9:$U$2997, 7, FALSE)</f>
        <v>#N/A</v>
      </c>
      <c r="D843" s="2" t="str">
        <f>'dl-do all work in this'!X843</f>
        <v>LC</v>
      </c>
      <c r="E843" s="2">
        <f>'dl-do all work in this'!A843</f>
        <v>0</v>
      </c>
      <c r="F843" s="2">
        <f>'dl-do all work in this'!V843</f>
        <v>0</v>
      </c>
      <c r="G843" s="2" t="e">
        <f>DATE('dl-do all work in this'!H843,'dl-do all work in this'!W843,'dl-do all work in this'!G843)</f>
        <v>#VALUE!</v>
      </c>
      <c r="H843">
        <f>'dl-do all work in this'!I843</f>
        <v>0</v>
      </c>
      <c r="J843">
        <f>'dl-do all work in this'!D843</f>
        <v>0</v>
      </c>
      <c r="K843">
        <f>'dl-do all work in this'!R843</f>
        <v>0</v>
      </c>
      <c r="M843">
        <f>'dl-do all work in this'!$E843</f>
        <v>0</v>
      </c>
    </row>
    <row r="844" spans="1:13" x14ac:dyDescent="0.25">
      <c r="A844" s="2">
        <f>'dl-do all work in this'!O844</f>
        <v>0</v>
      </c>
      <c r="B844" t="e">
        <f>VLOOKUP($A844, 'dl-do all work in this'!$O$9:$U$2997, 6, FALSE)</f>
        <v>#N/A</v>
      </c>
      <c r="C844" t="e">
        <f>VLOOKUP($A844, 'dl-do all work in this'!$O$9:$U$2997, 7, FALSE)</f>
        <v>#N/A</v>
      </c>
      <c r="D844" s="2" t="str">
        <f>'dl-do all work in this'!X844</f>
        <v>LC</v>
      </c>
      <c r="E844" s="2">
        <f>'dl-do all work in this'!A844</f>
        <v>0</v>
      </c>
      <c r="F844" s="2">
        <f>'dl-do all work in this'!V844</f>
        <v>0</v>
      </c>
      <c r="G844" s="2" t="e">
        <f>DATE('dl-do all work in this'!H844,'dl-do all work in this'!W844,'dl-do all work in this'!G844)</f>
        <v>#VALUE!</v>
      </c>
      <c r="H844">
        <f>'dl-do all work in this'!I844</f>
        <v>0</v>
      </c>
      <c r="J844">
        <f>'dl-do all work in this'!D844</f>
        <v>0</v>
      </c>
      <c r="K844">
        <f>'dl-do all work in this'!R844</f>
        <v>0</v>
      </c>
      <c r="M844">
        <f>'dl-do all work in this'!$E844</f>
        <v>0</v>
      </c>
    </row>
    <row r="845" spans="1:13" x14ac:dyDescent="0.25">
      <c r="A845" s="2">
        <f>'dl-do all work in this'!O845</f>
        <v>0</v>
      </c>
      <c r="B845" t="e">
        <f>VLOOKUP($A845, 'dl-do all work in this'!$O$9:$U$2997, 6, FALSE)</f>
        <v>#N/A</v>
      </c>
      <c r="C845" t="e">
        <f>VLOOKUP($A845, 'dl-do all work in this'!$O$9:$U$2997, 7, FALSE)</f>
        <v>#N/A</v>
      </c>
      <c r="D845" s="2" t="str">
        <f>'dl-do all work in this'!X845</f>
        <v>LC</v>
      </c>
      <c r="E845" s="2">
        <f>'dl-do all work in this'!A845</f>
        <v>0</v>
      </c>
      <c r="F845" s="2">
        <f>'dl-do all work in this'!V845</f>
        <v>0</v>
      </c>
      <c r="G845" s="2" t="e">
        <f>DATE('dl-do all work in this'!H845,'dl-do all work in this'!W845,'dl-do all work in this'!G845)</f>
        <v>#VALUE!</v>
      </c>
      <c r="H845">
        <f>'dl-do all work in this'!I845</f>
        <v>0</v>
      </c>
      <c r="J845">
        <f>'dl-do all work in this'!D845</f>
        <v>0</v>
      </c>
      <c r="K845">
        <f>'dl-do all work in this'!R845</f>
        <v>0</v>
      </c>
      <c r="M845">
        <f>'dl-do all work in this'!$E845</f>
        <v>0</v>
      </c>
    </row>
    <row r="846" spans="1:13" x14ac:dyDescent="0.25">
      <c r="A846" s="2">
        <f>'dl-do all work in this'!O846</f>
        <v>0</v>
      </c>
      <c r="B846" t="e">
        <f>VLOOKUP($A846, 'dl-do all work in this'!$O$9:$U$2997, 6, FALSE)</f>
        <v>#N/A</v>
      </c>
      <c r="C846" t="e">
        <f>VLOOKUP($A846, 'dl-do all work in this'!$O$9:$U$2997, 7, FALSE)</f>
        <v>#N/A</v>
      </c>
      <c r="D846" s="2" t="str">
        <f>'dl-do all work in this'!X846</f>
        <v>LC</v>
      </c>
      <c r="E846" s="2">
        <f>'dl-do all work in this'!A846</f>
        <v>0</v>
      </c>
      <c r="F846" s="2">
        <f>'dl-do all work in this'!V846</f>
        <v>0</v>
      </c>
      <c r="G846" s="2" t="e">
        <f>DATE('dl-do all work in this'!H846,'dl-do all work in this'!W846,'dl-do all work in this'!G846)</f>
        <v>#VALUE!</v>
      </c>
      <c r="H846">
        <f>'dl-do all work in this'!I846</f>
        <v>0</v>
      </c>
      <c r="J846">
        <f>'dl-do all work in this'!D846</f>
        <v>0</v>
      </c>
      <c r="K846">
        <f>'dl-do all work in this'!R846</f>
        <v>0</v>
      </c>
      <c r="M846">
        <f>'dl-do all work in this'!$E846</f>
        <v>0</v>
      </c>
    </row>
    <row r="847" spans="1:13" x14ac:dyDescent="0.25">
      <c r="A847" s="2">
        <f>'dl-do all work in this'!O847</f>
        <v>0</v>
      </c>
      <c r="B847" t="e">
        <f>VLOOKUP($A847, 'dl-do all work in this'!$O$9:$U$2997, 6, FALSE)</f>
        <v>#N/A</v>
      </c>
      <c r="C847" t="e">
        <f>VLOOKUP($A847, 'dl-do all work in this'!$O$9:$U$2997, 7, FALSE)</f>
        <v>#N/A</v>
      </c>
      <c r="D847" s="2" t="str">
        <f>'dl-do all work in this'!X847</f>
        <v>LC</v>
      </c>
      <c r="E847" s="2">
        <f>'dl-do all work in this'!A847</f>
        <v>0</v>
      </c>
      <c r="F847" s="2">
        <f>'dl-do all work in this'!V847</f>
        <v>0</v>
      </c>
      <c r="G847" s="2" t="e">
        <f>DATE('dl-do all work in this'!H847,'dl-do all work in this'!W847,'dl-do all work in this'!G847)</f>
        <v>#VALUE!</v>
      </c>
      <c r="H847">
        <f>'dl-do all work in this'!I847</f>
        <v>0</v>
      </c>
      <c r="J847">
        <f>'dl-do all work in this'!D847</f>
        <v>0</v>
      </c>
      <c r="K847">
        <f>'dl-do all work in this'!R847</f>
        <v>0</v>
      </c>
      <c r="M847">
        <f>'dl-do all work in this'!$E847</f>
        <v>0</v>
      </c>
    </row>
    <row r="848" spans="1:13" x14ac:dyDescent="0.25">
      <c r="A848" s="2">
        <f>'dl-do all work in this'!O848</f>
        <v>0</v>
      </c>
      <c r="B848" t="e">
        <f>VLOOKUP($A848, 'dl-do all work in this'!$O$9:$U$2997, 6, FALSE)</f>
        <v>#N/A</v>
      </c>
      <c r="C848" t="e">
        <f>VLOOKUP($A848, 'dl-do all work in this'!$O$9:$U$2997, 7, FALSE)</f>
        <v>#N/A</v>
      </c>
      <c r="D848" s="2" t="str">
        <f>'dl-do all work in this'!X848</f>
        <v>LC</v>
      </c>
      <c r="E848" s="2">
        <f>'dl-do all work in this'!A848</f>
        <v>0</v>
      </c>
      <c r="F848" s="2">
        <f>'dl-do all work in this'!V848</f>
        <v>0</v>
      </c>
      <c r="G848" s="2" t="e">
        <f>DATE('dl-do all work in this'!H848,'dl-do all work in this'!W848,'dl-do all work in this'!G848)</f>
        <v>#VALUE!</v>
      </c>
      <c r="H848">
        <f>'dl-do all work in this'!I848</f>
        <v>0</v>
      </c>
      <c r="J848">
        <f>'dl-do all work in this'!D848</f>
        <v>0</v>
      </c>
      <c r="K848">
        <f>'dl-do all work in this'!R848</f>
        <v>0</v>
      </c>
      <c r="M848">
        <f>'dl-do all work in this'!$E848</f>
        <v>0</v>
      </c>
    </row>
    <row r="849" spans="1:13" x14ac:dyDescent="0.25">
      <c r="A849" s="2">
        <f>'dl-do all work in this'!O849</f>
        <v>0</v>
      </c>
      <c r="B849" t="e">
        <f>VLOOKUP($A849, 'dl-do all work in this'!$O$9:$U$2997, 6, FALSE)</f>
        <v>#N/A</v>
      </c>
      <c r="C849" t="e">
        <f>VLOOKUP($A849, 'dl-do all work in this'!$O$9:$U$2997, 7, FALSE)</f>
        <v>#N/A</v>
      </c>
      <c r="D849" s="2" t="str">
        <f>'dl-do all work in this'!X849</f>
        <v>LC</v>
      </c>
      <c r="E849" s="2">
        <f>'dl-do all work in this'!A849</f>
        <v>0</v>
      </c>
      <c r="F849" s="2">
        <f>'dl-do all work in this'!V849</f>
        <v>0</v>
      </c>
      <c r="G849" s="2" t="e">
        <f>DATE('dl-do all work in this'!H849,'dl-do all work in this'!W849,'dl-do all work in this'!G849)</f>
        <v>#VALUE!</v>
      </c>
      <c r="H849">
        <f>'dl-do all work in this'!I849</f>
        <v>0</v>
      </c>
      <c r="J849">
        <f>'dl-do all work in this'!D849</f>
        <v>0</v>
      </c>
      <c r="K849">
        <f>'dl-do all work in this'!R849</f>
        <v>0</v>
      </c>
      <c r="M849">
        <f>'dl-do all work in this'!$E849</f>
        <v>0</v>
      </c>
    </row>
    <row r="850" spans="1:13" x14ac:dyDescent="0.25">
      <c r="A850" s="2">
        <f>'dl-do all work in this'!O850</f>
        <v>0</v>
      </c>
      <c r="B850" t="e">
        <f>VLOOKUP($A850, 'dl-do all work in this'!$O$9:$U$2997, 6, FALSE)</f>
        <v>#N/A</v>
      </c>
      <c r="C850" t="e">
        <f>VLOOKUP($A850, 'dl-do all work in this'!$O$9:$U$2997, 7, FALSE)</f>
        <v>#N/A</v>
      </c>
      <c r="D850" s="2" t="str">
        <f>'dl-do all work in this'!X850</f>
        <v>LC</v>
      </c>
      <c r="E850" s="2">
        <f>'dl-do all work in this'!A850</f>
        <v>0</v>
      </c>
      <c r="F850" s="2">
        <f>'dl-do all work in this'!V850</f>
        <v>0</v>
      </c>
      <c r="G850" s="2" t="e">
        <f>DATE('dl-do all work in this'!H850,'dl-do all work in this'!W850,'dl-do all work in this'!G850)</f>
        <v>#VALUE!</v>
      </c>
      <c r="H850">
        <f>'dl-do all work in this'!I850</f>
        <v>0</v>
      </c>
      <c r="J850">
        <f>'dl-do all work in this'!D850</f>
        <v>0</v>
      </c>
      <c r="K850">
        <f>'dl-do all work in this'!R850</f>
        <v>0</v>
      </c>
      <c r="M850">
        <f>'dl-do all work in this'!$E850</f>
        <v>0</v>
      </c>
    </row>
    <row r="851" spans="1:13" x14ac:dyDescent="0.25">
      <c r="A851" s="2">
        <f>'dl-do all work in this'!O851</f>
        <v>0</v>
      </c>
      <c r="B851" t="e">
        <f>VLOOKUP($A851, 'dl-do all work in this'!$O$9:$U$2997, 6, FALSE)</f>
        <v>#N/A</v>
      </c>
      <c r="C851" t="e">
        <f>VLOOKUP($A851, 'dl-do all work in this'!$O$9:$U$2997, 7, FALSE)</f>
        <v>#N/A</v>
      </c>
      <c r="D851" s="2" t="str">
        <f>'dl-do all work in this'!X851</f>
        <v>LC</v>
      </c>
      <c r="E851" s="2">
        <f>'dl-do all work in this'!A851</f>
        <v>0</v>
      </c>
      <c r="F851" s="2">
        <f>'dl-do all work in this'!V851</f>
        <v>0</v>
      </c>
      <c r="G851" s="2" t="e">
        <f>DATE('dl-do all work in this'!H851,'dl-do all work in this'!W851,'dl-do all work in this'!G851)</f>
        <v>#VALUE!</v>
      </c>
      <c r="H851">
        <f>'dl-do all work in this'!I851</f>
        <v>0</v>
      </c>
      <c r="J851">
        <f>'dl-do all work in this'!D851</f>
        <v>0</v>
      </c>
      <c r="K851">
        <f>'dl-do all work in this'!R851</f>
        <v>0</v>
      </c>
      <c r="M851">
        <f>'dl-do all work in this'!$E851</f>
        <v>0</v>
      </c>
    </row>
    <row r="852" spans="1:13" x14ac:dyDescent="0.25">
      <c r="A852" s="2">
        <f>'dl-do all work in this'!O852</f>
        <v>0</v>
      </c>
      <c r="B852" t="e">
        <f>VLOOKUP($A852, 'dl-do all work in this'!$O$9:$U$2997, 6, FALSE)</f>
        <v>#N/A</v>
      </c>
      <c r="C852" t="e">
        <f>VLOOKUP($A852, 'dl-do all work in this'!$O$9:$U$2997, 7, FALSE)</f>
        <v>#N/A</v>
      </c>
      <c r="D852" s="2" t="str">
        <f>'dl-do all work in this'!X852</f>
        <v>LC</v>
      </c>
      <c r="E852" s="2">
        <f>'dl-do all work in this'!A852</f>
        <v>0</v>
      </c>
      <c r="F852" s="2">
        <f>'dl-do all work in this'!V852</f>
        <v>0</v>
      </c>
      <c r="G852" s="2" t="e">
        <f>DATE('dl-do all work in this'!H852,'dl-do all work in this'!W852,'dl-do all work in this'!G852)</f>
        <v>#VALUE!</v>
      </c>
      <c r="H852">
        <f>'dl-do all work in this'!I852</f>
        <v>0</v>
      </c>
      <c r="J852">
        <f>'dl-do all work in this'!D852</f>
        <v>0</v>
      </c>
      <c r="K852">
        <f>'dl-do all work in this'!R852</f>
        <v>0</v>
      </c>
      <c r="M852">
        <f>'dl-do all work in this'!$E852</f>
        <v>0</v>
      </c>
    </row>
    <row r="853" spans="1:13" x14ac:dyDescent="0.25">
      <c r="A853" s="2">
        <f>'dl-do all work in this'!O853</f>
        <v>0</v>
      </c>
      <c r="B853" t="e">
        <f>VLOOKUP($A853, 'dl-do all work in this'!$O$9:$U$2997, 6, FALSE)</f>
        <v>#N/A</v>
      </c>
      <c r="C853" t="e">
        <f>VLOOKUP($A853, 'dl-do all work in this'!$O$9:$U$2997, 7, FALSE)</f>
        <v>#N/A</v>
      </c>
      <c r="D853" s="2" t="str">
        <f>'dl-do all work in this'!X853</f>
        <v>LC</v>
      </c>
      <c r="E853" s="2">
        <f>'dl-do all work in this'!A853</f>
        <v>0</v>
      </c>
      <c r="F853" s="2">
        <f>'dl-do all work in this'!V853</f>
        <v>0</v>
      </c>
      <c r="G853" s="2" t="e">
        <f>DATE('dl-do all work in this'!H853,'dl-do all work in this'!W853,'dl-do all work in this'!G853)</f>
        <v>#VALUE!</v>
      </c>
      <c r="H853">
        <f>'dl-do all work in this'!I853</f>
        <v>0</v>
      </c>
      <c r="J853">
        <f>'dl-do all work in this'!D853</f>
        <v>0</v>
      </c>
      <c r="K853">
        <f>'dl-do all work in this'!R853</f>
        <v>0</v>
      </c>
      <c r="M853">
        <f>'dl-do all work in this'!$E853</f>
        <v>0</v>
      </c>
    </row>
    <row r="854" spans="1:13" x14ac:dyDescent="0.25">
      <c r="A854" s="2">
        <f>'dl-do all work in this'!O854</f>
        <v>0</v>
      </c>
      <c r="B854" t="e">
        <f>VLOOKUP($A854, 'dl-do all work in this'!$O$9:$U$2997, 6, FALSE)</f>
        <v>#N/A</v>
      </c>
      <c r="C854" t="e">
        <f>VLOOKUP($A854, 'dl-do all work in this'!$O$9:$U$2997, 7, FALSE)</f>
        <v>#N/A</v>
      </c>
      <c r="D854" s="2" t="str">
        <f>'dl-do all work in this'!X854</f>
        <v>LC</v>
      </c>
      <c r="E854" s="2">
        <f>'dl-do all work in this'!A854</f>
        <v>0</v>
      </c>
      <c r="F854" s="2">
        <f>'dl-do all work in this'!V854</f>
        <v>0</v>
      </c>
      <c r="G854" s="2" t="e">
        <f>DATE('dl-do all work in this'!H854,'dl-do all work in this'!W854,'dl-do all work in this'!G854)</f>
        <v>#VALUE!</v>
      </c>
      <c r="H854">
        <f>'dl-do all work in this'!I854</f>
        <v>0</v>
      </c>
      <c r="J854">
        <f>'dl-do all work in this'!D854</f>
        <v>0</v>
      </c>
      <c r="K854">
        <f>'dl-do all work in this'!R854</f>
        <v>0</v>
      </c>
      <c r="M854">
        <f>'dl-do all work in this'!$E854</f>
        <v>0</v>
      </c>
    </row>
    <row r="855" spans="1:13" x14ac:dyDescent="0.25">
      <c r="A855" s="2">
        <f>'dl-do all work in this'!O855</f>
        <v>0</v>
      </c>
      <c r="B855" t="e">
        <f>VLOOKUP($A855, 'dl-do all work in this'!$O$9:$U$2997, 6, FALSE)</f>
        <v>#N/A</v>
      </c>
      <c r="C855" t="e">
        <f>VLOOKUP($A855, 'dl-do all work in this'!$O$9:$U$2997, 7, FALSE)</f>
        <v>#N/A</v>
      </c>
      <c r="D855" s="2" t="str">
        <f>'dl-do all work in this'!X855</f>
        <v>LC</v>
      </c>
      <c r="E855" s="2">
        <f>'dl-do all work in this'!A855</f>
        <v>0</v>
      </c>
      <c r="F855" s="2">
        <f>'dl-do all work in this'!V855</f>
        <v>0</v>
      </c>
      <c r="G855" s="2" t="e">
        <f>DATE('dl-do all work in this'!H855,'dl-do all work in this'!W855,'dl-do all work in this'!G855)</f>
        <v>#VALUE!</v>
      </c>
      <c r="H855">
        <f>'dl-do all work in this'!I855</f>
        <v>0</v>
      </c>
      <c r="J855">
        <f>'dl-do all work in this'!D855</f>
        <v>0</v>
      </c>
      <c r="K855">
        <f>'dl-do all work in this'!R855</f>
        <v>0</v>
      </c>
      <c r="M855">
        <f>'dl-do all work in this'!$E855</f>
        <v>0</v>
      </c>
    </row>
    <row r="856" spans="1:13" x14ac:dyDescent="0.25">
      <c r="A856" s="2">
        <f>'dl-do all work in this'!O856</f>
        <v>0</v>
      </c>
      <c r="B856" t="e">
        <f>VLOOKUP($A856, 'dl-do all work in this'!$O$9:$U$2997, 6, FALSE)</f>
        <v>#N/A</v>
      </c>
      <c r="C856" t="e">
        <f>VLOOKUP($A856, 'dl-do all work in this'!$O$9:$U$2997, 7, FALSE)</f>
        <v>#N/A</v>
      </c>
      <c r="D856" s="2" t="str">
        <f>'dl-do all work in this'!X856</f>
        <v>LC</v>
      </c>
      <c r="E856" s="2">
        <f>'dl-do all work in this'!A856</f>
        <v>0</v>
      </c>
      <c r="F856" s="2">
        <f>'dl-do all work in this'!V856</f>
        <v>0</v>
      </c>
      <c r="G856" s="2" t="e">
        <f>DATE('dl-do all work in this'!H856,'dl-do all work in this'!W856,'dl-do all work in this'!G856)</f>
        <v>#VALUE!</v>
      </c>
      <c r="H856">
        <f>'dl-do all work in this'!I856</f>
        <v>0</v>
      </c>
      <c r="J856">
        <f>'dl-do all work in this'!D856</f>
        <v>0</v>
      </c>
      <c r="K856">
        <f>'dl-do all work in this'!R856</f>
        <v>0</v>
      </c>
      <c r="M856">
        <f>'dl-do all work in this'!$E856</f>
        <v>0</v>
      </c>
    </row>
    <row r="857" spans="1:13" x14ac:dyDescent="0.25">
      <c r="A857" s="2">
        <f>'dl-do all work in this'!O857</f>
        <v>0</v>
      </c>
      <c r="B857" t="e">
        <f>VLOOKUP($A857, 'dl-do all work in this'!$O$9:$U$2997, 6, FALSE)</f>
        <v>#N/A</v>
      </c>
      <c r="C857" t="e">
        <f>VLOOKUP($A857, 'dl-do all work in this'!$O$9:$U$2997, 7, FALSE)</f>
        <v>#N/A</v>
      </c>
      <c r="D857" s="2" t="str">
        <f>'dl-do all work in this'!X857</f>
        <v>LC</v>
      </c>
      <c r="E857" s="2">
        <f>'dl-do all work in this'!A857</f>
        <v>0</v>
      </c>
      <c r="F857" s="2">
        <f>'dl-do all work in this'!V857</f>
        <v>0</v>
      </c>
      <c r="G857" s="2" t="e">
        <f>DATE('dl-do all work in this'!H857,'dl-do all work in this'!W857,'dl-do all work in this'!G857)</f>
        <v>#VALUE!</v>
      </c>
      <c r="H857">
        <f>'dl-do all work in this'!I857</f>
        <v>0</v>
      </c>
      <c r="J857">
        <f>'dl-do all work in this'!D857</f>
        <v>0</v>
      </c>
      <c r="K857">
        <f>'dl-do all work in this'!R857</f>
        <v>0</v>
      </c>
      <c r="M857">
        <f>'dl-do all work in this'!$E857</f>
        <v>0</v>
      </c>
    </row>
    <row r="858" spans="1:13" x14ac:dyDescent="0.25">
      <c r="A858" s="2">
        <f>'dl-do all work in this'!O858</f>
        <v>0</v>
      </c>
      <c r="B858" t="e">
        <f>VLOOKUP($A858, 'dl-do all work in this'!$O$9:$U$2997, 6, FALSE)</f>
        <v>#N/A</v>
      </c>
      <c r="C858" t="e">
        <f>VLOOKUP($A858, 'dl-do all work in this'!$O$9:$U$2997, 7, FALSE)</f>
        <v>#N/A</v>
      </c>
      <c r="D858" s="2" t="str">
        <f>'dl-do all work in this'!X858</f>
        <v>LC</v>
      </c>
      <c r="E858" s="2">
        <f>'dl-do all work in this'!A858</f>
        <v>0</v>
      </c>
      <c r="F858" s="2">
        <f>'dl-do all work in this'!V858</f>
        <v>0</v>
      </c>
      <c r="G858" s="2" t="e">
        <f>DATE('dl-do all work in this'!H858,'dl-do all work in this'!W858,'dl-do all work in this'!G858)</f>
        <v>#VALUE!</v>
      </c>
      <c r="H858">
        <f>'dl-do all work in this'!I858</f>
        <v>0</v>
      </c>
      <c r="J858">
        <f>'dl-do all work in this'!D858</f>
        <v>0</v>
      </c>
      <c r="K858">
        <f>'dl-do all work in this'!R858</f>
        <v>0</v>
      </c>
      <c r="M858">
        <f>'dl-do all work in this'!$E858</f>
        <v>0</v>
      </c>
    </row>
    <row r="859" spans="1:13" x14ac:dyDescent="0.25">
      <c r="A859" s="2">
        <f>'dl-do all work in this'!O859</f>
        <v>0</v>
      </c>
      <c r="B859" t="e">
        <f>VLOOKUP($A859, 'dl-do all work in this'!$O$9:$U$2997, 6, FALSE)</f>
        <v>#N/A</v>
      </c>
      <c r="C859" t="e">
        <f>VLOOKUP($A859, 'dl-do all work in this'!$O$9:$U$2997, 7, FALSE)</f>
        <v>#N/A</v>
      </c>
      <c r="D859" s="2" t="str">
        <f>'dl-do all work in this'!X859</f>
        <v>LC</v>
      </c>
      <c r="E859" s="2">
        <f>'dl-do all work in this'!A859</f>
        <v>0</v>
      </c>
      <c r="F859" s="2">
        <f>'dl-do all work in this'!V859</f>
        <v>0</v>
      </c>
      <c r="G859" s="2" t="e">
        <f>DATE('dl-do all work in this'!H859,'dl-do all work in this'!W859,'dl-do all work in this'!G859)</f>
        <v>#VALUE!</v>
      </c>
      <c r="H859">
        <f>'dl-do all work in this'!I859</f>
        <v>0</v>
      </c>
      <c r="J859">
        <f>'dl-do all work in this'!D859</f>
        <v>0</v>
      </c>
      <c r="K859">
        <f>'dl-do all work in this'!R859</f>
        <v>0</v>
      </c>
      <c r="M859">
        <f>'dl-do all work in this'!$E859</f>
        <v>0</v>
      </c>
    </row>
    <row r="860" spans="1:13" x14ac:dyDescent="0.25">
      <c r="A860" s="2">
        <f>'dl-do all work in this'!O860</f>
        <v>0</v>
      </c>
      <c r="B860" t="e">
        <f>VLOOKUP($A860, 'dl-do all work in this'!$O$9:$U$2997, 6, FALSE)</f>
        <v>#N/A</v>
      </c>
      <c r="C860" t="e">
        <f>VLOOKUP($A860, 'dl-do all work in this'!$O$9:$U$2997, 7, FALSE)</f>
        <v>#N/A</v>
      </c>
      <c r="D860" s="2" t="str">
        <f>'dl-do all work in this'!X860</f>
        <v>LC</v>
      </c>
      <c r="E860" s="2">
        <f>'dl-do all work in this'!A860</f>
        <v>0</v>
      </c>
      <c r="F860" s="2">
        <f>'dl-do all work in this'!V860</f>
        <v>0</v>
      </c>
      <c r="G860" s="2" t="e">
        <f>DATE('dl-do all work in this'!H860,'dl-do all work in this'!W860,'dl-do all work in this'!G860)</f>
        <v>#VALUE!</v>
      </c>
      <c r="H860">
        <f>'dl-do all work in this'!I860</f>
        <v>0</v>
      </c>
      <c r="J860">
        <f>'dl-do all work in this'!D860</f>
        <v>0</v>
      </c>
      <c r="K860">
        <f>'dl-do all work in this'!R860</f>
        <v>0</v>
      </c>
      <c r="M860">
        <f>'dl-do all work in this'!$E860</f>
        <v>0</v>
      </c>
    </row>
    <row r="861" spans="1:13" x14ac:dyDescent="0.25">
      <c r="A861" s="2">
        <f>'dl-do all work in this'!O861</f>
        <v>0</v>
      </c>
      <c r="B861" t="e">
        <f>VLOOKUP($A861, 'dl-do all work in this'!$O$9:$U$2997, 6, FALSE)</f>
        <v>#N/A</v>
      </c>
      <c r="C861" t="e">
        <f>VLOOKUP($A861, 'dl-do all work in this'!$O$9:$U$2997, 7, FALSE)</f>
        <v>#N/A</v>
      </c>
      <c r="D861" s="2" t="str">
        <f>'dl-do all work in this'!X861</f>
        <v>LC</v>
      </c>
      <c r="E861" s="2">
        <f>'dl-do all work in this'!A861</f>
        <v>0</v>
      </c>
      <c r="F861" s="2">
        <f>'dl-do all work in this'!V861</f>
        <v>0</v>
      </c>
      <c r="G861" s="2" t="e">
        <f>DATE('dl-do all work in this'!H861,'dl-do all work in this'!W861,'dl-do all work in this'!G861)</f>
        <v>#VALUE!</v>
      </c>
      <c r="H861">
        <f>'dl-do all work in this'!I861</f>
        <v>0</v>
      </c>
      <c r="J861">
        <f>'dl-do all work in this'!D861</f>
        <v>0</v>
      </c>
      <c r="K861">
        <f>'dl-do all work in this'!R861</f>
        <v>0</v>
      </c>
      <c r="M861">
        <f>'dl-do all work in this'!$E861</f>
        <v>0</v>
      </c>
    </row>
    <row r="862" spans="1:13" x14ac:dyDescent="0.25">
      <c r="A862" s="2">
        <f>'dl-do all work in this'!O862</f>
        <v>0</v>
      </c>
      <c r="B862" t="e">
        <f>VLOOKUP($A862, 'dl-do all work in this'!$O$9:$U$2997, 6, FALSE)</f>
        <v>#N/A</v>
      </c>
      <c r="C862" t="e">
        <f>VLOOKUP($A862, 'dl-do all work in this'!$O$9:$U$2997, 7, FALSE)</f>
        <v>#N/A</v>
      </c>
      <c r="D862" s="2" t="str">
        <f>'dl-do all work in this'!X862</f>
        <v>LC</v>
      </c>
      <c r="E862" s="2">
        <f>'dl-do all work in this'!A862</f>
        <v>0</v>
      </c>
      <c r="F862" s="2">
        <f>'dl-do all work in this'!V862</f>
        <v>0</v>
      </c>
      <c r="G862" s="2" t="e">
        <f>DATE('dl-do all work in this'!H862,'dl-do all work in this'!W862,'dl-do all work in this'!G862)</f>
        <v>#VALUE!</v>
      </c>
      <c r="H862">
        <f>'dl-do all work in this'!I862</f>
        <v>0</v>
      </c>
      <c r="J862">
        <f>'dl-do all work in this'!D862</f>
        <v>0</v>
      </c>
      <c r="K862">
        <f>'dl-do all work in this'!R862</f>
        <v>0</v>
      </c>
      <c r="M862">
        <f>'dl-do all work in this'!$E862</f>
        <v>0</v>
      </c>
    </row>
    <row r="863" spans="1:13" x14ac:dyDescent="0.25">
      <c r="A863" s="2">
        <f>'dl-do all work in this'!O863</f>
        <v>0</v>
      </c>
      <c r="B863" t="e">
        <f>VLOOKUP($A863, 'dl-do all work in this'!$O$9:$U$2997, 6, FALSE)</f>
        <v>#N/A</v>
      </c>
      <c r="C863" t="e">
        <f>VLOOKUP($A863, 'dl-do all work in this'!$O$9:$U$2997, 7, FALSE)</f>
        <v>#N/A</v>
      </c>
      <c r="D863" s="2" t="str">
        <f>'dl-do all work in this'!X863</f>
        <v>LC</v>
      </c>
      <c r="E863" s="2">
        <f>'dl-do all work in this'!A863</f>
        <v>0</v>
      </c>
      <c r="F863" s="2">
        <f>'dl-do all work in this'!V863</f>
        <v>0</v>
      </c>
      <c r="G863" s="2" t="e">
        <f>DATE('dl-do all work in this'!H863,'dl-do all work in this'!W863,'dl-do all work in this'!G863)</f>
        <v>#VALUE!</v>
      </c>
      <c r="H863">
        <f>'dl-do all work in this'!I863</f>
        <v>0</v>
      </c>
      <c r="J863">
        <f>'dl-do all work in this'!D863</f>
        <v>0</v>
      </c>
      <c r="K863">
        <f>'dl-do all work in this'!R863</f>
        <v>0</v>
      </c>
      <c r="M863">
        <f>'dl-do all work in this'!$E863</f>
        <v>0</v>
      </c>
    </row>
    <row r="864" spans="1:13" x14ac:dyDescent="0.25">
      <c r="A864" s="2">
        <f>'dl-do all work in this'!O864</f>
        <v>0</v>
      </c>
      <c r="B864" t="e">
        <f>VLOOKUP($A864, 'dl-do all work in this'!$O$9:$U$2997, 6, FALSE)</f>
        <v>#N/A</v>
      </c>
      <c r="C864" t="e">
        <f>VLOOKUP($A864, 'dl-do all work in this'!$O$9:$U$2997, 7, FALSE)</f>
        <v>#N/A</v>
      </c>
      <c r="D864" s="2" t="str">
        <f>'dl-do all work in this'!X864</f>
        <v>LC</v>
      </c>
      <c r="E864" s="2">
        <f>'dl-do all work in this'!A864</f>
        <v>0</v>
      </c>
      <c r="F864" s="2">
        <f>'dl-do all work in this'!V864</f>
        <v>0</v>
      </c>
      <c r="G864" s="2" t="e">
        <f>DATE('dl-do all work in this'!H864,'dl-do all work in this'!W864,'dl-do all work in this'!G864)</f>
        <v>#VALUE!</v>
      </c>
      <c r="H864">
        <f>'dl-do all work in this'!I864</f>
        <v>0</v>
      </c>
      <c r="J864">
        <f>'dl-do all work in this'!D864</f>
        <v>0</v>
      </c>
      <c r="K864">
        <f>'dl-do all work in this'!R864</f>
        <v>0</v>
      </c>
      <c r="M864">
        <f>'dl-do all work in this'!$E864</f>
        <v>0</v>
      </c>
    </row>
    <row r="865" spans="1:13" x14ac:dyDescent="0.25">
      <c r="A865" s="2">
        <f>'dl-do all work in this'!O865</f>
        <v>0</v>
      </c>
      <c r="B865" t="e">
        <f>VLOOKUP($A865, 'dl-do all work in this'!$O$9:$U$2997, 6, FALSE)</f>
        <v>#N/A</v>
      </c>
      <c r="C865" t="e">
        <f>VLOOKUP($A865, 'dl-do all work in this'!$O$9:$U$2997, 7, FALSE)</f>
        <v>#N/A</v>
      </c>
      <c r="D865" s="2" t="str">
        <f>'dl-do all work in this'!X865</f>
        <v>LC</v>
      </c>
      <c r="E865" s="2">
        <f>'dl-do all work in this'!A865</f>
        <v>0</v>
      </c>
      <c r="F865" s="2">
        <f>'dl-do all work in this'!V865</f>
        <v>0</v>
      </c>
      <c r="G865" s="2" t="e">
        <f>DATE('dl-do all work in this'!H865,'dl-do all work in this'!W865,'dl-do all work in this'!G865)</f>
        <v>#VALUE!</v>
      </c>
      <c r="H865">
        <f>'dl-do all work in this'!I865</f>
        <v>0</v>
      </c>
      <c r="J865">
        <f>'dl-do all work in this'!D865</f>
        <v>0</v>
      </c>
      <c r="K865">
        <f>'dl-do all work in this'!R865</f>
        <v>0</v>
      </c>
      <c r="M865">
        <f>'dl-do all work in this'!$E865</f>
        <v>0</v>
      </c>
    </row>
    <row r="866" spans="1:13" x14ac:dyDescent="0.25">
      <c r="A866" s="2">
        <f>'dl-do all work in this'!O866</f>
        <v>0</v>
      </c>
      <c r="B866" t="e">
        <f>VLOOKUP($A866, 'dl-do all work in this'!$O$9:$U$2997, 6, FALSE)</f>
        <v>#N/A</v>
      </c>
      <c r="C866" t="e">
        <f>VLOOKUP($A866, 'dl-do all work in this'!$O$9:$U$2997, 7, FALSE)</f>
        <v>#N/A</v>
      </c>
      <c r="D866" s="2" t="str">
        <f>'dl-do all work in this'!X866</f>
        <v>LC</v>
      </c>
      <c r="E866" s="2">
        <f>'dl-do all work in this'!A866</f>
        <v>0</v>
      </c>
      <c r="F866" s="2">
        <f>'dl-do all work in this'!V866</f>
        <v>0</v>
      </c>
      <c r="G866" s="2" t="e">
        <f>DATE('dl-do all work in this'!H866,'dl-do all work in this'!W866,'dl-do all work in this'!G866)</f>
        <v>#VALUE!</v>
      </c>
      <c r="H866">
        <f>'dl-do all work in this'!I866</f>
        <v>0</v>
      </c>
      <c r="J866">
        <f>'dl-do all work in this'!D866</f>
        <v>0</v>
      </c>
      <c r="K866">
        <f>'dl-do all work in this'!R866</f>
        <v>0</v>
      </c>
      <c r="M866">
        <f>'dl-do all work in this'!$E866</f>
        <v>0</v>
      </c>
    </row>
    <row r="867" spans="1:13" x14ac:dyDescent="0.25">
      <c r="A867" s="2">
        <f>'dl-do all work in this'!O867</f>
        <v>0</v>
      </c>
      <c r="B867" t="e">
        <f>VLOOKUP($A867, 'dl-do all work in this'!$O$9:$U$2997, 6, FALSE)</f>
        <v>#N/A</v>
      </c>
      <c r="C867" t="e">
        <f>VLOOKUP($A867, 'dl-do all work in this'!$O$9:$U$2997, 7, FALSE)</f>
        <v>#N/A</v>
      </c>
      <c r="D867" s="2" t="str">
        <f>'dl-do all work in this'!X867</f>
        <v>LC</v>
      </c>
      <c r="E867" s="2">
        <f>'dl-do all work in this'!A867</f>
        <v>0</v>
      </c>
      <c r="F867" s="2">
        <f>'dl-do all work in this'!V867</f>
        <v>0</v>
      </c>
      <c r="G867" s="2" t="e">
        <f>DATE('dl-do all work in this'!H867,'dl-do all work in this'!W867,'dl-do all work in this'!G867)</f>
        <v>#VALUE!</v>
      </c>
      <c r="H867">
        <f>'dl-do all work in this'!I867</f>
        <v>0</v>
      </c>
      <c r="J867">
        <f>'dl-do all work in this'!D867</f>
        <v>0</v>
      </c>
      <c r="K867">
        <f>'dl-do all work in this'!R867</f>
        <v>0</v>
      </c>
      <c r="M867">
        <f>'dl-do all work in this'!$E867</f>
        <v>0</v>
      </c>
    </row>
    <row r="868" spans="1:13" x14ac:dyDescent="0.25">
      <c r="A868" s="2">
        <f>'dl-do all work in this'!O868</f>
        <v>0</v>
      </c>
      <c r="B868" t="e">
        <f>VLOOKUP($A868, 'dl-do all work in this'!$O$9:$U$2997, 6, FALSE)</f>
        <v>#N/A</v>
      </c>
      <c r="C868" t="e">
        <f>VLOOKUP($A868, 'dl-do all work in this'!$O$9:$U$2997, 7, FALSE)</f>
        <v>#N/A</v>
      </c>
      <c r="D868" s="2" t="str">
        <f>'dl-do all work in this'!X868</f>
        <v>LC</v>
      </c>
      <c r="E868" s="2">
        <f>'dl-do all work in this'!A868</f>
        <v>0</v>
      </c>
      <c r="F868" s="2">
        <f>'dl-do all work in this'!V868</f>
        <v>0</v>
      </c>
      <c r="G868" s="2" t="e">
        <f>DATE('dl-do all work in this'!H868,'dl-do all work in this'!W868,'dl-do all work in this'!G868)</f>
        <v>#VALUE!</v>
      </c>
      <c r="H868">
        <f>'dl-do all work in this'!I868</f>
        <v>0</v>
      </c>
      <c r="J868">
        <f>'dl-do all work in this'!D868</f>
        <v>0</v>
      </c>
      <c r="K868">
        <f>'dl-do all work in this'!R868</f>
        <v>0</v>
      </c>
      <c r="M868">
        <f>'dl-do all work in this'!$E868</f>
        <v>0</v>
      </c>
    </row>
    <row r="869" spans="1:13" x14ac:dyDescent="0.25">
      <c r="A869" s="2">
        <f>'dl-do all work in this'!O869</f>
        <v>0</v>
      </c>
      <c r="B869" t="e">
        <f>VLOOKUP($A869, 'dl-do all work in this'!$O$9:$U$2997, 6, FALSE)</f>
        <v>#N/A</v>
      </c>
      <c r="C869" t="e">
        <f>VLOOKUP($A869, 'dl-do all work in this'!$O$9:$U$2997, 7, FALSE)</f>
        <v>#N/A</v>
      </c>
      <c r="D869" s="2" t="str">
        <f>'dl-do all work in this'!X869</f>
        <v>LC</v>
      </c>
      <c r="E869" s="2">
        <f>'dl-do all work in this'!A869</f>
        <v>0</v>
      </c>
      <c r="F869" s="2">
        <f>'dl-do all work in this'!V869</f>
        <v>0</v>
      </c>
      <c r="G869" s="2" t="e">
        <f>DATE('dl-do all work in this'!H869,'dl-do all work in this'!W869,'dl-do all work in this'!G869)</f>
        <v>#VALUE!</v>
      </c>
      <c r="H869">
        <f>'dl-do all work in this'!I869</f>
        <v>0</v>
      </c>
      <c r="J869">
        <f>'dl-do all work in this'!D869</f>
        <v>0</v>
      </c>
      <c r="K869">
        <f>'dl-do all work in this'!R869</f>
        <v>0</v>
      </c>
      <c r="M869">
        <f>'dl-do all work in this'!$E869</f>
        <v>0</v>
      </c>
    </row>
    <row r="870" spans="1:13" x14ac:dyDescent="0.25">
      <c r="A870" s="2">
        <f>'dl-do all work in this'!O870</f>
        <v>0</v>
      </c>
      <c r="B870" t="e">
        <f>VLOOKUP($A870, 'dl-do all work in this'!$O$9:$U$2997, 6, FALSE)</f>
        <v>#N/A</v>
      </c>
      <c r="C870" t="e">
        <f>VLOOKUP($A870, 'dl-do all work in this'!$O$9:$U$2997, 7, FALSE)</f>
        <v>#N/A</v>
      </c>
      <c r="D870" s="2" t="str">
        <f>'dl-do all work in this'!X870</f>
        <v>LC</v>
      </c>
      <c r="E870" s="2">
        <f>'dl-do all work in this'!A870</f>
        <v>0</v>
      </c>
      <c r="F870" s="2">
        <f>'dl-do all work in this'!V870</f>
        <v>0</v>
      </c>
      <c r="G870" s="2" t="e">
        <f>DATE('dl-do all work in this'!H870,'dl-do all work in this'!W870,'dl-do all work in this'!G870)</f>
        <v>#VALUE!</v>
      </c>
      <c r="H870">
        <f>'dl-do all work in this'!I870</f>
        <v>0</v>
      </c>
      <c r="J870">
        <f>'dl-do all work in this'!D870</f>
        <v>0</v>
      </c>
      <c r="K870">
        <f>'dl-do all work in this'!R870</f>
        <v>0</v>
      </c>
      <c r="M870">
        <f>'dl-do all work in this'!$E870</f>
        <v>0</v>
      </c>
    </row>
    <row r="871" spans="1:13" x14ac:dyDescent="0.25">
      <c r="A871" s="2">
        <f>'dl-do all work in this'!O871</f>
        <v>0</v>
      </c>
      <c r="B871" t="e">
        <f>VLOOKUP($A871, 'dl-do all work in this'!$O$9:$U$2997, 6, FALSE)</f>
        <v>#N/A</v>
      </c>
      <c r="C871" t="e">
        <f>VLOOKUP($A871, 'dl-do all work in this'!$O$9:$U$2997, 7, FALSE)</f>
        <v>#N/A</v>
      </c>
      <c r="D871" s="2" t="str">
        <f>'dl-do all work in this'!X871</f>
        <v>LC</v>
      </c>
      <c r="E871" s="2">
        <f>'dl-do all work in this'!A871</f>
        <v>0</v>
      </c>
      <c r="F871" s="2">
        <f>'dl-do all work in this'!V871</f>
        <v>0</v>
      </c>
      <c r="G871" s="2" t="e">
        <f>DATE('dl-do all work in this'!H871,'dl-do all work in this'!W871,'dl-do all work in this'!G871)</f>
        <v>#VALUE!</v>
      </c>
      <c r="H871">
        <f>'dl-do all work in this'!I871</f>
        <v>0</v>
      </c>
      <c r="J871">
        <f>'dl-do all work in this'!D871</f>
        <v>0</v>
      </c>
      <c r="K871">
        <f>'dl-do all work in this'!R871</f>
        <v>0</v>
      </c>
      <c r="M871">
        <f>'dl-do all work in this'!$E871</f>
        <v>0</v>
      </c>
    </row>
    <row r="872" spans="1:13" x14ac:dyDescent="0.25">
      <c r="A872" s="2">
        <f>'dl-do all work in this'!O872</f>
        <v>0</v>
      </c>
      <c r="B872" t="e">
        <f>VLOOKUP($A872, 'dl-do all work in this'!$O$9:$U$2997, 6, FALSE)</f>
        <v>#N/A</v>
      </c>
      <c r="C872" t="e">
        <f>VLOOKUP($A872, 'dl-do all work in this'!$O$9:$U$2997, 7, FALSE)</f>
        <v>#N/A</v>
      </c>
      <c r="D872" s="2" t="str">
        <f>'dl-do all work in this'!X872</f>
        <v>LC</v>
      </c>
      <c r="E872" s="2">
        <f>'dl-do all work in this'!A872</f>
        <v>0</v>
      </c>
      <c r="F872" s="2">
        <f>'dl-do all work in this'!V872</f>
        <v>0</v>
      </c>
      <c r="G872" s="2" t="e">
        <f>DATE('dl-do all work in this'!H872,'dl-do all work in this'!W872,'dl-do all work in this'!G872)</f>
        <v>#VALUE!</v>
      </c>
      <c r="H872">
        <f>'dl-do all work in this'!I872</f>
        <v>0</v>
      </c>
      <c r="J872">
        <f>'dl-do all work in this'!D872</f>
        <v>0</v>
      </c>
      <c r="K872">
        <f>'dl-do all work in this'!R872</f>
        <v>0</v>
      </c>
      <c r="M872">
        <f>'dl-do all work in this'!$E872</f>
        <v>0</v>
      </c>
    </row>
    <row r="873" spans="1:13" x14ac:dyDescent="0.25">
      <c r="A873" s="2">
        <f>'dl-do all work in this'!O873</f>
        <v>0</v>
      </c>
      <c r="B873" t="e">
        <f>VLOOKUP($A873, 'dl-do all work in this'!$O$9:$U$2997, 6, FALSE)</f>
        <v>#N/A</v>
      </c>
      <c r="C873" t="e">
        <f>VLOOKUP($A873, 'dl-do all work in this'!$O$9:$U$2997, 7, FALSE)</f>
        <v>#N/A</v>
      </c>
      <c r="D873" s="2" t="str">
        <f>'dl-do all work in this'!X873</f>
        <v>LC</v>
      </c>
      <c r="E873" s="2">
        <f>'dl-do all work in this'!A873</f>
        <v>0</v>
      </c>
      <c r="F873" s="2">
        <f>'dl-do all work in this'!V873</f>
        <v>0</v>
      </c>
      <c r="G873" s="2" t="e">
        <f>DATE('dl-do all work in this'!H873,'dl-do all work in this'!W873,'dl-do all work in this'!G873)</f>
        <v>#VALUE!</v>
      </c>
      <c r="H873">
        <f>'dl-do all work in this'!I873</f>
        <v>0</v>
      </c>
      <c r="J873">
        <f>'dl-do all work in this'!D873</f>
        <v>0</v>
      </c>
      <c r="K873">
        <f>'dl-do all work in this'!R873</f>
        <v>0</v>
      </c>
      <c r="M873">
        <f>'dl-do all work in this'!$E873</f>
        <v>0</v>
      </c>
    </row>
    <row r="874" spans="1:13" x14ac:dyDescent="0.25">
      <c r="A874" s="2">
        <f>'dl-do all work in this'!O874</f>
        <v>0</v>
      </c>
      <c r="B874" t="e">
        <f>VLOOKUP($A874, 'dl-do all work in this'!$O$9:$U$2997, 6, FALSE)</f>
        <v>#N/A</v>
      </c>
      <c r="C874" t="e">
        <f>VLOOKUP($A874, 'dl-do all work in this'!$O$9:$U$2997, 7, FALSE)</f>
        <v>#N/A</v>
      </c>
      <c r="D874" s="2" t="str">
        <f>'dl-do all work in this'!X874</f>
        <v>LC</v>
      </c>
      <c r="E874" s="2">
        <f>'dl-do all work in this'!A874</f>
        <v>0</v>
      </c>
      <c r="F874" s="2">
        <f>'dl-do all work in this'!V874</f>
        <v>0</v>
      </c>
      <c r="G874" s="2" t="e">
        <f>DATE('dl-do all work in this'!H874,'dl-do all work in this'!W874,'dl-do all work in this'!G874)</f>
        <v>#VALUE!</v>
      </c>
      <c r="H874">
        <f>'dl-do all work in this'!I874</f>
        <v>0</v>
      </c>
      <c r="J874">
        <f>'dl-do all work in this'!D874</f>
        <v>0</v>
      </c>
      <c r="K874">
        <f>'dl-do all work in this'!R874</f>
        <v>0</v>
      </c>
      <c r="M874">
        <f>'dl-do all work in this'!$E874</f>
        <v>0</v>
      </c>
    </row>
    <row r="875" spans="1:13" x14ac:dyDescent="0.25">
      <c r="A875" s="2">
        <f>'dl-do all work in this'!O875</f>
        <v>0</v>
      </c>
      <c r="B875" t="e">
        <f>VLOOKUP($A875, 'dl-do all work in this'!$O$9:$U$2997, 6, FALSE)</f>
        <v>#N/A</v>
      </c>
      <c r="C875" t="e">
        <f>VLOOKUP($A875, 'dl-do all work in this'!$O$9:$U$2997, 7, FALSE)</f>
        <v>#N/A</v>
      </c>
      <c r="D875" s="2" t="str">
        <f>'dl-do all work in this'!X875</f>
        <v>LC</v>
      </c>
      <c r="E875" s="2">
        <f>'dl-do all work in this'!A875</f>
        <v>0</v>
      </c>
      <c r="F875" s="2">
        <f>'dl-do all work in this'!V875</f>
        <v>0</v>
      </c>
      <c r="G875" s="2" t="e">
        <f>DATE('dl-do all work in this'!H875,'dl-do all work in this'!W875,'dl-do all work in this'!G875)</f>
        <v>#VALUE!</v>
      </c>
      <c r="H875">
        <f>'dl-do all work in this'!I875</f>
        <v>0</v>
      </c>
      <c r="J875">
        <f>'dl-do all work in this'!D875</f>
        <v>0</v>
      </c>
      <c r="K875">
        <f>'dl-do all work in this'!R875</f>
        <v>0</v>
      </c>
      <c r="M875">
        <f>'dl-do all work in this'!$E875</f>
        <v>0</v>
      </c>
    </row>
    <row r="876" spans="1:13" x14ac:dyDescent="0.25">
      <c r="A876" s="2">
        <f>'dl-do all work in this'!O876</f>
        <v>0</v>
      </c>
      <c r="B876" t="e">
        <f>VLOOKUP($A876, 'dl-do all work in this'!$O$9:$U$2997, 6, FALSE)</f>
        <v>#N/A</v>
      </c>
      <c r="C876" t="e">
        <f>VLOOKUP($A876, 'dl-do all work in this'!$O$9:$U$2997, 7, FALSE)</f>
        <v>#N/A</v>
      </c>
      <c r="D876" s="2" t="str">
        <f>'dl-do all work in this'!X876</f>
        <v>LC</v>
      </c>
      <c r="E876" s="2">
        <f>'dl-do all work in this'!A876</f>
        <v>0</v>
      </c>
      <c r="F876" s="2">
        <f>'dl-do all work in this'!V876</f>
        <v>0</v>
      </c>
      <c r="G876" s="2" t="e">
        <f>DATE('dl-do all work in this'!H876,'dl-do all work in this'!W876,'dl-do all work in this'!G876)</f>
        <v>#VALUE!</v>
      </c>
      <c r="H876">
        <f>'dl-do all work in this'!I876</f>
        <v>0</v>
      </c>
      <c r="J876">
        <f>'dl-do all work in this'!D876</f>
        <v>0</v>
      </c>
      <c r="K876">
        <f>'dl-do all work in this'!R876</f>
        <v>0</v>
      </c>
      <c r="M876">
        <f>'dl-do all work in this'!$E876</f>
        <v>0</v>
      </c>
    </row>
    <row r="877" spans="1:13" x14ac:dyDescent="0.25">
      <c r="A877" s="2">
        <f>'dl-do all work in this'!O877</f>
        <v>0</v>
      </c>
      <c r="B877" t="e">
        <f>VLOOKUP($A877, 'dl-do all work in this'!$O$9:$U$2997, 6, FALSE)</f>
        <v>#N/A</v>
      </c>
      <c r="C877" t="e">
        <f>VLOOKUP($A877, 'dl-do all work in this'!$O$9:$U$2997, 7, FALSE)</f>
        <v>#N/A</v>
      </c>
      <c r="D877" s="2" t="str">
        <f>'dl-do all work in this'!X877</f>
        <v>LC</v>
      </c>
      <c r="E877" s="2">
        <f>'dl-do all work in this'!A877</f>
        <v>0</v>
      </c>
      <c r="F877" s="2">
        <f>'dl-do all work in this'!V877</f>
        <v>0</v>
      </c>
      <c r="G877" s="2" t="e">
        <f>DATE('dl-do all work in this'!H877,'dl-do all work in this'!W877,'dl-do all work in this'!G877)</f>
        <v>#VALUE!</v>
      </c>
      <c r="H877">
        <f>'dl-do all work in this'!I877</f>
        <v>0</v>
      </c>
      <c r="J877">
        <f>'dl-do all work in this'!D877</f>
        <v>0</v>
      </c>
      <c r="K877">
        <f>'dl-do all work in this'!R877</f>
        <v>0</v>
      </c>
      <c r="M877">
        <f>'dl-do all work in this'!$E877</f>
        <v>0</v>
      </c>
    </row>
    <row r="878" spans="1:13" x14ac:dyDescent="0.25">
      <c r="A878" s="2">
        <f>'dl-do all work in this'!O878</f>
        <v>0</v>
      </c>
      <c r="B878" t="e">
        <f>VLOOKUP($A878, 'dl-do all work in this'!$O$9:$U$2997, 6, FALSE)</f>
        <v>#N/A</v>
      </c>
      <c r="C878" t="e">
        <f>VLOOKUP($A878, 'dl-do all work in this'!$O$9:$U$2997, 7, FALSE)</f>
        <v>#N/A</v>
      </c>
      <c r="D878" s="2" t="str">
        <f>'dl-do all work in this'!X878</f>
        <v>LC</v>
      </c>
      <c r="E878" s="2">
        <f>'dl-do all work in this'!A878</f>
        <v>0</v>
      </c>
      <c r="F878" s="2">
        <f>'dl-do all work in this'!V878</f>
        <v>0</v>
      </c>
      <c r="G878" s="2" t="e">
        <f>DATE('dl-do all work in this'!H878,'dl-do all work in this'!W878,'dl-do all work in this'!G878)</f>
        <v>#VALUE!</v>
      </c>
      <c r="H878">
        <f>'dl-do all work in this'!I878</f>
        <v>0</v>
      </c>
      <c r="J878">
        <f>'dl-do all work in this'!D878</f>
        <v>0</v>
      </c>
      <c r="K878">
        <f>'dl-do all work in this'!R878</f>
        <v>0</v>
      </c>
      <c r="M878">
        <f>'dl-do all work in this'!$E878</f>
        <v>0</v>
      </c>
    </row>
    <row r="879" spans="1:13" x14ac:dyDescent="0.25">
      <c r="A879" s="2">
        <f>'dl-do all work in this'!O879</f>
        <v>0</v>
      </c>
      <c r="B879" t="e">
        <f>VLOOKUP($A879, 'dl-do all work in this'!$O$9:$U$2997, 6, FALSE)</f>
        <v>#N/A</v>
      </c>
      <c r="C879" t="e">
        <f>VLOOKUP($A879, 'dl-do all work in this'!$O$9:$U$2997, 7, FALSE)</f>
        <v>#N/A</v>
      </c>
      <c r="D879" s="2" t="str">
        <f>'dl-do all work in this'!X879</f>
        <v>LC</v>
      </c>
      <c r="E879" s="2">
        <f>'dl-do all work in this'!A879</f>
        <v>0</v>
      </c>
      <c r="F879" s="2">
        <f>'dl-do all work in this'!V879</f>
        <v>0</v>
      </c>
      <c r="G879" s="2" t="e">
        <f>DATE('dl-do all work in this'!H879,'dl-do all work in this'!W879,'dl-do all work in this'!G879)</f>
        <v>#VALUE!</v>
      </c>
      <c r="H879">
        <f>'dl-do all work in this'!I879</f>
        <v>0</v>
      </c>
      <c r="J879">
        <f>'dl-do all work in this'!D879</f>
        <v>0</v>
      </c>
      <c r="K879">
        <f>'dl-do all work in this'!R879</f>
        <v>0</v>
      </c>
      <c r="M879">
        <f>'dl-do all work in this'!$E879</f>
        <v>0</v>
      </c>
    </row>
    <row r="880" spans="1:13" x14ac:dyDescent="0.25">
      <c r="A880" s="2">
        <f>'dl-do all work in this'!O880</f>
        <v>0</v>
      </c>
      <c r="B880" t="e">
        <f>VLOOKUP($A880, 'dl-do all work in this'!$O$9:$U$2997, 6, FALSE)</f>
        <v>#N/A</v>
      </c>
      <c r="C880" t="e">
        <f>VLOOKUP($A880, 'dl-do all work in this'!$O$9:$U$2997, 7, FALSE)</f>
        <v>#N/A</v>
      </c>
      <c r="D880" s="2" t="str">
        <f>'dl-do all work in this'!X880</f>
        <v>LC</v>
      </c>
      <c r="E880" s="2">
        <f>'dl-do all work in this'!A880</f>
        <v>0</v>
      </c>
      <c r="F880" s="2">
        <f>'dl-do all work in this'!V880</f>
        <v>0</v>
      </c>
      <c r="G880" s="2" t="e">
        <f>DATE('dl-do all work in this'!H880,'dl-do all work in this'!W880,'dl-do all work in this'!G880)</f>
        <v>#VALUE!</v>
      </c>
      <c r="H880">
        <f>'dl-do all work in this'!I880</f>
        <v>0</v>
      </c>
      <c r="J880">
        <f>'dl-do all work in this'!D880</f>
        <v>0</v>
      </c>
      <c r="K880">
        <f>'dl-do all work in this'!R880</f>
        <v>0</v>
      </c>
      <c r="M880">
        <f>'dl-do all work in this'!$E880</f>
        <v>0</v>
      </c>
    </row>
    <row r="881" spans="1:13" x14ac:dyDescent="0.25">
      <c r="A881" s="2">
        <f>'dl-do all work in this'!O881</f>
        <v>0</v>
      </c>
      <c r="B881" t="e">
        <f>VLOOKUP($A881, 'dl-do all work in this'!$O$9:$U$2997, 6, FALSE)</f>
        <v>#N/A</v>
      </c>
      <c r="C881" t="e">
        <f>VLOOKUP($A881, 'dl-do all work in this'!$O$9:$U$2997, 7, FALSE)</f>
        <v>#N/A</v>
      </c>
      <c r="D881" s="2" t="str">
        <f>'dl-do all work in this'!X881</f>
        <v>LC</v>
      </c>
      <c r="E881" s="2">
        <f>'dl-do all work in this'!A881</f>
        <v>0</v>
      </c>
      <c r="F881" s="2">
        <f>'dl-do all work in this'!V881</f>
        <v>0</v>
      </c>
      <c r="G881" s="2" t="e">
        <f>DATE('dl-do all work in this'!H881,'dl-do all work in this'!W881,'dl-do all work in this'!G881)</f>
        <v>#VALUE!</v>
      </c>
      <c r="H881">
        <f>'dl-do all work in this'!I881</f>
        <v>0</v>
      </c>
      <c r="J881">
        <f>'dl-do all work in this'!D881</f>
        <v>0</v>
      </c>
      <c r="K881">
        <f>'dl-do all work in this'!R881</f>
        <v>0</v>
      </c>
      <c r="M881">
        <f>'dl-do all work in this'!$E881</f>
        <v>0</v>
      </c>
    </row>
    <row r="882" spans="1:13" x14ac:dyDescent="0.25">
      <c r="A882" s="2">
        <f>'dl-do all work in this'!O882</f>
        <v>0</v>
      </c>
      <c r="B882" t="e">
        <f>VLOOKUP($A882, 'dl-do all work in this'!$O$9:$U$2997, 6, FALSE)</f>
        <v>#N/A</v>
      </c>
      <c r="C882" t="e">
        <f>VLOOKUP($A882, 'dl-do all work in this'!$O$9:$U$2997, 7, FALSE)</f>
        <v>#N/A</v>
      </c>
      <c r="D882" s="2" t="str">
        <f>'dl-do all work in this'!X882</f>
        <v>LC</v>
      </c>
      <c r="E882" s="2">
        <f>'dl-do all work in this'!A882</f>
        <v>0</v>
      </c>
      <c r="F882" s="2">
        <f>'dl-do all work in this'!V882</f>
        <v>0</v>
      </c>
      <c r="G882" s="2" t="e">
        <f>DATE('dl-do all work in this'!H882,'dl-do all work in this'!W882,'dl-do all work in this'!G882)</f>
        <v>#VALUE!</v>
      </c>
      <c r="H882">
        <f>'dl-do all work in this'!I882</f>
        <v>0</v>
      </c>
      <c r="J882">
        <f>'dl-do all work in this'!D882</f>
        <v>0</v>
      </c>
      <c r="K882">
        <f>'dl-do all work in this'!R882</f>
        <v>0</v>
      </c>
      <c r="M882">
        <f>'dl-do all work in this'!$E882</f>
        <v>0</v>
      </c>
    </row>
    <row r="883" spans="1:13" x14ac:dyDescent="0.25">
      <c r="A883" s="2">
        <f>'dl-do all work in this'!O883</f>
        <v>0</v>
      </c>
      <c r="B883" t="e">
        <f>VLOOKUP($A883, 'dl-do all work in this'!$O$9:$U$2997, 6, FALSE)</f>
        <v>#N/A</v>
      </c>
      <c r="C883" t="e">
        <f>VLOOKUP($A883, 'dl-do all work in this'!$O$9:$U$2997, 7, FALSE)</f>
        <v>#N/A</v>
      </c>
      <c r="D883" s="2" t="str">
        <f>'dl-do all work in this'!X883</f>
        <v>LC</v>
      </c>
      <c r="E883" s="2">
        <f>'dl-do all work in this'!A883</f>
        <v>0</v>
      </c>
      <c r="F883" s="2">
        <f>'dl-do all work in this'!V883</f>
        <v>0</v>
      </c>
      <c r="G883" s="2" t="e">
        <f>DATE('dl-do all work in this'!H883,'dl-do all work in this'!W883,'dl-do all work in this'!G883)</f>
        <v>#VALUE!</v>
      </c>
      <c r="H883">
        <f>'dl-do all work in this'!I883</f>
        <v>0</v>
      </c>
      <c r="J883">
        <f>'dl-do all work in this'!D883</f>
        <v>0</v>
      </c>
      <c r="K883">
        <f>'dl-do all work in this'!R883</f>
        <v>0</v>
      </c>
      <c r="M883">
        <f>'dl-do all work in this'!$E883</f>
        <v>0</v>
      </c>
    </row>
    <row r="884" spans="1:13" x14ac:dyDescent="0.25">
      <c r="A884" s="2">
        <f>'dl-do all work in this'!O884</f>
        <v>0</v>
      </c>
      <c r="B884" t="e">
        <f>VLOOKUP($A884, 'dl-do all work in this'!$O$9:$U$2997, 6, FALSE)</f>
        <v>#N/A</v>
      </c>
      <c r="C884" t="e">
        <f>VLOOKUP($A884, 'dl-do all work in this'!$O$9:$U$2997, 7, FALSE)</f>
        <v>#N/A</v>
      </c>
      <c r="D884" s="2" t="str">
        <f>'dl-do all work in this'!X884</f>
        <v>LC</v>
      </c>
      <c r="E884" s="2">
        <f>'dl-do all work in this'!A884</f>
        <v>0</v>
      </c>
      <c r="F884" s="2">
        <f>'dl-do all work in this'!V884</f>
        <v>0</v>
      </c>
      <c r="G884" s="2" t="e">
        <f>DATE('dl-do all work in this'!H884,'dl-do all work in this'!W884,'dl-do all work in this'!G884)</f>
        <v>#VALUE!</v>
      </c>
      <c r="H884">
        <f>'dl-do all work in this'!I884</f>
        <v>0</v>
      </c>
      <c r="J884">
        <f>'dl-do all work in this'!D884</f>
        <v>0</v>
      </c>
      <c r="K884">
        <f>'dl-do all work in this'!R884</f>
        <v>0</v>
      </c>
      <c r="M884">
        <f>'dl-do all work in this'!$E884</f>
        <v>0</v>
      </c>
    </row>
    <row r="885" spans="1:13" x14ac:dyDescent="0.25">
      <c r="A885" s="2">
        <f>'dl-do all work in this'!O885</f>
        <v>0</v>
      </c>
      <c r="B885" t="e">
        <f>VLOOKUP($A885, 'dl-do all work in this'!$O$9:$U$2997, 6, FALSE)</f>
        <v>#N/A</v>
      </c>
      <c r="C885" t="e">
        <f>VLOOKUP($A885, 'dl-do all work in this'!$O$9:$U$2997, 7, FALSE)</f>
        <v>#N/A</v>
      </c>
      <c r="D885" s="2" t="str">
        <f>'dl-do all work in this'!X885</f>
        <v>LC</v>
      </c>
      <c r="E885" s="2">
        <f>'dl-do all work in this'!A885</f>
        <v>0</v>
      </c>
      <c r="F885" s="2">
        <f>'dl-do all work in this'!V885</f>
        <v>0</v>
      </c>
      <c r="G885" s="2" t="e">
        <f>DATE('dl-do all work in this'!H885,'dl-do all work in this'!W885,'dl-do all work in this'!G885)</f>
        <v>#VALUE!</v>
      </c>
      <c r="H885">
        <f>'dl-do all work in this'!I885</f>
        <v>0</v>
      </c>
      <c r="J885">
        <f>'dl-do all work in this'!D885</f>
        <v>0</v>
      </c>
      <c r="K885">
        <f>'dl-do all work in this'!R885</f>
        <v>0</v>
      </c>
      <c r="M885">
        <f>'dl-do all work in this'!$E885</f>
        <v>0</v>
      </c>
    </row>
    <row r="886" spans="1:13" x14ac:dyDescent="0.25">
      <c r="A886" s="2">
        <f>'dl-do all work in this'!O886</f>
        <v>0</v>
      </c>
      <c r="B886" t="e">
        <f>VLOOKUP($A886, 'dl-do all work in this'!$O$9:$U$2997, 6, FALSE)</f>
        <v>#N/A</v>
      </c>
      <c r="C886" t="e">
        <f>VLOOKUP($A886, 'dl-do all work in this'!$O$9:$U$2997, 7, FALSE)</f>
        <v>#N/A</v>
      </c>
      <c r="D886" s="2" t="str">
        <f>'dl-do all work in this'!X886</f>
        <v>LC</v>
      </c>
      <c r="E886" s="2">
        <f>'dl-do all work in this'!A886</f>
        <v>0</v>
      </c>
      <c r="F886" s="2">
        <f>'dl-do all work in this'!V886</f>
        <v>0</v>
      </c>
      <c r="G886" s="2" t="e">
        <f>DATE('dl-do all work in this'!H886,'dl-do all work in this'!W886,'dl-do all work in this'!G886)</f>
        <v>#VALUE!</v>
      </c>
      <c r="H886">
        <f>'dl-do all work in this'!I886</f>
        <v>0</v>
      </c>
      <c r="J886">
        <f>'dl-do all work in this'!D886</f>
        <v>0</v>
      </c>
      <c r="K886">
        <f>'dl-do all work in this'!R886</f>
        <v>0</v>
      </c>
      <c r="M886">
        <f>'dl-do all work in this'!$E886</f>
        <v>0</v>
      </c>
    </row>
    <row r="887" spans="1:13" x14ac:dyDescent="0.25">
      <c r="A887" s="2">
        <f>'dl-do all work in this'!O887</f>
        <v>0</v>
      </c>
      <c r="B887" t="e">
        <f>VLOOKUP($A887, 'dl-do all work in this'!$O$9:$U$2997, 6, FALSE)</f>
        <v>#N/A</v>
      </c>
      <c r="C887" t="e">
        <f>VLOOKUP($A887, 'dl-do all work in this'!$O$9:$U$2997, 7, FALSE)</f>
        <v>#N/A</v>
      </c>
      <c r="D887" s="2" t="str">
        <f>'dl-do all work in this'!X887</f>
        <v>LC</v>
      </c>
      <c r="E887" s="2">
        <f>'dl-do all work in this'!A887</f>
        <v>0</v>
      </c>
      <c r="F887" s="2">
        <f>'dl-do all work in this'!V887</f>
        <v>0</v>
      </c>
      <c r="G887" s="2" t="e">
        <f>DATE('dl-do all work in this'!H887,'dl-do all work in this'!W887,'dl-do all work in this'!G887)</f>
        <v>#VALUE!</v>
      </c>
      <c r="H887">
        <f>'dl-do all work in this'!I887</f>
        <v>0</v>
      </c>
      <c r="J887">
        <f>'dl-do all work in this'!D887</f>
        <v>0</v>
      </c>
      <c r="K887">
        <f>'dl-do all work in this'!R887</f>
        <v>0</v>
      </c>
      <c r="M887">
        <f>'dl-do all work in this'!$E887</f>
        <v>0</v>
      </c>
    </row>
    <row r="888" spans="1:13" x14ac:dyDescent="0.25">
      <c r="A888" s="2">
        <f>'dl-do all work in this'!O888</f>
        <v>0</v>
      </c>
      <c r="B888" t="e">
        <f>VLOOKUP($A888, 'dl-do all work in this'!$O$9:$U$2997, 6, FALSE)</f>
        <v>#N/A</v>
      </c>
      <c r="C888" t="e">
        <f>VLOOKUP($A888, 'dl-do all work in this'!$O$9:$U$2997, 7, FALSE)</f>
        <v>#N/A</v>
      </c>
      <c r="D888" s="2" t="str">
        <f>'dl-do all work in this'!X888</f>
        <v>LC</v>
      </c>
      <c r="E888" s="2">
        <f>'dl-do all work in this'!A888</f>
        <v>0</v>
      </c>
      <c r="F888" s="2">
        <f>'dl-do all work in this'!V888</f>
        <v>0</v>
      </c>
      <c r="G888" s="2" t="e">
        <f>DATE('dl-do all work in this'!H888,'dl-do all work in this'!W888,'dl-do all work in this'!G888)</f>
        <v>#VALUE!</v>
      </c>
      <c r="H888">
        <f>'dl-do all work in this'!I888</f>
        <v>0</v>
      </c>
      <c r="J888">
        <f>'dl-do all work in this'!D888</f>
        <v>0</v>
      </c>
      <c r="K888">
        <f>'dl-do all work in this'!R888</f>
        <v>0</v>
      </c>
      <c r="M888">
        <f>'dl-do all work in this'!$E888</f>
        <v>0</v>
      </c>
    </row>
    <row r="889" spans="1:13" x14ac:dyDescent="0.25">
      <c r="A889" s="2">
        <f>'dl-do all work in this'!O889</f>
        <v>0</v>
      </c>
      <c r="B889" t="e">
        <f>VLOOKUP($A889, 'dl-do all work in this'!$O$9:$U$2997, 6, FALSE)</f>
        <v>#N/A</v>
      </c>
      <c r="C889" t="e">
        <f>VLOOKUP($A889, 'dl-do all work in this'!$O$9:$U$2997, 7, FALSE)</f>
        <v>#N/A</v>
      </c>
      <c r="D889" s="2" t="str">
        <f>'dl-do all work in this'!X889</f>
        <v>LC</v>
      </c>
      <c r="E889" s="2">
        <f>'dl-do all work in this'!A889</f>
        <v>0</v>
      </c>
      <c r="F889" s="2">
        <f>'dl-do all work in this'!V889</f>
        <v>0</v>
      </c>
      <c r="G889" s="2" t="e">
        <f>DATE('dl-do all work in this'!H889,'dl-do all work in this'!W889,'dl-do all work in this'!G889)</f>
        <v>#VALUE!</v>
      </c>
      <c r="H889">
        <f>'dl-do all work in this'!I889</f>
        <v>0</v>
      </c>
      <c r="J889">
        <f>'dl-do all work in this'!D889</f>
        <v>0</v>
      </c>
      <c r="K889">
        <f>'dl-do all work in this'!R889</f>
        <v>0</v>
      </c>
      <c r="M889">
        <f>'dl-do all work in this'!$E889</f>
        <v>0</v>
      </c>
    </row>
    <row r="890" spans="1:13" x14ac:dyDescent="0.25">
      <c r="A890" s="2">
        <f>'dl-do all work in this'!O890</f>
        <v>0</v>
      </c>
      <c r="B890" t="e">
        <f>VLOOKUP($A890, 'dl-do all work in this'!$O$9:$U$2997, 6, FALSE)</f>
        <v>#N/A</v>
      </c>
      <c r="C890" t="e">
        <f>VLOOKUP($A890, 'dl-do all work in this'!$O$9:$U$2997, 7, FALSE)</f>
        <v>#N/A</v>
      </c>
      <c r="D890" s="2" t="str">
        <f>'dl-do all work in this'!X890</f>
        <v>LC</v>
      </c>
      <c r="E890" s="2">
        <f>'dl-do all work in this'!A890</f>
        <v>0</v>
      </c>
      <c r="F890" s="2">
        <f>'dl-do all work in this'!V890</f>
        <v>0</v>
      </c>
      <c r="G890" s="2" t="e">
        <f>DATE('dl-do all work in this'!H890,'dl-do all work in this'!W890,'dl-do all work in this'!G890)</f>
        <v>#VALUE!</v>
      </c>
      <c r="H890">
        <f>'dl-do all work in this'!I890</f>
        <v>0</v>
      </c>
      <c r="J890">
        <f>'dl-do all work in this'!D890</f>
        <v>0</v>
      </c>
      <c r="K890">
        <f>'dl-do all work in this'!R890</f>
        <v>0</v>
      </c>
      <c r="M890">
        <f>'dl-do all work in this'!$E890</f>
        <v>0</v>
      </c>
    </row>
    <row r="891" spans="1:13" x14ac:dyDescent="0.25">
      <c r="A891" s="2">
        <f>'dl-do all work in this'!O891</f>
        <v>0</v>
      </c>
      <c r="B891" t="e">
        <f>VLOOKUP($A891, 'dl-do all work in this'!$O$9:$U$2997, 6, FALSE)</f>
        <v>#N/A</v>
      </c>
      <c r="C891" t="e">
        <f>VLOOKUP($A891, 'dl-do all work in this'!$O$9:$U$2997, 7, FALSE)</f>
        <v>#N/A</v>
      </c>
      <c r="D891" s="2" t="str">
        <f>'dl-do all work in this'!X891</f>
        <v>LC</v>
      </c>
      <c r="E891" s="2">
        <f>'dl-do all work in this'!A891</f>
        <v>0</v>
      </c>
      <c r="F891" s="2">
        <f>'dl-do all work in this'!V891</f>
        <v>0</v>
      </c>
      <c r="G891" s="2" t="e">
        <f>DATE('dl-do all work in this'!H891,'dl-do all work in this'!W891,'dl-do all work in this'!G891)</f>
        <v>#VALUE!</v>
      </c>
      <c r="H891">
        <f>'dl-do all work in this'!I891</f>
        <v>0</v>
      </c>
      <c r="J891">
        <f>'dl-do all work in this'!D891</f>
        <v>0</v>
      </c>
      <c r="K891">
        <f>'dl-do all work in this'!R891</f>
        <v>0</v>
      </c>
      <c r="M891">
        <f>'dl-do all work in this'!$E891</f>
        <v>0</v>
      </c>
    </row>
    <row r="892" spans="1:13" x14ac:dyDescent="0.25">
      <c r="A892" s="2">
        <f>'dl-do all work in this'!O892</f>
        <v>0</v>
      </c>
      <c r="B892" t="e">
        <f>VLOOKUP($A892, 'dl-do all work in this'!$O$9:$U$2997, 6, FALSE)</f>
        <v>#N/A</v>
      </c>
      <c r="C892" t="e">
        <f>VLOOKUP($A892, 'dl-do all work in this'!$O$9:$U$2997, 7, FALSE)</f>
        <v>#N/A</v>
      </c>
      <c r="D892" s="2" t="str">
        <f>'dl-do all work in this'!X892</f>
        <v>LC</v>
      </c>
      <c r="E892" s="2">
        <f>'dl-do all work in this'!A892</f>
        <v>0</v>
      </c>
      <c r="F892" s="2">
        <f>'dl-do all work in this'!V892</f>
        <v>0</v>
      </c>
      <c r="G892" s="2" t="e">
        <f>DATE('dl-do all work in this'!H892,'dl-do all work in this'!W892,'dl-do all work in this'!G892)</f>
        <v>#VALUE!</v>
      </c>
      <c r="H892">
        <f>'dl-do all work in this'!I892</f>
        <v>0</v>
      </c>
      <c r="J892">
        <f>'dl-do all work in this'!D892</f>
        <v>0</v>
      </c>
      <c r="K892">
        <f>'dl-do all work in this'!R892</f>
        <v>0</v>
      </c>
      <c r="M892">
        <f>'dl-do all work in this'!$E892</f>
        <v>0</v>
      </c>
    </row>
    <row r="893" spans="1:13" x14ac:dyDescent="0.25">
      <c r="A893" s="2">
        <f>'dl-do all work in this'!O893</f>
        <v>0</v>
      </c>
      <c r="B893" t="e">
        <f>VLOOKUP($A893, 'dl-do all work in this'!$O$9:$U$2997, 6, FALSE)</f>
        <v>#N/A</v>
      </c>
      <c r="C893" t="e">
        <f>VLOOKUP($A893, 'dl-do all work in this'!$O$9:$U$2997, 7, FALSE)</f>
        <v>#N/A</v>
      </c>
      <c r="D893" s="2" t="str">
        <f>'dl-do all work in this'!X893</f>
        <v>LC</v>
      </c>
      <c r="E893" s="2">
        <f>'dl-do all work in this'!A893</f>
        <v>0</v>
      </c>
      <c r="F893" s="2">
        <f>'dl-do all work in this'!V893</f>
        <v>0</v>
      </c>
      <c r="G893" s="2" t="e">
        <f>DATE('dl-do all work in this'!H893,'dl-do all work in this'!W893,'dl-do all work in this'!G893)</f>
        <v>#VALUE!</v>
      </c>
      <c r="H893">
        <f>'dl-do all work in this'!I893</f>
        <v>0</v>
      </c>
      <c r="J893">
        <f>'dl-do all work in this'!D893</f>
        <v>0</v>
      </c>
      <c r="K893">
        <f>'dl-do all work in this'!R893</f>
        <v>0</v>
      </c>
      <c r="M893">
        <f>'dl-do all work in this'!$E893</f>
        <v>0</v>
      </c>
    </row>
    <row r="894" spans="1:13" x14ac:dyDescent="0.25">
      <c r="A894" s="2">
        <f>'dl-do all work in this'!O894</f>
        <v>0</v>
      </c>
      <c r="B894" t="e">
        <f>VLOOKUP($A894, 'dl-do all work in this'!$O$9:$U$2997, 6, FALSE)</f>
        <v>#N/A</v>
      </c>
      <c r="C894" t="e">
        <f>VLOOKUP($A894, 'dl-do all work in this'!$O$9:$U$2997, 7, FALSE)</f>
        <v>#N/A</v>
      </c>
      <c r="D894" s="2" t="str">
        <f>'dl-do all work in this'!X894</f>
        <v>LC</v>
      </c>
      <c r="E894" s="2">
        <f>'dl-do all work in this'!A894</f>
        <v>0</v>
      </c>
      <c r="F894" s="2">
        <f>'dl-do all work in this'!V894</f>
        <v>0</v>
      </c>
      <c r="G894" s="2" t="e">
        <f>DATE('dl-do all work in this'!H894,'dl-do all work in this'!W894,'dl-do all work in this'!G894)</f>
        <v>#VALUE!</v>
      </c>
      <c r="H894">
        <f>'dl-do all work in this'!I894</f>
        <v>0</v>
      </c>
      <c r="J894">
        <f>'dl-do all work in this'!D894</f>
        <v>0</v>
      </c>
      <c r="K894">
        <f>'dl-do all work in this'!R894</f>
        <v>0</v>
      </c>
      <c r="M894">
        <f>'dl-do all work in this'!$E894</f>
        <v>0</v>
      </c>
    </row>
    <row r="895" spans="1:13" x14ac:dyDescent="0.25">
      <c r="A895" s="2">
        <f>'dl-do all work in this'!O895</f>
        <v>0</v>
      </c>
      <c r="B895" t="e">
        <f>VLOOKUP($A895, 'dl-do all work in this'!$O$9:$U$2997, 6, FALSE)</f>
        <v>#N/A</v>
      </c>
      <c r="C895" t="e">
        <f>VLOOKUP($A895, 'dl-do all work in this'!$O$9:$U$2997, 7, FALSE)</f>
        <v>#N/A</v>
      </c>
      <c r="D895" s="2" t="str">
        <f>'dl-do all work in this'!X895</f>
        <v>LC</v>
      </c>
      <c r="E895" s="2">
        <f>'dl-do all work in this'!A895</f>
        <v>0</v>
      </c>
      <c r="F895" s="2">
        <f>'dl-do all work in this'!V895</f>
        <v>0</v>
      </c>
      <c r="G895" s="2" t="e">
        <f>DATE('dl-do all work in this'!H895,'dl-do all work in this'!W895,'dl-do all work in this'!G895)</f>
        <v>#VALUE!</v>
      </c>
      <c r="H895">
        <f>'dl-do all work in this'!I895</f>
        <v>0</v>
      </c>
      <c r="J895">
        <f>'dl-do all work in this'!D895</f>
        <v>0</v>
      </c>
      <c r="K895">
        <f>'dl-do all work in this'!R895</f>
        <v>0</v>
      </c>
      <c r="M895">
        <f>'dl-do all work in this'!$E895</f>
        <v>0</v>
      </c>
    </row>
    <row r="896" spans="1:13" x14ac:dyDescent="0.25">
      <c r="A896" s="2">
        <f>'dl-do all work in this'!O896</f>
        <v>0</v>
      </c>
      <c r="B896" t="e">
        <f>VLOOKUP($A896, 'dl-do all work in this'!$O$9:$U$2997, 6, FALSE)</f>
        <v>#N/A</v>
      </c>
      <c r="C896" t="e">
        <f>VLOOKUP($A896, 'dl-do all work in this'!$O$9:$U$2997, 7, FALSE)</f>
        <v>#N/A</v>
      </c>
      <c r="D896" s="2" t="str">
        <f>'dl-do all work in this'!X896</f>
        <v>LC</v>
      </c>
      <c r="E896" s="2">
        <f>'dl-do all work in this'!A896</f>
        <v>0</v>
      </c>
      <c r="F896" s="2">
        <f>'dl-do all work in this'!V896</f>
        <v>0</v>
      </c>
      <c r="G896" s="2" t="e">
        <f>DATE('dl-do all work in this'!H896,'dl-do all work in this'!W896,'dl-do all work in this'!G896)</f>
        <v>#VALUE!</v>
      </c>
      <c r="H896">
        <f>'dl-do all work in this'!I896</f>
        <v>0</v>
      </c>
      <c r="J896">
        <f>'dl-do all work in this'!D896</f>
        <v>0</v>
      </c>
      <c r="K896">
        <f>'dl-do all work in this'!R896</f>
        <v>0</v>
      </c>
      <c r="M896">
        <f>'dl-do all work in this'!$E896</f>
        <v>0</v>
      </c>
    </row>
    <row r="897" spans="1:13" x14ac:dyDescent="0.25">
      <c r="A897" s="2">
        <f>'dl-do all work in this'!O897</f>
        <v>0</v>
      </c>
      <c r="B897" t="e">
        <f>VLOOKUP($A897, 'dl-do all work in this'!$O$9:$U$2997, 6, FALSE)</f>
        <v>#N/A</v>
      </c>
      <c r="C897" t="e">
        <f>VLOOKUP($A897, 'dl-do all work in this'!$O$9:$U$2997, 7, FALSE)</f>
        <v>#N/A</v>
      </c>
      <c r="D897" s="2" t="str">
        <f>'dl-do all work in this'!X897</f>
        <v>LC</v>
      </c>
      <c r="E897" s="2">
        <f>'dl-do all work in this'!A897</f>
        <v>0</v>
      </c>
      <c r="F897" s="2">
        <f>'dl-do all work in this'!V897</f>
        <v>0</v>
      </c>
      <c r="G897" s="2" t="e">
        <f>DATE('dl-do all work in this'!H897,'dl-do all work in this'!W897,'dl-do all work in this'!G897)</f>
        <v>#VALUE!</v>
      </c>
      <c r="H897">
        <f>'dl-do all work in this'!I897</f>
        <v>0</v>
      </c>
      <c r="J897">
        <f>'dl-do all work in this'!D897</f>
        <v>0</v>
      </c>
      <c r="K897">
        <f>'dl-do all work in this'!R897</f>
        <v>0</v>
      </c>
      <c r="M897">
        <f>'dl-do all work in this'!$E897</f>
        <v>0</v>
      </c>
    </row>
    <row r="898" spans="1:13" x14ac:dyDescent="0.25">
      <c r="A898" s="2">
        <f>'dl-do all work in this'!O898</f>
        <v>0</v>
      </c>
      <c r="B898" t="e">
        <f>VLOOKUP($A898, 'dl-do all work in this'!$O$9:$U$2997, 6, FALSE)</f>
        <v>#N/A</v>
      </c>
      <c r="C898" t="e">
        <f>VLOOKUP($A898, 'dl-do all work in this'!$O$9:$U$2997, 7, FALSE)</f>
        <v>#N/A</v>
      </c>
      <c r="D898" s="2" t="str">
        <f>'dl-do all work in this'!X898</f>
        <v>LC</v>
      </c>
      <c r="E898" s="2">
        <f>'dl-do all work in this'!A898</f>
        <v>0</v>
      </c>
      <c r="F898" s="2">
        <f>'dl-do all work in this'!V898</f>
        <v>0</v>
      </c>
      <c r="G898" s="2" t="e">
        <f>DATE('dl-do all work in this'!H898,'dl-do all work in this'!W898,'dl-do all work in this'!G898)</f>
        <v>#VALUE!</v>
      </c>
      <c r="H898">
        <f>'dl-do all work in this'!I898</f>
        <v>0</v>
      </c>
      <c r="J898">
        <f>'dl-do all work in this'!D898</f>
        <v>0</v>
      </c>
      <c r="K898">
        <f>'dl-do all work in this'!R898</f>
        <v>0</v>
      </c>
      <c r="M898">
        <f>'dl-do all work in this'!$E898</f>
        <v>0</v>
      </c>
    </row>
    <row r="899" spans="1:13" x14ac:dyDescent="0.25">
      <c r="A899" s="2">
        <f>'dl-do all work in this'!O899</f>
        <v>0</v>
      </c>
      <c r="B899" t="e">
        <f>VLOOKUP($A899, 'dl-do all work in this'!$O$9:$U$2997, 6, FALSE)</f>
        <v>#N/A</v>
      </c>
      <c r="C899" t="e">
        <f>VLOOKUP($A899, 'dl-do all work in this'!$O$9:$U$2997, 7, FALSE)</f>
        <v>#N/A</v>
      </c>
      <c r="D899" s="2" t="str">
        <f>'dl-do all work in this'!X899</f>
        <v>LC</v>
      </c>
      <c r="E899" s="2">
        <f>'dl-do all work in this'!A899</f>
        <v>0</v>
      </c>
      <c r="F899" s="2">
        <f>'dl-do all work in this'!V899</f>
        <v>0</v>
      </c>
      <c r="G899" s="2" t="e">
        <f>DATE('dl-do all work in this'!H899,'dl-do all work in this'!W899,'dl-do all work in this'!G899)</f>
        <v>#VALUE!</v>
      </c>
      <c r="H899">
        <f>'dl-do all work in this'!I899</f>
        <v>0</v>
      </c>
      <c r="J899">
        <f>'dl-do all work in this'!D899</f>
        <v>0</v>
      </c>
      <c r="K899">
        <f>'dl-do all work in this'!R899</f>
        <v>0</v>
      </c>
      <c r="M899">
        <f>'dl-do all work in this'!$E899</f>
        <v>0</v>
      </c>
    </row>
    <row r="900" spans="1:13" x14ac:dyDescent="0.25">
      <c r="A900" s="2">
        <f>'dl-do all work in this'!O900</f>
        <v>0</v>
      </c>
      <c r="B900" t="e">
        <f>VLOOKUP($A900, 'dl-do all work in this'!$O$9:$U$2997, 6, FALSE)</f>
        <v>#N/A</v>
      </c>
      <c r="C900" t="e">
        <f>VLOOKUP($A900, 'dl-do all work in this'!$O$9:$U$2997, 7, FALSE)</f>
        <v>#N/A</v>
      </c>
      <c r="D900" s="2" t="str">
        <f>'dl-do all work in this'!X900</f>
        <v>LC</v>
      </c>
      <c r="E900" s="2">
        <f>'dl-do all work in this'!A900</f>
        <v>0</v>
      </c>
      <c r="F900" s="2">
        <f>'dl-do all work in this'!V900</f>
        <v>0</v>
      </c>
      <c r="G900" s="2" t="e">
        <f>DATE('dl-do all work in this'!H900,'dl-do all work in this'!W900,'dl-do all work in this'!G900)</f>
        <v>#VALUE!</v>
      </c>
      <c r="H900">
        <f>'dl-do all work in this'!I900</f>
        <v>0</v>
      </c>
      <c r="J900">
        <f>'dl-do all work in this'!D900</f>
        <v>0</v>
      </c>
      <c r="K900">
        <f>'dl-do all work in this'!R900</f>
        <v>0</v>
      </c>
      <c r="M900">
        <f>'dl-do all work in this'!$E900</f>
        <v>0</v>
      </c>
    </row>
    <row r="901" spans="1:13" x14ac:dyDescent="0.25">
      <c r="A901" s="2">
        <f>'dl-do all work in this'!O901</f>
        <v>0</v>
      </c>
      <c r="B901" t="e">
        <f>VLOOKUP($A901, 'dl-do all work in this'!$O$9:$U$2997, 6, FALSE)</f>
        <v>#N/A</v>
      </c>
      <c r="C901" t="e">
        <f>VLOOKUP($A901, 'dl-do all work in this'!$O$9:$U$2997, 7, FALSE)</f>
        <v>#N/A</v>
      </c>
      <c r="D901" s="2" t="str">
        <f>'dl-do all work in this'!X901</f>
        <v>LC</v>
      </c>
      <c r="E901" s="2">
        <f>'dl-do all work in this'!A901</f>
        <v>0</v>
      </c>
      <c r="F901" s="2">
        <f>'dl-do all work in this'!V901</f>
        <v>0</v>
      </c>
      <c r="G901" s="2" t="e">
        <f>DATE('dl-do all work in this'!H901,'dl-do all work in this'!W901,'dl-do all work in this'!G901)</f>
        <v>#VALUE!</v>
      </c>
      <c r="H901">
        <f>'dl-do all work in this'!I901</f>
        <v>0</v>
      </c>
      <c r="J901">
        <f>'dl-do all work in this'!D901</f>
        <v>0</v>
      </c>
      <c r="K901">
        <f>'dl-do all work in this'!R901</f>
        <v>0</v>
      </c>
      <c r="M901">
        <f>'dl-do all work in this'!$E901</f>
        <v>0</v>
      </c>
    </row>
    <row r="902" spans="1:13" x14ac:dyDescent="0.25">
      <c r="A902" s="2">
        <f>'dl-do all work in this'!O902</f>
        <v>0</v>
      </c>
      <c r="B902" t="e">
        <f>VLOOKUP($A902, 'dl-do all work in this'!$O$9:$U$2997, 6, FALSE)</f>
        <v>#N/A</v>
      </c>
      <c r="C902" t="e">
        <f>VLOOKUP($A902, 'dl-do all work in this'!$O$9:$U$2997, 7, FALSE)</f>
        <v>#N/A</v>
      </c>
      <c r="D902" s="2" t="str">
        <f>'dl-do all work in this'!X902</f>
        <v>LC</v>
      </c>
      <c r="E902" s="2">
        <f>'dl-do all work in this'!A902</f>
        <v>0</v>
      </c>
      <c r="F902" s="2">
        <f>'dl-do all work in this'!V902</f>
        <v>0</v>
      </c>
      <c r="G902" s="2" t="e">
        <f>DATE('dl-do all work in this'!H902,'dl-do all work in this'!W902,'dl-do all work in this'!G902)</f>
        <v>#VALUE!</v>
      </c>
      <c r="H902">
        <f>'dl-do all work in this'!I902</f>
        <v>0</v>
      </c>
      <c r="J902">
        <f>'dl-do all work in this'!D902</f>
        <v>0</v>
      </c>
      <c r="K902">
        <f>'dl-do all work in this'!R902</f>
        <v>0</v>
      </c>
      <c r="M902">
        <f>'dl-do all work in this'!$E902</f>
        <v>0</v>
      </c>
    </row>
    <row r="903" spans="1:13" x14ac:dyDescent="0.25">
      <c r="A903" s="2">
        <f>'dl-do all work in this'!O903</f>
        <v>0</v>
      </c>
      <c r="B903" t="e">
        <f>VLOOKUP($A903, 'dl-do all work in this'!$O$9:$U$2997, 6, FALSE)</f>
        <v>#N/A</v>
      </c>
      <c r="C903" t="e">
        <f>VLOOKUP($A903, 'dl-do all work in this'!$O$9:$U$2997, 7, FALSE)</f>
        <v>#N/A</v>
      </c>
      <c r="D903" s="2" t="str">
        <f>'dl-do all work in this'!X903</f>
        <v>LC</v>
      </c>
      <c r="E903" s="2">
        <f>'dl-do all work in this'!A903</f>
        <v>0</v>
      </c>
      <c r="F903" s="2">
        <f>'dl-do all work in this'!V903</f>
        <v>0</v>
      </c>
      <c r="G903" s="2" t="e">
        <f>DATE('dl-do all work in this'!H903,'dl-do all work in this'!W903,'dl-do all work in this'!G903)</f>
        <v>#VALUE!</v>
      </c>
      <c r="H903">
        <f>'dl-do all work in this'!I903</f>
        <v>0</v>
      </c>
      <c r="J903">
        <f>'dl-do all work in this'!D903</f>
        <v>0</v>
      </c>
      <c r="K903">
        <f>'dl-do all work in this'!R903</f>
        <v>0</v>
      </c>
      <c r="M903">
        <f>'dl-do all work in this'!$E903</f>
        <v>0</v>
      </c>
    </row>
    <row r="904" spans="1:13" x14ac:dyDescent="0.25">
      <c r="A904" s="2">
        <f>'dl-do all work in this'!O904</f>
        <v>0</v>
      </c>
      <c r="B904" t="e">
        <f>VLOOKUP($A904, 'dl-do all work in this'!$O$9:$U$2997, 6, FALSE)</f>
        <v>#N/A</v>
      </c>
      <c r="C904" t="e">
        <f>VLOOKUP($A904, 'dl-do all work in this'!$O$9:$U$2997, 7, FALSE)</f>
        <v>#N/A</v>
      </c>
      <c r="D904" s="2" t="str">
        <f>'dl-do all work in this'!X904</f>
        <v>LC</v>
      </c>
      <c r="E904" s="2">
        <f>'dl-do all work in this'!A904</f>
        <v>0</v>
      </c>
      <c r="F904" s="2">
        <f>'dl-do all work in this'!V904</f>
        <v>0</v>
      </c>
      <c r="G904" s="2" t="e">
        <f>DATE('dl-do all work in this'!H904,'dl-do all work in this'!W904,'dl-do all work in this'!G904)</f>
        <v>#VALUE!</v>
      </c>
      <c r="H904">
        <f>'dl-do all work in this'!I904</f>
        <v>0</v>
      </c>
      <c r="J904">
        <f>'dl-do all work in this'!D904</f>
        <v>0</v>
      </c>
      <c r="K904">
        <f>'dl-do all work in this'!R904</f>
        <v>0</v>
      </c>
      <c r="M904">
        <f>'dl-do all work in this'!$E904</f>
        <v>0</v>
      </c>
    </row>
    <row r="905" spans="1:13" x14ac:dyDescent="0.25">
      <c r="A905" s="2">
        <f>'dl-do all work in this'!O905</f>
        <v>0</v>
      </c>
      <c r="B905" t="e">
        <f>VLOOKUP($A905, 'dl-do all work in this'!$O$9:$U$2997, 6, FALSE)</f>
        <v>#N/A</v>
      </c>
      <c r="C905" t="e">
        <f>VLOOKUP($A905, 'dl-do all work in this'!$O$9:$U$2997, 7, FALSE)</f>
        <v>#N/A</v>
      </c>
      <c r="D905" s="2" t="str">
        <f>'dl-do all work in this'!X905</f>
        <v>LC</v>
      </c>
      <c r="E905" s="2">
        <f>'dl-do all work in this'!A905</f>
        <v>0</v>
      </c>
      <c r="F905" s="2">
        <f>'dl-do all work in this'!V905</f>
        <v>0</v>
      </c>
      <c r="G905" s="2" t="e">
        <f>DATE('dl-do all work in this'!H905,'dl-do all work in this'!W905,'dl-do all work in this'!G905)</f>
        <v>#VALUE!</v>
      </c>
      <c r="H905">
        <f>'dl-do all work in this'!I905</f>
        <v>0</v>
      </c>
      <c r="J905">
        <f>'dl-do all work in this'!D905</f>
        <v>0</v>
      </c>
      <c r="K905">
        <f>'dl-do all work in this'!R905</f>
        <v>0</v>
      </c>
      <c r="M905">
        <f>'dl-do all work in this'!$E905</f>
        <v>0</v>
      </c>
    </row>
    <row r="906" spans="1:13" x14ac:dyDescent="0.25">
      <c r="A906" s="2">
        <f>'dl-do all work in this'!O906</f>
        <v>0</v>
      </c>
      <c r="B906" t="e">
        <f>VLOOKUP($A906, 'dl-do all work in this'!$O$9:$U$2997, 6, FALSE)</f>
        <v>#N/A</v>
      </c>
      <c r="C906" t="e">
        <f>VLOOKUP($A906, 'dl-do all work in this'!$O$9:$U$2997, 7, FALSE)</f>
        <v>#N/A</v>
      </c>
      <c r="D906" s="2" t="str">
        <f>'dl-do all work in this'!X906</f>
        <v>LC</v>
      </c>
      <c r="E906" s="2">
        <f>'dl-do all work in this'!A906</f>
        <v>0</v>
      </c>
      <c r="F906" s="2">
        <f>'dl-do all work in this'!V906</f>
        <v>0</v>
      </c>
      <c r="G906" s="2" t="e">
        <f>DATE('dl-do all work in this'!H906,'dl-do all work in this'!W906,'dl-do all work in this'!G906)</f>
        <v>#VALUE!</v>
      </c>
      <c r="H906">
        <f>'dl-do all work in this'!I906</f>
        <v>0</v>
      </c>
      <c r="J906">
        <f>'dl-do all work in this'!D906</f>
        <v>0</v>
      </c>
      <c r="K906">
        <f>'dl-do all work in this'!R906</f>
        <v>0</v>
      </c>
      <c r="M906">
        <f>'dl-do all work in this'!$E906</f>
        <v>0</v>
      </c>
    </row>
    <row r="907" spans="1:13" x14ac:dyDescent="0.25">
      <c r="A907" s="2">
        <f>'dl-do all work in this'!O907</f>
        <v>0</v>
      </c>
      <c r="B907" t="e">
        <f>VLOOKUP($A907, 'dl-do all work in this'!$O$9:$U$2997, 6, FALSE)</f>
        <v>#N/A</v>
      </c>
      <c r="C907" t="e">
        <f>VLOOKUP($A907, 'dl-do all work in this'!$O$9:$U$2997, 7, FALSE)</f>
        <v>#N/A</v>
      </c>
      <c r="D907" s="2" t="str">
        <f>'dl-do all work in this'!X907</f>
        <v>LC</v>
      </c>
      <c r="E907" s="2">
        <f>'dl-do all work in this'!A907</f>
        <v>0</v>
      </c>
      <c r="F907" s="2">
        <f>'dl-do all work in this'!V907</f>
        <v>0</v>
      </c>
      <c r="G907" s="2" t="e">
        <f>DATE('dl-do all work in this'!H907,'dl-do all work in this'!W907,'dl-do all work in this'!G907)</f>
        <v>#VALUE!</v>
      </c>
      <c r="H907">
        <f>'dl-do all work in this'!I907</f>
        <v>0</v>
      </c>
      <c r="J907">
        <f>'dl-do all work in this'!D907</f>
        <v>0</v>
      </c>
      <c r="K907">
        <f>'dl-do all work in this'!R907</f>
        <v>0</v>
      </c>
      <c r="M907">
        <f>'dl-do all work in this'!$E907</f>
        <v>0</v>
      </c>
    </row>
    <row r="908" spans="1:13" x14ac:dyDescent="0.25">
      <c r="A908" s="2">
        <f>'dl-do all work in this'!O908</f>
        <v>0</v>
      </c>
      <c r="B908" t="e">
        <f>VLOOKUP($A908, 'dl-do all work in this'!$O$9:$U$2997, 6, FALSE)</f>
        <v>#N/A</v>
      </c>
      <c r="C908" t="e">
        <f>VLOOKUP($A908, 'dl-do all work in this'!$O$9:$U$2997, 7, FALSE)</f>
        <v>#N/A</v>
      </c>
      <c r="D908" s="2" t="str">
        <f>'dl-do all work in this'!X908</f>
        <v>LC</v>
      </c>
      <c r="E908" s="2">
        <f>'dl-do all work in this'!A908</f>
        <v>0</v>
      </c>
      <c r="F908" s="2">
        <f>'dl-do all work in this'!V908</f>
        <v>0</v>
      </c>
      <c r="G908" s="2" t="e">
        <f>DATE('dl-do all work in this'!H908,'dl-do all work in this'!W908,'dl-do all work in this'!G908)</f>
        <v>#VALUE!</v>
      </c>
      <c r="H908">
        <f>'dl-do all work in this'!I908</f>
        <v>0</v>
      </c>
      <c r="J908">
        <f>'dl-do all work in this'!D908</f>
        <v>0</v>
      </c>
      <c r="K908">
        <f>'dl-do all work in this'!R908</f>
        <v>0</v>
      </c>
      <c r="M908">
        <f>'dl-do all work in this'!$E908</f>
        <v>0</v>
      </c>
    </row>
    <row r="909" spans="1:13" x14ac:dyDescent="0.25">
      <c r="A909" s="2">
        <f>'dl-do all work in this'!O909</f>
        <v>0</v>
      </c>
      <c r="B909" t="e">
        <f>VLOOKUP($A909, 'dl-do all work in this'!$O$9:$U$2997, 6, FALSE)</f>
        <v>#N/A</v>
      </c>
      <c r="C909" t="e">
        <f>VLOOKUP($A909, 'dl-do all work in this'!$O$9:$U$2997, 7, FALSE)</f>
        <v>#N/A</v>
      </c>
      <c r="D909" s="2" t="str">
        <f>'dl-do all work in this'!X909</f>
        <v>LC</v>
      </c>
      <c r="E909" s="2">
        <f>'dl-do all work in this'!A909</f>
        <v>0</v>
      </c>
      <c r="F909" s="2">
        <f>'dl-do all work in this'!V909</f>
        <v>0</v>
      </c>
      <c r="G909" s="2" t="e">
        <f>DATE('dl-do all work in this'!H909,'dl-do all work in this'!W909,'dl-do all work in this'!G909)</f>
        <v>#VALUE!</v>
      </c>
      <c r="H909">
        <f>'dl-do all work in this'!I909</f>
        <v>0</v>
      </c>
      <c r="J909">
        <f>'dl-do all work in this'!D909</f>
        <v>0</v>
      </c>
      <c r="K909">
        <f>'dl-do all work in this'!R909</f>
        <v>0</v>
      </c>
      <c r="M909">
        <f>'dl-do all work in this'!$E909</f>
        <v>0</v>
      </c>
    </row>
    <row r="910" spans="1:13" x14ac:dyDescent="0.25">
      <c r="A910" s="2">
        <f>'dl-do all work in this'!O910</f>
        <v>0</v>
      </c>
      <c r="B910" t="e">
        <f>VLOOKUP($A910, 'dl-do all work in this'!$O$9:$U$2997, 6, FALSE)</f>
        <v>#N/A</v>
      </c>
      <c r="C910" t="e">
        <f>VLOOKUP($A910, 'dl-do all work in this'!$O$9:$U$2997, 7, FALSE)</f>
        <v>#N/A</v>
      </c>
      <c r="D910" s="2" t="str">
        <f>'dl-do all work in this'!X910</f>
        <v>LC</v>
      </c>
      <c r="E910" s="2">
        <f>'dl-do all work in this'!A910</f>
        <v>0</v>
      </c>
      <c r="F910" s="2">
        <f>'dl-do all work in this'!V910</f>
        <v>0</v>
      </c>
      <c r="G910" s="2" t="e">
        <f>DATE('dl-do all work in this'!H910,'dl-do all work in this'!W910,'dl-do all work in this'!G910)</f>
        <v>#VALUE!</v>
      </c>
      <c r="H910">
        <f>'dl-do all work in this'!I910</f>
        <v>0</v>
      </c>
      <c r="J910">
        <f>'dl-do all work in this'!D910</f>
        <v>0</v>
      </c>
      <c r="K910">
        <f>'dl-do all work in this'!R910</f>
        <v>0</v>
      </c>
      <c r="M910">
        <f>'dl-do all work in this'!$E910</f>
        <v>0</v>
      </c>
    </row>
    <row r="911" spans="1:13" x14ac:dyDescent="0.25">
      <c r="A911" s="2">
        <f>'dl-do all work in this'!O911</f>
        <v>0</v>
      </c>
      <c r="B911" t="e">
        <f>VLOOKUP($A911, 'dl-do all work in this'!$O$9:$U$2997, 6, FALSE)</f>
        <v>#N/A</v>
      </c>
      <c r="C911" t="e">
        <f>VLOOKUP($A911, 'dl-do all work in this'!$O$9:$U$2997, 7, FALSE)</f>
        <v>#N/A</v>
      </c>
      <c r="D911" s="2" t="str">
        <f>'dl-do all work in this'!X911</f>
        <v>LC</v>
      </c>
      <c r="E911" s="2">
        <f>'dl-do all work in this'!A911</f>
        <v>0</v>
      </c>
      <c r="F911" s="2">
        <f>'dl-do all work in this'!V911</f>
        <v>0</v>
      </c>
      <c r="G911" s="2" t="e">
        <f>DATE('dl-do all work in this'!H911,'dl-do all work in this'!W911,'dl-do all work in this'!G911)</f>
        <v>#VALUE!</v>
      </c>
      <c r="H911">
        <f>'dl-do all work in this'!I911</f>
        <v>0</v>
      </c>
      <c r="J911">
        <f>'dl-do all work in this'!D911</f>
        <v>0</v>
      </c>
      <c r="K911">
        <f>'dl-do all work in this'!R911</f>
        <v>0</v>
      </c>
      <c r="M911">
        <f>'dl-do all work in this'!$E911</f>
        <v>0</v>
      </c>
    </row>
    <row r="912" spans="1:13" x14ac:dyDescent="0.25">
      <c r="A912" s="2">
        <f>'dl-do all work in this'!O912</f>
        <v>0</v>
      </c>
      <c r="B912" t="e">
        <f>VLOOKUP($A912, 'dl-do all work in this'!$O$9:$U$2997, 6, FALSE)</f>
        <v>#N/A</v>
      </c>
      <c r="C912" t="e">
        <f>VLOOKUP($A912, 'dl-do all work in this'!$O$9:$U$2997, 7, FALSE)</f>
        <v>#N/A</v>
      </c>
      <c r="D912" s="2" t="str">
        <f>'dl-do all work in this'!X912</f>
        <v>LC</v>
      </c>
      <c r="E912" s="2">
        <f>'dl-do all work in this'!A912</f>
        <v>0</v>
      </c>
      <c r="F912" s="2">
        <f>'dl-do all work in this'!V912</f>
        <v>0</v>
      </c>
      <c r="G912" s="2" t="e">
        <f>DATE('dl-do all work in this'!H912,'dl-do all work in this'!W912,'dl-do all work in this'!G912)</f>
        <v>#VALUE!</v>
      </c>
      <c r="H912">
        <f>'dl-do all work in this'!I912</f>
        <v>0</v>
      </c>
      <c r="J912">
        <f>'dl-do all work in this'!D912</f>
        <v>0</v>
      </c>
      <c r="K912">
        <f>'dl-do all work in this'!R912</f>
        <v>0</v>
      </c>
      <c r="M912">
        <f>'dl-do all work in this'!$E912</f>
        <v>0</v>
      </c>
    </row>
    <row r="913" spans="1:13" x14ac:dyDescent="0.25">
      <c r="A913" s="2">
        <f>'dl-do all work in this'!O913</f>
        <v>0</v>
      </c>
      <c r="B913" t="e">
        <f>VLOOKUP($A913, 'dl-do all work in this'!$O$9:$U$2997, 6, FALSE)</f>
        <v>#N/A</v>
      </c>
      <c r="C913" t="e">
        <f>VLOOKUP($A913, 'dl-do all work in this'!$O$9:$U$2997, 7, FALSE)</f>
        <v>#N/A</v>
      </c>
      <c r="D913" s="2" t="str">
        <f>'dl-do all work in this'!X913</f>
        <v>LC</v>
      </c>
      <c r="E913" s="2">
        <f>'dl-do all work in this'!A913</f>
        <v>0</v>
      </c>
      <c r="F913" s="2">
        <f>'dl-do all work in this'!V913</f>
        <v>0</v>
      </c>
      <c r="G913" s="2" t="e">
        <f>DATE('dl-do all work in this'!H913,'dl-do all work in this'!W913,'dl-do all work in this'!G913)</f>
        <v>#VALUE!</v>
      </c>
      <c r="H913">
        <f>'dl-do all work in this'!I913</f>
        <v>0</v>
      </c>
      <c r="J913">
        <f>'dl-do all work in this'!D913</f>
        <v>0</v>
      </c>
      <c r="K913">
        <f>'dl-do all work in this'!R913</f>
        <v>0</v>
      </c>
      <c r="M913">
        <f>'dl-do all work in this'!$E913</f>
        <v>0</v>
      </c>
    </row>
    <row r="914" spans="1:13" x14ac:dyDescent="0.25">
      <c r="A914" s="2">
        <f>'dl-do all work in this'!O914</f>
        <v>0</v>
      </c>
      <c r="B914" t="e">
        <f>VLOOKUP($A914, 'dl-do all work in this'!$O$9:$U$2997, 6, FALSE)</f>
        <v>#N/A</v>
      </c>
      <c r="C914" t="e">
        <f>VLOOKUP($A914, 'dl-do all work in this'!$O$9:$U$2997, 7, FALSE)</f>
        <v>#N/A</v>
      </c>
      <c r="D914" s="2" t="str">
        <f>'dl-do all work in this'!X914</f>
        <v>LC</v>
      </c>
      <c r="E914" s="2">
        <f>'dl-do all work in this'!A914</f>
        <v>0</v>
      </c>
      <c r="F914" s="2">
        <f>'dl-do all work in this'!V914</f>
        <v>0</v>
      </c>
      <c r="G914" s="2" t="e">
        <f>DATE('dl-do all work in this'!H914,'dl-do all work in this'!W914,'dl-do all work in this'!G914)</f>
        <v>#VALUE!</v>
      </c>
      <c r="H914">
        <f>'dl-do all work in this'!I914</f>
        <v>0</v>
      </c>
      <c r="J914">
        <f>'dl-do all work in this'!D914</f>
        <v>0</v>
      </c>
      <c r="K914">
        <f>'dl-do all work in this'!R914</f>
        <v>0</v>
      </c>
      <c r="M914">
        <f>'dl-do all work in this'!$E914</f>
        <v>0</v>
      </c>
    </row>
    <row r="915" spans="1:13" x14ac:dyDescent="0.25">
      <c r="A915" s="2">
        <f>'dl-do all work in this'!O915</f>
        <v>0</v>
      </c>
      <c r="B915" t="e">
        <f>VLOOKUP($A915, 'dl-do all work in this'!$O$9:$U$2997, 6, FALSE)</f>
        <v>#N/A</v>
      </c>
      <c r="C915" t="e">
        <f>VLOOKUP($A915, 'dl-do all work in this'!$O$9:$U$2997, 7, FALSE)</f>
        <v>#N/A</v>
      </c>
      <c r="D915" s="2" t="str">
        <f>'dl-do all work in this'!X915</f>
        <v>LC</v>
      </c>
      <c r="E915" s="2">
        <f>'dl-do all work in this'!A915</f>
        <v>0</v>
      </c>
      <c r="F915" s="2">
        <f>'dl-do all work in this'!V915</f>
        <v>0</v>
      </c>
      <c r="G915" s="2" t="e">
        <f>DATE('dl-do all work in this'!H915,'dl-do all work in this'!W915,'dl-do all work in this'!G915)</f>
        <v>#VALUE!</v>
      </c>
      <c r="H915">
        <f>'dl-do all work in this'!I915</f>
        <v>0</v>
      </c>
      <c r="J915">
        <f>'dl-do all work in this'!D915</f>
        <v>0</v>
      </c>
      <c r="K915">
        <f>'dl-do all work in this'!R915</f>
        <v>0</v>
      </c>
      <c r="M915">
        <f>'dl-do all work in this'!$E915</f>
        <v>0</v>
      </c>
    </row>
    <row r="916" spans="1:13" x14ac:dyDescent="0.25">
      <c r="A916" s="2">
        <f>'dl-do all work in this'!O916</f>
        <v>0</v>
      </c>
      <c r="B916" t="e">
        <f>VLOOKUP($A916, 'dl-do all work in this'!$O$9:$U$2997, 6, FALSE)</f>
        <v>#N/A</v>
      </c>
      <c r="C916" t="e">
        <f>VLOOKUP($A916, 'dl-do all work in this'!$O$9:$U$2997, 7, FALSE)</f>
        <v>#N/A</v>
      </c>
      <c r="D916" s="2" t="str">
        <f>'dl-do all work in this'!X916</f>
        <v>LC</v>
      </c>
      <c r="E916" s="2">
        <f>'dl-do all work in this'!A916</f>
        <v>0</v>
      </c>
      <c r="F916" s="2">
        <f>'dl-do all work in this'!V916</f>
        <v>0</v>
      </c>
      <c r="G916" s="2" t="e">
        <f>DATE('dl-do all work in this'!H916,'dl-do all work in this'!W916,'dl-do all work in this'!G916)</f>
        <v>#VALUE!</v>
      </c>
      <c r="H916">
        <f>'dl-do all work in this'!I916</f>
        <v>0</v>
      </c>
      <c r="J916">
        <f>'dl-do all work in this'!D916</f>
        <v>0</v>
      </c>
      <c r="K916">
        <f>'dl-do all work in this'!R916</f>
        <v>0</v>
      </c>
      <c r="M916">
        <f>'dl-do all work in this'!$E916</f>
        <v>0</v>
      </c>
    </row>
    <row r="917" spans="1:13" x14ac:dyDescent="0.25">
      <c r="A917" s="2">
        <f>'dl-do all work in this'!O917</f>
        <v>0</v>
      </c>
      <c r="B917" t="e">
        <f>VLOOKUP($A917, 'dl-do all work in this'!$O$9:$U$2997, 6, FALSE)</f>
        <v>#N/A</v>
      </c>
      <c r="C917" t="e">
        <f>VLOOKUP($A917, 'dl-do all work in this'!$O$9:$U$2997, 7, FALSE)</f>
        <v>#N/A</v>
      </c>
      <c r="D917" s="2" t="str">
        <f>'dl-do all work in this'!X917</f>
        <v>LC</v>
      </c>
      <c r="E917" s="2">
        <f>'dl-do all work in this'!A917</f>
        <v>0</v>
      </c>
      <c r="F917" s="2">
        <f>'dl-do all work in this'!V917</f>
        <v>0</v>
      </c>
      <c r="G917" s="2" t="e">
        <f>DATE('dl-do all work in this'!H917,'dl-do all work in this'!W917,'dl-do all work in this'!G917)</f>
        <v>#VALUE!</v>
      </c>
      <c r="H917">
        <f>'dl-do all work in this'!I917</f>
        <v>0</v>
      </c>
      <c r="J917">
        <f>'dl-do all work in this'!D917</f>
        <v>0</v>
      </c>
      <c r="K917">
        <f>'dl-do all work in this'!R917</f>
        <v>0</v>
      </c>
      <c r="M917">
        <f>'dl-do all work in this'!$E917</f>
        <v>0</v>
      </c>
    </row>
    <row r="918" spans="1:13" x14ac:dyDescent="0.25">
      <c r="A918" s="2">
        <f>'dl-do all work in this'!O918</f>
        <v>0</v>
      </c>
      <c r="B918" t="e">
        <f>VLOOKUP($A918, 'dl-do all work in this'!$O$9:$U$2997, 6, FALSE)</f>
        <v>#N/A</v>
      </c>
      <c r="C918" t="e">
        <f>VLOOKUP($A918, 'dl-do all work in this'!$O$9:$U$2997, 7, FALSE)</f>
        <v>#N/A</v>
      </c>
      <c r="D918" s="2" t="str">
        <f>'dl-do all work in this'!X918</f>
        <v>LC</v>
      </c>
      <c r="E918" s="2">
        <f>'dl-do all work in this'!A918</f>
        <v>0</v>
      </c>
      <c r="F918" s="2">
        <f>'dl-do all work in this'!V918</f>
        <v>0</v>
      </c>
      <c r="G918" s="2" t="e">
        <f>DATE('dl-do all work in this'!H918,'dl-do all work in this'!W918,'dl-do all work in this'!G918)</f>
        <v>#VALUE!</v>
      </c>
      <c r="H918">
        <f>'dl-do all work in this'!I918</f>
        <v>0</v>
      </c>
      <c r="J918">
        <f>'dl-do all work in this'!D918</f>
        <v>0</v>
      </c>
      <c r="K918">
        <f>'dl-do all work in this'!R918</f>
        <v>0</v>
      </c>
      <c r="M918">
        <f>'dl-do all work in this'!$E918</f>
        <v>0</v>
      </c>
    </row>
    <row r="919" spans="1:13" x14ac:dyDescent="0.25">
      <c r="A919" s="2">
        <f>'dl-do all work in this'!O919</f>
        <v>0</v>
      </c>
      <c r="B919" t="e">
        <f>VLOOKUP($A919, 'dl-do all work in this'!$O$9:$U$2997, 6, FALSE)</f>
        <v>#N/A</v>
      </c>
      <c r="C919" t="e">
        <f>VLOOKUP($A919, 'dl-do all work in this'!$O$9:$U$2997, 7, FALSE)</f>
        <v>#N/A</v>
      </c>
      <c r="D919" s="2" t="str">
        <f>'dl-do all work in this'!X919</f>
        <v>LC</v>
      </c>
      <c r="E919" s="2">
        <f>'dl-do all work in this'!A919</f>
        <v>0</v>
      </c>
      <c r="F919" s="2">
        <f>'dl-do all work in this'!V919</f>
        <v>0</v>
      </c>
      <c r="G919" s="2" t="e">
        <f>DATE('dl-do all work in this'!H919,'dl-do all work in this'!W919,'dl-do all work in this'!G919)</f>
        <v>#VALUE!</v>
      </c>
      <c r="H919">
        <f>'dl-do all work in this'!I919</f>
        <v>0</v>
      </c>
      <c r="J919">
        <f>'dl-do all work in this'!D919</f>
        <v>0</v>
      </c>
      <c r="K919">
        <f>'dl-do all work in this'!R919</f>
        <v>0</v>
      </c>
      <c r="M919">
        <f>'dl-do all work in this'!$E919</f>
        <v>0</v>
      </c>
    </row>
    <row r="920" spans="1:13" x14ac:dyDescent="0.25">
      <c r="A920" s="2">
        <f>'dl-do all work in this'!O920</f>
        <v>0</v>
      </c>
      <c r="B920" t="e">
        <f>VLOOKUP($A920, 'dl-do all work in this'!$O$9:$U$2997, 6, FALSE)</f>
        <v>#N/A</v>
      </c>
      <c r="C920" t="e">
        <f>VLOOKUP($A920, 'dl-do all work in this'!$O$9:$U$2997, 7, FALSE)</f>
        <v>#N/A</v>
      </c>
      <c r="D920" s="2" t="str">
        <f>'dl-do all work in this'!X920</f>
        <v>LC</v>
      </c>
      <c r="E920" s="2">
        <f>'dl-do all work in this'!A920</f>
        <v>0</v>
      </c>
      <c r="F920" s="2">
        <f>'dl-do all work in this'!V920</f>
        <v>0</v>
      </c>
      <c r="G920" s="2" t="e">
        <f>DATE('dl-do all work in this'!H920,'dl-do all work in this'!W920,'dl-do all work in this'!G920)</f>
        <v>#VALUE!</v>
      </c>
      <c r="H920">
        <f>'dl-do all work in this'!I920</f>
        <v>0</v>
      </c>
      <c r="J920">
        <f>'dl-do all work in this'!D920</f>
        <v>0</v>
      </c>
      <c r="K920">
        <f>'dl-do all work in this'!R920</f>
        <v>0</v>
      </c>
      <c r="M920">
        <f>'dl-do all work in this'!$E920</f>
        <v>0</v>
      </c>
    </row>
    <row r="921" spans="1:13" x14ac:dyDescent="0.25">
      <c r="A921" s="2">
        <f>'dl-do all work in this'!O921</f>
        <v>0</v>
      </c>
      <c r="B921" t="e">
        <f>VLOOKUP($A921, 'dl-do all work in this'!$O$9:$U$2997, 6, FALSE)</f>
        <v>#N/A</v>
      </c>
      <c r="C921" t="e">
        <f>VLOOKUP($A921, 'dl-do all work in this'!$O$9:$U$2997, 7, FALSE)</f>
        <v>#N/A</v>
      </c>
      <c r="D921" s="2" t="str">
        <f>'dl-do all work in this'!X921</f>
        <v>LC</v>
      </c>
      <c r="E921" s="2">
        <f>'dl-do all work in this'!A921</f>
        <v>0</v>
      </c>
      <c r="F921" s="2">
        <f>'dl-do all work in this'!V921</f>
        <v>0</v>
      </c>
      <c r="G921" s="2" t="e">
        <f>DATE('dl-do all work in this'!H921,'dl-do all work in this'!W921,'dl-do all work in this'!G921)</f>
        <v>#VALUE!</v>
      </c>
      <c r="H921">
        <f>'dl-do all work in this'!I921</f>
        <v>0</v>
      </c>
      <c r="J921">
        <f>'dl-do all work in this'!D921</f>
        <v>0</v>
      </c>
      <c r="K921">
        <f>'dl-do all work in this'!R921</f>
        <v>0</v>
      </c>
      <c r="M921">
        <f>'dl-do all work in this'!$E921</f>
        <v>0</v>
      </c>
    </row>
    <row r="922" spans="1:13" x14ac:dyDescent="0.25">
      <c r="A922" s="2">
        <f>'dl-do all work in this'!O922</f>
        <v>0</v>
      </c>
      <c r="B922" t="e">
        <f>VLOOKUP($A922, 'dl-do all work in this'!$O$9:$U$2997, 6, FALSE)</f>
        <v>#N/A</v>
      </c>
      <c r="C922" t="e">
        <f>VLOOKUP($A922, 'dl-do all work in this'!$O$9:$U$2997, 7, FALSE)</f>
        <v>#N/A</v>
      </c>
      <c r="D922" s="2" t="str">
        <f>'dl-do all work in this'!X922</f>
        <v>LC</v>
      </c>
      <c r="E922" s="2">
        <f>'dl-do all work in this'!A922</f>
        <v>0</v>
      </c>
      <c r="F922" s="2">
        <f>'dl-do all work in this'!V922</f>
        <v>0</v>
      </c>
      <c r="G922" s="2" t="e">
        <f>DATE('dl-do all work in this'!H922,'dl-do all work in this'!W922,'dl-do all work in this'!G922)</f>
        <v>#VALUE!</v>
      </c>
      <c r="H922">
        <f>'dl-do all work in this'!I922</f>
        <v>0</v>
      </c>
      <c r="J922">
        <f>'dl-do all work in this'!D922</f>
        <v>0</v>
      </c>
      <c r="K922">
        <f>'dl-do all work in this'!R922</f>
        <v>0</v>
      </c>
      <c r="M922">
        <f>'dl-do all work in this'!$E922</f>
        <v>0</v>
      </c>
    </row>
    <row r="923" spans="1:13" x14ac:dyDescent="0.25">
      <c r="A923" s="2">
        <f>'dl-do all work in this'!O923</f>
        <v>0</v>
      </c>
      <c r="B923" t="e">
        <f>VLOOKUP($A923, 'dl-do all work in this'!$O$9:$U$2997, 6, FALSE)</f>
        <v>#N/A</v>
      </c>
      <c r="C923" t="e">
        <f>VLOOKUP($A923, 'dl-do all work in this'!$O$9:$U$2997, 7, FALSE)</f>
        <v>#N/A</v>
      </c>
      <c r="D923" s="2" t="str">
        <f>'dl-do all work in this'!X923</f>
        <v>LC</v>
      </c>
      <c r="E923" s="2">
        <f>'dl-do all work in this'!A923</f>
        <v>0</v>
      </c>
      <c r="F923" s="2">
        <f>'dl-do all work in this'!V923</f>
        <v>0</v>
      </c>
      <c r="G923" s="2" t="e">
        <f>DATE('dl-do all work in this'!H923,'dl-do all work in this'!W923,'dl-do all work in this'!G923)</f>
        <v>#VALUE!</v>
      </c>
      <c r="H923">
        <f>'dl-do all work in this'!I923</f>
        <v>0</v>
      </c>
      <c r="J923">
        <f>'dl-do all work in this'!D923</f>
        <v>0</v>
      </c>
      <c r="K923">
        <f>'dl-do all work in this'!R923</f>
        <v>0</v>
      </c>
      <c r="M923">
        <f>'dl-do all work in this'!$E923</f>
        <v>0</v>
      </c>
    </row>
    <row r="924" spans="1:13" x14ac:dyDescent="0.25">
      <c r="A924" s="2">
        <f>'dl-do all work in this'!O924</f>
        <v>0</v>
      </c>
      <c r="B924" t="e">
        <f>VLOOKUP($A924, 'dl-do all work in this'!$O$9:$U$2997, 6, FALSE)</f>
        <v>#N/A</v>
      </c>
      <c r="C924" t="e">
        <f>VLOOKUP($A924, 'dl-do all work in this'!$O$9:$U$2997, 7, FALSE)</f>
        <v>#N/A</v>
      </c>
      <c r="D924" s="2" t="str">
        <f>'dl-do all work in this'!X924</f>
        <v>LC</v>
      </c>
      <c r="E924" s="2">
        <f>'dl-do all work in this'!A924</f>
        <v>0</v>
      </c>
      <c r="F924" s="2">
        <f>'dl-do all work in this'!V924</f>
        <v>0</v>
      </c>
      <c r="G924" s="2" t="e">
        <f>DATE('dl-do all work in this'!H924,'dl-do all work in this'!W924,'dl-do all work in this'!G924)</f>
        <v>#VALUE!</v>
      </c>
      <c r="H924">
        <f>'dl-do all work in this'!I924</f>
        <v>0</v>
      </c>
      <c r="J924">
        <f>'dl-do all work in this'!D924</f>
        <v>0</v>
      </c>
      <c r="K924">
        <f>'dl-do all work in this'!R924</f>
        <v>0</v>
      </c>
      <c r="M924">
        <f>'dl-do all work in this'!$E924</f>
        <v>0</v>
      </c>
    </row>
    <row r="925" spans="1:13" x14ac:dyDescent="0.25">
      <c r="A925" s="2">
        <f>'dl-do all work in this'!O925</f>
        <v>0</v>
      </c>
      <c r="B925" t="e">
        <f>VLOOKUP($A925, 'dl-do all work in this'!$O$9:$U$2997, 6, FALSE)</f>
        <v>#N/A</v>
      </c>
      <c r="C925" t="e">
        <f>VLOOKUP($A925, 'dl-do all work in this'!$O$9:$U$2997, 7, FALSE)</f>
        <v>#N/A</v>
      </c>
      <c r="D925" s="2" t="str">
        <f>'dl-do all work in this'!X925</f>
        <v>LC</v>
      </c>
      <c r="E925" s="2">
        <f>'dl-do all work in this'!A925</f>
        <v>0</v>
      </c>
      <c r="F925" s="2">
        <f>'dl-do all work in this'!V925</f>
        <v>0</v>
      </c>
      <c r="G925" s="2" t="e">
        <f>DATE('dl-do all work in this'!H925,'dl-do all work in this'!W925,'dl-do all work in this'!G925)</f>
        <v>#VALUE!</v>
      </c>
      <c r="H925">
        <f>'dl-do all work in this'!I925</f>
        <v>0</v>
      </c>
      <c r="J925">
        <f>'dl-do all work in this'!D925</f>
        <v>0</v>
      </c>
      <c r="K925">
        <f>'dl-do all work in this'!R925</f>
        <v>0</v>
      </c>
      <c r="M925">
        <f>'dl-do all work in this'!$E925</f>
        <v>0</v>
      </c>
    </row>
    <row r="926" spans="1:13" x14ac:dyDescent="0.25">
      <c r="A926" s="2">
        <f>'dl-do all work in this'!O926</f>
        <v>0</v>
      </c>
      <c r="B926" t="e">
        <f>VLOOKUP($A926, 'dl-do all work in this'!$O$9:$U$2997, 6, FALSE)</f>
        <v>#N/A</v>
      </c>
      <c r="C926" t="e">
        <f>VLOOKUP($A926, 'dl-do all work in this'!$O$9:$U$2997, 7, FALSE)</f>
        <v>#N/A</v>
      </c>
      <c r="D926" s="2" t="str">
        <f>'dl-do all work in this'!X926</f>
        <v>LC</v>
      </c>
      <c r="E926" s="2">
        <f>'dl-do all work in this'!A926</f>
        <v>0</v>
      </c>
      <c r="F926" s="2">
        <f>'dl-do all work in this'!V926</f>
        <v>0</v>
      </c>
      <c r="G926" s="2" t="e">
        <f>DATE('dl-do all work in this'!H926,'dl-do all work in this'!W926,'dl-do all work in this'!G926)</f>
        <v>#VALUE!</v>
      </c>
      <c r="H926">
        <f>'dl-do all work in this'!I926</f>
        <v>0</v>
      </c>
      <c r="J926">
        <f>'dl-do all work in this'!D926</f>
        <v>0</v>
      </c>
      <c r="K926">
        <f>'dl-do all work in this'!R926</f>
        <v>0</v>
      </c>
      <c r="M926">
        <f>'dl-do all work in this'!$E926</f>
        <v>0</v>
      </c>
    </row>
    <row r="927" spans="1:13" x14ac:dyDescent="0.25">
      <c r="A927" s="2">
        <f>'dl-do all work in this'!O927</f>
        <v>0</v>
      </c>
      <c r="B927" t="e">
        <f>VLOOKUP($A927, 'dl-do all work in this'!$O$9:$U$2997, 6, FALSE)</f>
        <v>#N/A</v>
      </c>
      <c r="C927" t="e">
        <f>VLOOKUP($A927, 'dl-do all work in this'!$O$9:$U$2997, 7, FALSE)</f>
        <v>#N/A</v>
      </c>
      <c r="D927" s="2" t="str">
        <f>'dl-do all work in this'!X927</f>
        <v>LC</v>
      </c>
      <c r="E927" s="2">
        <f>'dl-do all work in this'!A927</f>
        <v>0</v>
      </c>
      <c r="F927" s="2">
        <f>'dl-do all work in this'!V927</f>
        <v>0</v>
      </c>
      <c r="G927" s="2" t="e">
        <f>DATE('dl-do all work in this'!H927,'dl-do all work in this'!W927,'dl-do all work in this'!G927)</f>
        <v>#VALUE!</v>
      </c>
      <c r="H927">
        <f>'dl-do all work in this'!I927</f>
        <v>0</v>
      </c>
      <c r="J927">
        <f>'dl-do all work in this'!D927</f>
        <v>0</v>
      </c>
      <c r="K927">
        <f>'dl-do all work in this'!R927</f>
        <v>0</v>
      </c>
      <c r="M927">
        <f>'dl-do all work in this'!$E927</f>
        <v>0</v>
      </c>
    </row>
    <row r="928" spans="1:13" x14ac:dyDescent="0.25">
      <c r="A928" s="2">
        <f>'dl-do all work in this'!O928</f>
        <v>0</v>
      </c>
      <c r="B928" t="e">
        <f>VLOOKUP($A928, 'dl-do all work in this'!$O$9:$U$2997, 6, FALSE)</f>
        <v>#N/A</v>
      </c>
      <c r="C928" t="e">
        <f>VLOOKUP($A928, 'dl-do all work in this'!$O$9:$U$2997, 7, FALSE)</f>
        <v>#N/A</v>
      </c>
      <c r="D928" s="2" t="str">
        <f>'dl-do all work in this'!X928</f>
        <v>LC</v>
      </c>
      <c r="E928" s="2">
        <f>'dl-do all work in this'!A928</f>
        <v>0</v>
      </c>
      <c r="F928" s="2">
        <f>'dl-do all work in this'!V928</f>
        <v>0</v>
      </c>
      <c r="G928" s="2" t="e">
        <f>DATE('dl-do all work in this'!H928,'dl-do all work in this'!W928,'dl-do all work in this'!G928)</f>
        <v>#VALUE!</v>
      </c>
      <c r="H928">
        <f>'dl-do all work in this'!I928</f>
        <v>0</v>
      </c>
      <c r="J928">
        <f>'dl-do all work in this'!D928</f>
        <v>0</v>
      </c>
      <c r="K928">
        <f>'dl-do all work in this'!R928</f>
        <v>0</v>
      </c>
      <c r="M928">
        <f>'dl-do all work in this'!$E928</f>
        <v>0</v>
      </c>
    </row>
    <row r="929" spans="1:13" x14ac:dyDescent="0.25">
      <c r="A929" s="2">
        <f>'dl-do all work in this'!O929</f>
        <v>0</v>
      </c>
      <c r="B929" t="e">
        <f>VLOOKUP($A929, 'dl-do all work in this'!$O$9:$U$2997, 6, FALSE)</f>
        <v>#N/A</v>
      </c>
      <c r="C929" t="e">
        <f>VLOOKUP($A929, 'dl-do all work in this'!$O$9:$U$2997, 7, FALSE)</f>
        <v>#N/A</v>
      </c>
      <c r="D929" s="2" t="str">
        <f>'dl-do all work in this'!X929</f>
        <v>LC</v>
      </c>
      <c r="E929" s="2">
        <f>'dl-do all work in this'!A929</f>
        <v>0</v>
      </c>
      <c r="F929" s="2">
        <f>'dl-do all work in this'!V929</f>
        <v>0</v>
      </c>
      <c r="G929" s="2" t="e">
        <f>DATE('dl-do all work in this'!H929,'dl-do all work in this'!W929,'dl-do all work in this'!G929)</f>
        <v>#VALUE!</v>
      </c>
      <c r="H929">
        <f>'dl-do all work in this'!I929</f>
        <v>0</v>
      </c>
      <c r="J929">
        <f>'dl-do all work in this'!D929</f>
        <v>0</v>
      </c>
      <c r="K929">
        <f>'dl-do all work in this'!R929</f>
        <v>0</v>
      </c>
      <c r="M929">
        <f>'dl-do all work in this'!$E929</f>
        <v>0</v>
      </c>
    </row>
    <row r="930" spans="1:13" x14ac:dyDescent="0.25">
      <c r="A930" s="2">
        <f>'dl-do all work in this'!O930</f>
        <v>0</v>
      </c>
      <c r="B930" t="e">
        <f>VLOOKUP($A930, 'dl-do all work in this'!$O$9:$U$2997, 6, FALSE)</f>
        <v>#N/A</v>
      </c>
      <c r="C930" t="e">
        <f>VLOOKUP($A930, 'dl-do all work in this'!$O$9:$U$2997, 7, FALSE)</f>
        <v>#N/A</v>
      </c>
      <c r="D930" s="2" t="str">
        <f>'dl-do all work in this'!X930</f>
        <v>LC</v>
      </c>
      <c r="E930" s="2">
        <f>'dl-do all work in this'!A930</f>
        <v>0</v>
      </c>
      <c r="F930" s="2">
        <f>'dl-do all work in this'!V930</f>
        <v>0</v>
      </c>
      <c r="G930" s="2" t="e">
        <f>DATE('dl-do all work in this'!H930,'dl-do all work in this'!W930,'dl-do all work in this'!G930)</f>
        <v>#VALUE!</v>
      </c>
      <c r="H930">
        <f>'dl-do all work in this'!I930</f>
        <v>0</v>
      </c>
      <c r="J930">
        <f>'dl-do all work in this'!D930</f>
        <v>0</v>
      </c>
      <c r="K930">
        <f>'dl-do all work in this'!R930</f>
        <v>0</v>
      </c>
      <c r="M930">
        <f>'dl-do all work in this'!$E930</f>
        <v>0</v>
      </c>
    </row>
    <row r="931" spans="1:13" x14ac:dyDescent="0.25">
      <c r="A931" s="2">
        <f>'dl-do all work in this'!O931</f>
        <v>0</v>
      </c>
      <c r="B931" t="e">
        <f>VLOOKUP($A931, 'dl-do all work in this'!$O$9:$U$2997, 6, FALSE)</f>
        <v>#N/A</v>
      </c>
      <c r="C931" t="e">
        <f>VLOOKUP($A931, 'dl-do all work in this'!$O$9:$U$2997, 7, FALSE)</f>
        <v>#N/A</v>
      </c>
      <c r="D931" s="2" t="str">
        <f>'dl-do all work in this'!X931</f>
        <v>LC</v>
      </c>
      <c r="E931" s="2">
        <f>'dl-do all work in this'!A931</f>
        <v>0</v>
      </c>
      <c r="F931" s="2">
        <f>'dl-do all work in this'!V931</f>
        <v>0</v>
      </c>
      <c r="G931" s="2" t="e">
        <f>DATE('dl-do all work in this'!H931,'dl-do all work in this'!W931,'dl-do all work in this'!G931)</f>
        <v>#VALUE!</v>
      </c>
      <c r="H931">
        <f>'dl-do all work in this'!I931</f>
        <v>0</v>
      </c>
      <c r="J931">
        <f>'dl-do all work in this'!D931</f>
        <v>0</v>
      </c>
      <c r="K931">
        <f>'dl-do all work in this'!R931</f>
        <v>0</v>
      </c>
      <c r="M931">
        <f>'dl-do all work in this'!$E931</f>
        <v>0</v>
      </c>
    </row>
    <row r="932" spans="1:13" x14ac:dyDescent="0.25">
      <c r="A932" s="2">
        <f>'dl-do all work in this'!O932</f>
        <v>0</v>
      </c>
      <c r="B932" t="e">
        <f>VLOOKUP($A932, 'dl-do all work in this'!$O$9:$U$2997, 6, FALSE)</f>
        <v>#N/A</v>
      </c>
      <c r="C932" t="e">
        <f>VLOOKUP($A932, 'dl-do all work in this'!$O$9:$U$2997, 7, FALSE)</f>
        <v>#N/A</v>
      </c>
      <c r="D932" s="2" t="str">
        <f>'dl-do all work in this'!X932</f>
        <v>LC</v>
      </c>
      <c r="E932" s="2">
        <f>'dl-do all work in this'!A932</f>
        <v>0</v>
      </c>
      <c r="F932" s="2">
        <f>'dl-do all work in this'!V932</f>
        <v>0</v>
      </c>
      <c r="G932" s="2" t="e">
        <f>DATE('dl-do all work in this'!H932,'dl-do all work in this'!W932,'dl-do all work in this'!G932)</f>
        <v>#VALUE!</v>
      </c>
      <c r="H932">
        <f>'dl-do all work in this'!I932</f>
        <v>0</v>
      </c>
      <c r="J932">
        <f>'dl-do all work in this'!D932</f>
        <v>0</v>
      </c>
      <c r="K932">
        <f>'dl-do all work in this'!R932</f>
        <v>0</v>
      </c>
      <c r="M932">
        <f>'dl-do all work in this'!$E932</f>
        <v>0</v>
      </c>
    </row>
    <row r="933" spans="1:13" x14ac:dyDescent="0.25">
      <c r="A933" s="2">
        <f>'dl-do all work in this'!O933</f>
        <v>0</v>
      </c>
      <c r="B933" t="e">
        <f>VLOOKUP($A933, 'dl-do all work in this'!$O$9:$U$2997, 6, FALSE)</f>
        <v>#N/A</v>
      </c>
      <c r="C933" t="e">
        <f>VLOOKUP($A933, 'dl-do all work in this'!$O$9:$U$2997, 7, FALSE)</f>
        <v>#N/A</v>
      </c>
      <c r="D933" s="2" t="str">
        <f>'dl-do all work in this'!X933</f>
        <v>LC</v>
      </c>
      <c r="E933" s="2">
        <f>'dl-do all work in this'!A933</f>
        <v>0</v>
      </c>
      <c r="F933" s="2">
        <f>'dl-do all work in this'!V933</f>
        <v>0</v>
      </c>
      <c r="G933" s="2" t="e">
        <f>DATE('dl-do all work in this'!H933,'dl-do all work in this'!W933,'dl-do all work in this'!G933)</f>
        <v>#VALUE!</v>
      </c>
      <c r="H933">
        <f>'dl-do all work in this'!I933</f>
        <v>0</v>
      </c>
      <c r="J933">
        <f>'dl-do all work in this'!D933</f>
        <v>0</v>
      </c>
      <c r="K933">
        <f>'dl-do all work in this'!R933</f>
        <v>0</v>
      </c>
      <c r="M933">
        <f>'dl-do all work in this'!$E933</f>
        <v>0</v>
      </c>
    </row>
    <row r="934" spans="1:13" x14ac:dyDescent="0.25">
      <c r="A934" s="2">
        <f>'dl-do all work in this'!O934</f>
        <v>0</v>
      </c>
      <c r="B934" t="e">
        <f>VLOOKUP($A934, 'dl-do all work in this'!$O$9:$U$2997, 6, FALSE)</f>
        <v>#N/A</v>
      </c>
      <c r="C934" t="e">
        <f>VLOOKUP($A934, 'dl-do all work in this'!$O$9:$U$2997, 7, FALSE)</f>
        <v>#N/A</v>
      </c>
      <c r="D934" s="2" t="str">
        <f>'dl-do all work in this'!X934</f>
        <v>LC</v>
      </c>
      <c r="E934" s="2">
        <f>'dl-do all work in this'!A934</f>
        <v>0</v>
      </c>
      <c r="F934" s="2">
        <f>'dl-do all work in this'!V934</f>
        <v>0</v>
      </c>
      <c r="G934" s="2" t="e">
        <f>DATE('dl-do all work in this'!H934,'dl-do all work in this'!W934,'dl-do all work in this'!G934)</f>
        <v>#VALUE!</v>
      </c>
      <c r="H934">
        <f>'dl-do all work in this'!I934</f>
        <v>0</v>
      </c>
      <c r="J934">
        <f>'dl-do all work in this'!D934</f>
        <v>0</v>
      </c>
      <c r="K934">
        <f>'dl-do all work in this'!R934</f>
        <v>0</v>
      </c>
      <c r="M934">
        <f>'dl-do all work in this'!$E934</f>
        <v>0</v>
      </c>
    </row>
    <row r="935" spans="1:13" x14ac:dyDescent="0.25">
      <c r="A935" s="2">
        <f>'dl-do all work in this'!O935</f>
        <v>0</v>
      </c>
      <c r="B935" t="e">
        <f>VLOOKUP($A935, 'dl-do all work in this'!$O$9:$U$2997, 6, FALSE)</f>
        <v>#N/A</v>
      </c>
      <c r="C935" t="e">
        <f>VLOOKUP($A935, 'dl-do all work in this'!$O$9:$U$2997, 7, FALSE)</f>
        <v>#N/A</v>
      </c>
      <c r="D935" s="2" t="str">
        <f>'dl-do all work in this'!X935</f>
        <v>LC</v>
      </c>
      <c r="E935" s="2">
        <f>'dl-do all work in this'!A935</f>
        <v>0</v>
      </c>
      <c r="F935" s="2">
        <f>'dl-do all work in this'!V935</f>
        <v>0</v>
      </c>
      <c r="G935" s="2" t="e">
        <f>DATE('dl-do all work in this'!H935,'dl-do all work in this'!W935,'dl-do all work in this'!G935)</f>
        <v>#VALUE!</v>
      </c>
      <c r="H935">
        <f>'dl-do all work in this'!I935</f>
        <v>0</v>
      </c>
      <c r="J935">
        <f>'dl-do all work in this'!D935</f>
        <v>0</v>
      </c>
      <c r="K935">
        <f>'dl-do all work in this'!R935</f>
        <v>0</v>
      </c>
      <c r="M935">
        <f>'dl-do all work in this'!$E935</f>
        <v>0</v>
      </c>
    </row>
    <row r="936" spans="1:13" x14ac:dyDescent="0.25">
      <c r="A936" s="2">
        <f>'dl-do all work in this'!O936</f>
        <v>0</v>
      </c>
      <c r="B936" t="e">
        <f>VLOOKUP($A936, 'dl-do all work in this'!$O$9:$U$2997, 6, FALSE)</f>
        <v>#N/A</v>
      </c>
      <c r="C936" t="e">
        <f>VLOOKUP($A936, 'dl-do all work in this'!$O$9:$U$2997, 7, FALSE)</f>
        <v>#N/A</v>
      </c>
      <c r="D936" s="2" t="str">
        <f>'dl-do all work in this'!X936</f>
        <v>LC</v>
      </c>
      <c r="E936" s="2">
        <f>'dl-do all work in this'!A936</f>
        <v>0</v>
      </c>
      <c r="F936" s="2">
        <f>'dl-do all work in this'!V936</f>
        <v>0</v>
      </c>
      <c r="G936" s="2" t="e">
        <f>DATE('dl-do all work in this'!H936,'dl-do all work in this'!W936,'dl-do all work in this'!G936)</f>
        <v>#VALUE!</v>
      </c>
      <c r="H936">
        <f>'dl-do all work in this'!I936</f>
        <v>0</v>
      </c>
      <c r="J936">
        <f>'dl-do all work in this'!D936</f>
        <v>0</v>
      </c>
      <c r="K936">
        <f>'dl-do all work in this'!R936</f>
        <v>0</v>
      </c>
      <c r="M936">
        <f>'dl-do all work in this'!$E936</f>
        <v>0</v>
      </c>
    </row>
    <row r="937" spans="1:13" x14ac:dyDescent="0.25">
      <c r="A937" s="2">
        <f>'dl-do all work in this'!O937</f>
        <v>0</v>
      </c>
      <c r="B937" t="e">
        <f>VLOOKUP($A937, 'dl-do all work in this'!$O$9:$U$2997, 6, FALSE)</f>
        <v>#N/A</v>
      </c>
      <c r="C937" t="e">
        <f>VLOOKUP($A937, 'dl-do all work in this'!$O$9:$U$2997, 7, FALSE)</f>
        <v>#N/A</v>
      </c>
      <c r="D937" s="2" t="str">
        <f>'dl-do all work in this'!X937</f>
        <v>LC</v>
      </c>
      <c r="E937" s="2">
        <f>'dl-do all work in this'!A937</f>
        <v>0</v>
      </c>
      <c r="F937" s="2">
        <f>'dl-do all work in this'!V937</f>
        <v>0</v>
      </c>
      <c r="G937" s="2" t="e">
        <f>DATE('dl-do all work in this'!H937,'dl-do all work in this'!W937,'dl-do all work in this'!G937)</f>
        <v>#VALUE!</v>
      </c>
      <c r="H937">
        <f>'dl-do all work in this'!I937</f>
        <v>0</v>
      </c>
      <c r="J937">
        <f>'dl-do all work in this'!D937</f>
        <v>0</v>
      </c>
      <c r="K937">
        <f>'dl-do all work in this'!R937</f>
        <v>0</v>
      </c>
      <c r="M937">
        <f>'dl-do all work in this'!$E937</f>
        <v>0</v>
      </c>
    </row>
    <row r="938" spans="1:13" x14ac:dyDescent="0.25">
      <c r="A938" s="2">
        <f>'dl-do all work in this'!O938</f>
        <v>0</v>
      </c>
      <c r="B938" t="e">
        <f>VLOOKUP($A938, 'dl-do all work in this'!$O$9:$U$2997, 6, FALSE)</f>
        <v>#N/A</v>
      </c>
      <c r="C938" t="e">
        <f>VLOOKUP($A938, 'dl-do all work in this'!$O$9:$U$2997, 7, FALSE)</f>
        <v>#N/A</v>
      </c>
      <c r="D938" s="2" t="str">
        <f>'dl-do all work in this'!X938</f>
        <v>LC</v>
      </c>
      <c r="E938" s="2">
        <f>'dl-do all work in this'!A938</f>
        <v>0</v>
      </c>
      <c r="F938" s="2">
        <f>'dl-do all work in this'!V938</f>
        <v>0</v>
      </c>
      <c r="G938" s="2" t="e">
        <f>DATE('dl-do all work in this'!H938,'dl-do all work in this'!W938,'dl-do all work in this'!G938)</f>
        <v>#VALUE!</v>
      </c>
      <c r="H938">
        <f>'dl-do all work in this'!I938</f>
        <v>0</v>
      </c>
      <c r="J938">
        <f>'dl-do all work in this'!D938</f>
        <v>0</v>
      </c>
      <c r="K938">
        <f>'dl-do all work in this'!R938</f>
        <v>0</v>
      </c>
      <c r="M938">
        <f>'dl-do all work in this'!$E938</f>
        <v>0</v>
      </c>
    </row>
    <row r="939" spans="1:13" x14ac:dyDescent="0.25">
      <c r="A939" s="2">
        <f>'dl-do all work in this'!O939</f>
        <v>0</v>
      </c>
      <c r="B939" t="e">
        <f>VLOOKUP($A939, 'dl-do all work in this'!$O$9:$U$2997, 6, FALSE)</f>
        <v>#N/A</v>
      </c>
      <c r="C939" t="e">
        <f>VLOOKUP($A939, 'dl-do all work in this'!$O$9:$U$2997, 7, FALSE)</f>
        <v>#N/A</v>
      </c>
      <c r="D939" s="2" t="str">
        <f>'dl-do all work in this'!X939</f>
        <v>LC</v>
      </c>
      <c r="E939" s="2">
        <f>'dl-do all work in this'!A939</f>
        <v>0</v>
      </c>
      <c r="F939" s="2">
        <f>'dl-do all work in this'!V939</f>
        <v>0</v>
      </c>
      <c r="G939" s="2" t="e">
        <f>DATE('dl-do all work in this'!H939,'dl-do all work in this'!W939,'dl-do all work in this'!G939)</f>
        <v>#VALUE!</v>
      </c>
      <c r="H939">
        <f>'dl-do all work in this'!I939</f>
        <v>0</v>
      </c>
      <c r="J939">
        <f>'dl-do all work in this'!D939</f>
        <v>0</v>
      </c>
      <c r="K939">
        <f>'dl-do all work in this'!R939</f>
        <v>0</v>
      </c>
      <c r="M939">
        <f>'dl-do all work in this'!$E939</f>
        <v>0</v>
      </c>
    </row>
    <row r="940" spans="1:13" x14ac:dyDescent="0.25">
      <c r="A940" s="2">
        <f>'dl-do all work in this'!O940</f>
        <v>0</v>
      </c>
      <c r="B940" t="e">
        <f>VLOOKUP($A940, 'dl-do all work in this'!$O$9:$U$2997, 6, FALSE)</f>
        <v>#N/A</v>
      </c>
      <c r="C940" t="e">
        <f>VLOOKUP($A940, 'dl-do all work in this'!$O$9:$U$2997, 7, FALSE)</f>
        <v>#N/A</v>
      </c>
      <c r="D940" s="2" t="str">
        <f>'dl-do all work in this'!X940</f>
        <v>LC</v>
      </c>
      <c r="E940" s="2">
        <f>'dl-do all work in this'!A940</f>
        <v>0</v>
      </c>
      <c r="F940" s="2">
        <f>'dl-do all work in this'!V940</f>
        <v>0</v>
      </c>
      <c r="G940" s="2" t="e">
        <f>DATE('dl-do all work in this'!H940,'dl-do all work in this'!W940,'dl-do all work in this'!G940)</f>
        <v>#VALUE!</v>
      </c>
      <c r="H940">
        <f>'dl-do all work in this'!I940</f>
        <v>0</v>
      </c>
      <c r="J940">
        <f>'dl-do all work in this'!D940</f>
        <v>0</v>
      </c>
      <c r="K940">
        <f>'dl-do all work in this'!R940</f>
        <v>0</v>
      </c>
      <c r="M940">
        <f>'dl-do all work in this'!$E940</f>
        <v>0</v>
      </c>
    </row>
    <row r="941" spans="1:13" x14ac:dyDescent="0.25">
      <c r="A941" s="2">
        <f>'dl-do all work in this'!O941</f>
        <v>0</v>
      </c>
      <c r="B941" t="e">
        <f>VLOOKUP($A941, 'dl-do all work in this'!$O$9:$U$2997, 6, FALSE)</f>
        <v>#N/A</v>
      </c>
      <c r="C941" t="e">
        <f>VLOOKUP($A941, 'dl-do all work in this'!$O$9:$U$2997, 7, FALSE)</f>
        <v>#N/A</v>
      </c>
      <c r="D941" s="2" t="str">
        <f>'dl-do all work in this'!X941</f>
        <v>LC</v>
      </c>
      <c r="E941" s="2">
        <f>'dl-do all work in this'!A941</f>
        <v>0</v>
      </c>
      <c r="F941" s="2">
        <f>'dl-do all work in this'!V941</f>
        <v>0</v>
      </c>
      <c r="G941" s="2" t="e">
        <f>DATE('dl-do all work in this'!H941,'dl-do all work in this'!W941,'dl-do all work in this'!G941)</f>
        <v>#VALUE!</v>
      </c>
      <c r="H941">
        <f>'dl-do all work in this'!I941</f>
        <v>0</v>
      </c>
      <c r="J941">
        <f>'dl-do all work in this'!D941</f>
        <v>0</v>
      </c>
      <c r="K941">
        <f>'dl-do all work in this'!R941</f>
        <v>0</v>
      </c>
      <c r="M941">
        <f>'dl-do all work in this'!$E941</f>
        <v>0</v>
      </c>
    </row>
    <row r="942" spans="1:13" x14ac:dyDescent="0.25">
      <c r="A942" s="2">
        <f>'dl-do all work in this'!O942</f>
        <v>0</v>
      </c>
      <c r="B942" t="e">
        <f>VLOOKUP($A942, 'dl-do all work in this'!$O$9:$U$2997, 6, FALSE)</f>
        <v>#N/A</v>
      </c>
      <c r="C942" t="e">
        <f>VLOOKUP($A942, 'dl-do all work in this'!$O$9:$U$2997, 7, FALSE)</f>
        <v>#N/A</v>
      </c>
      <c r="D942" s="2" t="str">
        <f>'dl-do all work in this'!X942</f>
        <v>LC</v>
      </c>
      <c r="E942" s="2">
        <f>'dl-do all work in this'!A942</f>
        <v>0</v>
      </c>
      <c r="F942" s="2">
        <f>'dl-do all work in this'!V942</f>
        <v>0</v>
      </c>
      <c r="G942" s="2" t="e">
        <f>DATE('dl-do all work in this'!H942,'dl-do all work in this'!W942,'dl-do all work in this'!G942)</f>
        <v>#VALUE!</v>
      </c>
      <c r="H942">
        <f>'dl-do all work in this'!I942</f>
        <v>0</v>
      </c>
      <c r="J942">
        <f>'dl-do all work in this'!D942</f>
        <v>0</v>
      </c>
      <c r="K942">
        <f>'dl-do all work in this'!R942</f>
        <v>0</v>
      </c>
      <c r="M942">
        <f>'dl-do all work in this'!$E942</f>
        <v>0</v>
      </c>
    </row>
    <row r="943" spans="1:13" x14ac:dyDescent="0.25">
      <c r="A943" s="2">
        <f>'dl-do all work in this'!O943</f>
        <v>0</v>
      </c>
      <c r="B943" t="e">
        <f>VLOOKUP($A943, 'dl-do all work in this'!$O$9:$U$2997, 6, FALSE)</f>
        <v>#N/A</v>
      </c>
      <c r="C943" t="e">
        <f>VLOOKUP($A943, 'dl-do all work in this'!$O$9:$U$2997, 7, FALSE)</f>
        <v>#N/A</v>
      </c>
      <c r="D943" s="2" t="str">
        <f>'dl-do all work in this'!X943</f>
        <v>LC</v>
      </c>
      <c r="E943" s="2">
        <f>'dl-do all work in this'!A943</f>
        <v>0</v>
      </c>
      <c r="F943" s="2">
        <f>'dl-do all work in this'!V943</f>
        <v>0</v>
      </c>
      <c r="G943" s="2" t="e">
        <f>DATE('dl-do all work in this'!H943,'dl-do all work in this'!W943,'dl-do all work in this'!G943)</f>
        <v>#VALUE!</v>
      </c>
      <c r="H943">
        <f>'dl-do all work in this'!I943</f>
        <v>0</v>
      </c>
      <c r="J943">
        <f>'dl-do all work in this'!D943</f>
        <v>0</v>
      </c>
      <c r="K943">
        <f>'dl-do all work in this'!R943</f>
        <v>0</v>
      </c>
      <c r="M943">
        <f>'dl-do all work in this'!$E943</f>
        <v>0</v>
      </c>
    </row>
    <row r="944" spans="1:13" x14ac:dyDescent="0.25">
      <c r="A944" s="2">
        <f>'dl-do all work in this'!O944</f>
        <v>0</v>
      </c>
      <c r="B944" t="e">
        <f>VLOOKUP($A944, 'dl-do all work in this'!$O$9:$U$2997, 6, FALSE)</f>
        <v>#N/A</v>
      </c>
      <c r="C944" t="e">
        <f>VLOOKUP($A944, 'dl-do all work in this'!$O$9:$U$2997, 7, FALSE)</f>
        <v>#N/A</v>
      </c>
      <c r="D944" s="2" t="str">
        <f>'dl-do all work in this'!X944</f>
        <v>LC</v>
      </c>
      <c r="E944" s="2">
        <f>'dl-do all work in this'!A944</f>
        <v>0</v>
      </c>
      <c r="F944" s="2">
        <f>'dl-do all work in this'!V944</f>
        <v>0</v>
      </c>
      <c r="G944" s="2" t="e">
        <f>DATE('dl-do all work in this'!H944,'dl-do all work in this'!W944,'dl-do all work in this'!G944)</f>
        <v>#VALUE!</v>
      </c>
      <c r="H944">
        <f>'dl-do all work in this'!I944</f>
        <v>0</v>
      </c>
      <c r="J944">
        <f>'dl-do all work in this'!D944</f>
        <v>0</v>
      </c>
      <c r="K944">
        <f>'dl-do all work in this'!R944</f>
        <v>0</v>
      </c>
      <c r="M944">
        <f>'dl-do all work in this'!$E944</f>
        <v>0</v>
      </c>
    </row>
    <row r="945" spans="1:13" x14ac:dyDescent="0.25">
      <c r="A945" s="2">
        <f>'dl-do all work in this'!O945</f>
        <v>0</v>
      </c>
      <c r="B945" t="e">
        <f>VLOOKUP($A945, 'dl-do all work in this'!$O$9:$U$2997, 6, FALSE)</f>
        <v>#N/A</v>
      </c>
      <c r="C945" t="e">
        <f>VLOOKUP($A945, 'dl-do all work in this'!$O$9:$U$2997, 7, FALSE)</f>
        <v>#N/A</v>
      </c>
      <c r="D945" s="2" t="str">
        <f>'dl-do all work in this'!X945</f>
        <v>LC</v>
      </c>
      <c r="E945" s="2">
        <f>'dl-do all work in this'!A945</f>
        <v>0</v>
      </c>
      <c r="F945" s="2">
        <f>'dl-do all work in this'!V945</f>
        <v>0</v>
      </c>
      <c r="G945" s="2" t="e">
        <f>DATE('dl-do all work in this'!H945,'dl-do all work in this'!W945,'dl-do all work in this'!G945)</f>
        <v>#VALUE!</v>
      </c>
      <c r="H945">
        <f>'dl-do all work in this'!I945</f>
        <v>0</v>
      </c>
      <c r="J945">
        <f>'dl-do all work in this'!D945</f>
        <v>0</v>
      </c>
      <c r="K945">
        <f>'dl-do all work in this'!R945</f>
        <v>0</v>
      </c>
      <c r="M945">
        <f>'dl-do all work in this'!$E945</f>
        <v>0</v>
      </c>
    </row>
    <row r="946" spans="1:13" x14ac:dyDescent="0.25">
      <c r="A946" s="2">
        <f>'dl-do all work in this'!O946</f>
        <v>0</v>
      </c>
      <c r="B946" t="e">
        <f>VLOOKUP($A946, 'dl-do all work in this'!$O$9:$U$2997, 6, FALSE)</f>
        <v>#N/A</v>
      </c>
      <c r="C946" t="e">
        <f>VLOOKUP($A946, 'dl-do all work in this'!$O$9:$U$2997, 7, FALSE)</f>
        <v>#N/A</v>
      </c>
      <c r="D946" s="2" t="str">
        <f>'dl-do all work in this'!X946</f>
        <v>LC</v>
      </c>
      <c r="E946" s="2">
        <f>'dl-do all work in this'!A946</f>
        <v>0</v>
      </c>
      <c r="F946" s="2">
        <f>'dl-do all work in this'!V946</f>
        <v>0</v>
      </c>
      <c r="G946" s="2" t="e">
        <f>DATE('dl-do all work in this'!H946,'dl-do all work in this'!W946,'dl-do all work in this'!G946)</f>
        <v>#VALUE!</v>
      </c>
      <c r="H946">
        <f>'dl-do all work in this'!I946</f>
        <v>0</v>
      </c>
      <c r="J946">
        <f>'dl-do all work in this'!D946</f>
        <v>0</v>
      </c>
      <c r="K946">
        <f>'dl-do all work in this'!R946</f>
        <v>0</v>
      </c>
      <c r="M946">
        <f>'dl-do all work in this'!$E946</f>
        <v>0</v>
      </c>
    </row>
    <row r="947" spans="1:13" x14ac:dyDescent="0.25">
      <c r="A947" s="2">
        <f>'dl-do all work in this'!O947</f>
        <v>0</v>
      </c>
      <c r="B947" t="e">
        <f>VLOOKUP($A947, 'dl-do all work in this'!$O$9:$U$2997, 6, FALSE)</f>
        <v>#N/A</v>
      </c>
      <c r="C947" t="e">
        <f>VLOOKUP($A947, 'dl-do all work in this'!$O$9:$U$2997, 7, FALSE)</f>
        <v>#N/A</v>
      </c>
      <c r="D947" s="2" t="str">
        <f>'dl-do all work in this'!X947</f>
        <v>LC</v>
      </c>
      <c r="E947" s="2">
        <f>'dl-do all work in this'!A947</f>
        <v>0</v>
      </c>
      <c r="F947" s="2">
        <f>'dl-do all work in this'!V947</f>
        <v>0</v>
      </c>
      <c r="G947" s="2" t="e">
        <f>DATE('dl-do all work in this'!H947,'dl-do all work in this'!W947,'dl-do all work in this'!G947)</f>
        <v>#VALUE!</v>
      </c>
      <c r="H947">
        <f>'dl-do all work in this'!I947</f>
        <v>0</v>
      </c>
      <c r="J947">
        <f>'dl-do all work in this'!D947</f>
        <v>0</v>
      </c>
      <c r="K947">
        <f>'dl-do all work in this'!R947</f>
        <v>0</v>
      </c>
      <c r="M947">
        <f>'dl-do all work in this'!$E947</f>
        <v>0</v>
      </c>
    </row>
    <row r="948" spans="1:13" x14ac:dyDescent="0.25">
      <c r="A948" s="2">
        <f>'dl-do all work in this'!O948</f>
        <v>0</v>
      </c>
      <c r="B948" t="e">
        <f>VLOOKUP($A948, 'dl-do all work in this'!$O$9:$U$2997, 6, FALSE)</f>
        <v>#N/A</v>
      </c>
      <c r="C948" t="e">
        <f>VLOOKUP($A948, 'dl-do all work in this'!$O$9:$U$2997, 7, FALSE)</f>
        <v>#N/A</v>
      </c>
      <c r="D948" s="2" t="str">
        <f>'dl-do all work in this'!X948</f>
        <v>LC</v>
      </c>
      <c r="E948" s="2">
        <f>'dl-do all work in this'!A948</f>
        <v>0</v>
      </c>
      <c r="F948" s="2">
        <f>'dl-do all work in this'!V948</f>
        <v>0</v>
      </c>
      <c r="G948" s="2" t="e">
        <f>DATE('dl-do all work in this'!H948,'dl-do all work in this'!W948,'dl-do all work in this'!G948)</f>
        <v>#VALUE!</v>
      </c>
      <c r="H948">
        <f>'dl-do all work in this'!I948</f>
        <v>0</v>
      </c>
      <c r="J948">
        <f>'dl-do all work in this'!D948</f>
        <v>0</v>
      </c>
      <c r="K948">
        <f>'dl-do all work in this'!R948</f>
        <v>0</v>
      </c>
      <c r="M948">
        <f>'dl-do all work in this'!$E948</f>
        <v>0</v>
      </c>
    </row>
    <row r="949" spans="1:13" x14ac:dyDescent="0.25">
      <c r="A949" s="2">
        <f>'dl-do all work in this'!O949</f>
        <v>0</v>
      </c>
      <c r="B949" t="e">
        <f>VLOOKUP($A949, 'dl-do all work in this'!$O$9:$U$2997, 6, FALSE)</f>
        <v>#N/A</v>
      </c>
      <c r="C949" t="e">
        <f>VLOOKUP($A949, 'dl-do all work in this'!$O$9:$U$2997, 7, FALSE)</f>
        <v>#N/A</v>
      </c>
      <c r="D949" s="2" t="str">
        <f>'dl-do all work in this'!X949</f>
        <v>LC</v>
      </c>
      <c r="E949" s="2">
        <f>'dl-do all work in this'!A949</f>
        <v>0</v>
      </c>
      <c r="F949" s="2">
        <f>'dl-do all work in this'!V949</f>
        <v>0</v>
      </c>
      <c r="G949" s="2" t="e">
        <f>DATE('dl-do all work in this'!H949,'dl-do all work in this'!W949,'dl-do all work in this'!G949)</f>
        <v>#VALUE!</v>
      </c>
      <c r="H949">
        <f>'dl-do all work in this'!I949</f>
        <v>0</v>
      </c>
      <c r="J949">
        <f>'dl-do all work in this'!D949</f>
        <v>0</v>
      </c>
      <c r="K949">
        <f>'dl-do all work in this'!R949</f>
        <v>0</v>
      </c>
      <c r="M949">
        <f>'dl-do all work in this'!$E949</f>
        <v>0</v>
      </c>
    </row>
    <row r="950" spans="1:13" x14ac:dyDescent="0.25">
      <c r="A950" s="2">
        <f>'dl-do all work in this'!O950</f>
        <v>0</v>
      </c>
      <c r="B950" t="e">
        <f>VLOOKUP($A950, 'dl-do all work in this'!$O$9:$U$2997, 6, FALSE)</f>
        <v>#N/A</v>
      </c>
      <c r="C950" t="e">
        <f>VLOOKUP($A950, 'dl-do all work in this'!$O$9:$U$2997, 7, FALSE)</f>
        <v>#N/A</v>
      </c>
      <c r="D950" s="2" t="str">
        <f>'dl-do all work in this'!X950</f>
        <v>LC</v>
      </c>
      <c r="E950" s="2">
        <f>'dl-do all work in this'!A950</f>
        <v>0</v>
      </c>
      <c r="F950" s="2">
        <f>'dl-do all work in this'!V950</f>
        <v>0</v>
      </c>
      <c r="G950" s="2" t="e">
        <f>DATE('dl-do all work in this'!H950,'dl-do all work in this'!W950,'dl-do all work in this'!G950)</f>
        <v>#VALUE!</v>
      </c>
      <c r="H950">
        <f>'dl-do all work in this'!I950</f>
        <v>0</v>
      </c>
      <c r="J950">
        <f>'dl-do all work in this'!D950</f>
        <v>0</v>
      </c>
      <c r="K950">
        <f>'dl-do all work in this'!R950</f>
        <v>0</v>
      </c>
      <c r="M950">
        <f>'dl-do all work in this'!$E950</f>
        <v>0</v>
      </c>
    </row>
    <row r="951" spans="1:13" x14ac:dyDescent="0.25">
      <c r="A951" s="2">
        <f>'dl-do all work in this'!O951</f>
        <v>0</v>
      </c>
      <c r="B951" t="e">
        <f>VLOOKUP($A951, 'dl-do all work in this'!$O$9:$U$2997, 6, FALSE)</f>
        <v>#N/A</v>
      </c>
      <c r="C951" t="e">
        <f>VLOOKUP($A951, 'dl-do all work in this'!$O$9:$U$2997, 7, FALSE)</f>
        <v>#N/A</v>
      </c>
      <c r="D951" s="2" t="str">
        <f>'dl-do all work in this'!X951</f>
        <v>LC</v>
      </c>
      <c r="E951" s="2">
        <f>'dl-do all work in this'!A951</f>
        <v>0</v>
      </c>
      <c r="F951" s="2">
        <f>'dl-do all work in this'!V951</f>
        <v>0</v>
      </c>
      <c r="G951" s="2" t="e">
        <f>DATE('dl-do all work in this'!H951,'dl-do all work in this'!W951,'dl-do all work in this'!G951)</f>
        <v>#VALUE!</v>
      </c>
      <c r="H951">
        <f>'dl-do all work in this'!I951</f>
        <v>0</v>
      </c>
      <c r="J951">
        <f>'dl-do all work in this'!D951</f>
        <v>0</v>
      </c>
      <c r="K951">
        <f>'dl-do all work in this'!R951</f>
        <v>0</v>
      </c>
      <c r="M951">
        <f>'dl-do all work in this'!$E951</f>
        <v>0</v>
      </c>
    </row>
    <row r="952" spans="1:13" x14ac:dyDescent="0.25">
      <c r="A952" s="2">
        <f>'dl-do all work in this'!O952</f>
        <v>0</v>
      </c>
      <c r="B952" t="e">
        <f>VLOOKUP($A952, 'dl-do all work in this'!$O$9:$U$2997, 6, FALSE)</f>
        <v>#N/A</v>
      </c>
      <c r="C952" t="e">
        <f>VLOOKUP($A952, 'dl-do all work in this'!$O$9:$U$2997, 7, FALSE)</f>
        <v>#N/A</v>
      </c>
      <c r="D952" s="2" t="str">
        <f>'dl-do all work in this'!X952</f>
        <v>LC</v>
      </c>
      <c r="E952" s="2">
        <f>'dl-do all work in this'!A952</f>
        <v>0</v>
      </c>
      <c r="F952" s="2">
        <f>'dl-do all work in this'!V952</f>
        <v>0</v>
      </c>
      <c r="G952" s="2" t="e">
        <f>DATE('dl-do all work in this'!H952,'dl-do all work in this'!W952,'dl-do all work in this'!G952)</f>
        <v>#VALUE!</v>
      </c>
      <c r="H952">
        <f>'dl-do all work in this'!I952</f>
        <v>0</v>
      </c>
      <c r="J952">
        <f>'dl-do all work in this'!D952</f>
        <v>0</v>
      </c>
      <c r="K952">
        <f>'dl-do all work in this'!R952</f>
        <v>0</v>
      </c>
      <c r="M952">
        <f>'dl-do all work in this'!$E952</f>
        <v>0</v>
      </c>
    </row>
    <row r="953" spans="1:13" x14ac:dyDescent="0.25">
      <c r="A953" s="2">
        <f>'dl-do all work in this'!O953</f>
        <v>0</v>
      </c>
      <c r="B953" t="e">
        <f>VLOOKUP($A953, 'dl-do all work in this'!$O$9:$U$2997, 6, FALSE)</f>
        <v>#N/A</v>
      </c>
      <c r="C953" t="e">
        <f>VLOOKUP($A953, 'dl-do all work in this'!$O$9:$U$2997, 7, FALSE)</f>
        <v>#N/A</v>
      </c>
      <c r="D953" s="2" t="str">
        <f>'dl-do all work in this'!X953</f>
        <v>LC</v>
      </c>
      <c r="E953" s="2">
        <f>'dl-do all work in this'!A953</f>
        <v>0</v>
      </c>
      <c r="F953" s="2">
        <f>'dl-do all work in this'!V953</f>
        <v>0</v>
      </c>
      <c r="G953" s="2" t="e">
        <f>DATE('dl-do all work in this'!H953,'dl-do all work in this'!W953,'dl-do all work in this'!G953)</f>
        <v>#VALUE!</v>
      </c>
      <c r="H953">
        <f>'dl-do all work in this'!I953</f>
        <v>0</v>
      </c>
      <c r="J953">
        <f>'dl-do all work in this'!D953</f>
        <v>0</v>
      </c>
      <c r="K953">
        <f>'dl-do all work in this'!R953</f>
        <v>0</v>
      </c>
      <c r="M953">
        <f>'dl-do all work in this'!$E953</f>
        <v>0</v>
      </c>
    </row>
    <row r="954" spans="1:13" x14ac:dyDescent="0.25">
      <c r="A954" s="2">
        <f>'dl-do all work in this'!O954</f>
        <v>0</v>
      </c>
      <c r="B954" t="e">
        <f>VLOOKUP($A954, 'dl-do all work in this'!$O$9:$U$2997, 6, FALSE)</f>
        <v>#N/A</v>
      </c>
      <c r="C954" t="e">
        <f>VLOOKUP($A954, 'dl-do all work in this'!$O$9:$U$2997, 7, FALSE)</f>
        <v>#N/A</v>
      </c>
      <c r="D954" s="2" t="str">
        <f>'dl-do all work in this'!X954</f>
        <v>LC</v>
      </c>
      <c r="E954" s="2">
        <f>'dl-do all work in this'!A954</f>
        <v>0</v>
      </c>
      <c r="F954" s="2">
        <f>'dl-do all work in this'!V954</f>
        <v>0</v>
      </c>
      <c r="G954" s="2" t="e">
        <f>DATE('dl-do all work in this'!H954,'dl-do all work in this'!W954,'dl-do all work in this'!G954)</f>
        <v>#VALUE!</v>
      </c>
      <c r="H954">
        <f>'dl-do all work in this'!I954</f>
        <v>0</v>
      </c>
      <c r="J954">
        <f>'dl-do all work in this'!D954</f>
        <v>0</v>
      </c>
      <c r="K954">
        <f>'dl-do all work in this'!R954</f>
        <v>0</v>
      </c>
      <c r="M954">
        <f>'dl-do all work in this'!$E954</f>
        <v>0</v>
      </c>
    </row>
    <row r="955" spans="1:13" x14ac:dyDescent="0.25">
      <c r="A955" s="2">
        <f>'dl-do all work in this'!O955</f>
        <v>0</v>
      </c>
      <c r="B955" t="e">
        <f>VLOOKUP($A955, 'dl-do all work in this'!$O$9:$U$2997, 6, FALSE)</f>
        <v>#N/A</v>
      </c>
      <c r="C955" t="e">
        <f>VLOOKUP($A955, 'dl-do all work in this'!$O$9:$U$2997, 7, FALSE)</f>
        <v>#N/A</v>
      </c>
      <c r="D955" s="2" t="str">
        <f>'dl-do all work in this'!X955</f>
        <v>LC</v>
      </c>
      <c r="E955" s="2">
        <f>'dl-do all work in this'!A955</f>
        <v>0</v>
      </c>
      <c r="F955" s="2">
        <f>'dl-do all work in this'!V955</f>
        <v>0</v>
      </c>
      <c r="G955" s="2" t="e">
        <f>DATE('dl-do all work in this'!H955,'dl-do all work in this'!W955,'dl-do all work in this'!G955)</f>
        <v>#VALUE!</v>
      </c>
      <c r="H955">
        <f>'dl-do all work in this'!I955</f>
        <v>0</v>
      </c>
      <c r="J955">
        <f>'dl-do all work in this'!D955</f>
        <v>0</v>
      </c>
      <c r="K955">
        <f>'dl-do all work in this'!R955</f>
        <v>0</v>
      </c>
      <c r="M955">
        <f>'dl-do all work in this'!$E955</f>
        <v>0</v>
      </c>
    </row>
    <row r="956" spans="1:13" x14ac:dyDescent="0.25">
      <c r="A956" s="2">
        <f>'dl-do all work in this'!O956</f>
        <v>0</v>
      </c>
      <c r="B956" t="e">
        <f>VLOOKUP($A956, 'dl-do all work in this'!$O$9:$U$2997, 6, FALSE)</f>
        <v>#N/A</v>
      </c>
      <c r="C956" t="e">
        <f>VLOOKUP($A956, 'dl-do all work in this'!$O$9:$U$2997, 7, FALSE)</f>
        <v>#N/A</v>
      </c>
      <c r="D956" s="2" t="str">
        <f>'dl-do all work in this'!X956</f>
        <v>LC</v>
      </c>
      <c r="E956" s="2">
        <f>'dl-do all work in this'!A956</f>
        <v>0</v>
      </c>
      <c r="F956" s="2">
        <f>'dl-do all work in this'!V956</f>
        <v>0</v>
      </c>
      <c r="G956" s="2" t="e">
        <f>DATE('dl-do all work in this'!H956,'dl-do all work in this'!W956,'dl-do all work in this'!G956)</f>
        <v>#VALUE!</v>
      </c>
      <c r="H956">
        <f>'dl-do all work in this'!I956</f>
        <v>0</v>
      </c>
      <c r="J956">
        <f>'dl-do all work in this'!D956</f>
        <v>0</v>
      </c>
      <c r="K956">
        <f>'dl-do all work in this'!R956</f>
        <v>0</v>
      </c>
      <c r="M956">
        <f>'dl-do all work in this'!$E956</f>
        <v>0</v>
      </c>
    </row>
    <row r="957" spans="1:13" x14ac:dyDescent="0.25">
      <c r="A957" s="2">
        <f>'dl-do all work in this'!O957</f>
        <v>0</v>
      </c>
      <c r="B957" t="e">
        <f>VLOOKUP($A957, 'dl-do all work in this'!$O$9:$U$2997, 6, FALSE)</f>
        <v>#N/A</v>
      </c>
      <c r="C957" t="e">
        <f>VLOOKUP($A957, 'dl-do all work in this'!$O$9:$U$2997, 7, FALSE)</f>
        <v>#N/A</v>
      </c>
      <c r="D957" s="2" t="str">
        <f>'dl-do all work in this'!X957</f>
        <v>LC</v>
      </c>
      <c r="E957" s="2">
        <f>'dl-do all work in this'!A957</f>
        <v>0</v>
      </c>
      <c r="F957" s="2">
        <f>'dl-do all work in this'!V957</f>
        <v>0</v>
      </c>
      <c r="G957" s="2" t="e">
        <f>DATE('dl-do all work in this'!H957,'dl-do all work in this'!W957,'dl-do all work in this'!G957)</f>
        <v>#VALUE!</v>
      </c>
      <c r="H957">
        <f>'dl-do all work in this'!I957</f>
        <v>0</v>
      </c>
      <c r="J957">
        <f>'dl-do all work in this'!D957</f>
        <v>0</v>
      </c>
      <c r="K957">
        <f>'dl-do all work in this'!R957</f>
        <v>0</v>
      </c>
      <c r="M957">
        <f>'dl-do all work in this'!$E957</f>
        <v>0</v>
      </c>
    </row>
    <row r="958" spans="1:13" x14ac:dyDescent="0.25">
      <c r="A958" s="2">
        <f>'dl-do all work in this'!O958</f>
        <v>0</v>
      </c>
      <c r="B958" t="e">
        <f>VLOOKUP($A958, 'dl-do all work in this'!$O$9:$U$2997, 6, FALSE)</f>
        <v>#N/A</v>
      </c>
      <c r="C958" t="e">
        <f>VLOOKUP($A958, 'dl-do all work in this'!$O$9:$U$2997, 7, FALSE)</f>
        <v>#N/A</v>
      </c>
      <c r="D958" s="2" t="str">
        <f>'dl-do all work in this'!X958</f>
        <v>LC</v>
      </c>
      <c r="E958" s="2">
        <f>'dl-do all work in this'!A958</f>
        <v>0</v>
      </c>
      <c r="F958" s="2">
        <f>'dl-do all work in this'!V958</f>
        <v>0</v>
      </c>
      <c r="G958" s="2" t="e">
        <f>DATE('dl-do all work in this'!H958,'dl-do all work in this'!W958,'dl-do all work in this'!G958)</f>
        <v>#VALUE!</v>
      </c>
      <c r="H958">
        <f>'dl-do all work in this'!I958</f>
        <v>0</v>
      </c>
      <c r="J958">
        <f>'dl-do all work in this'!D958</f>
        <v>0</v>
      </c>
      <c r="K958">
        <f>'dl-do all work in this'!R958</f>
        <v>0</v>
      </c>
      <c r="M958">
        <f>'dl-do all work in this'!$E958</f>
        <v>0</v>
      </c>
    </row>
    <row r="959" spans="1:13" x14ac:dyDescent="0.25">
      <c r="A959" s="2">
        <f>'dl-do all work in this'!O959</f>
        <v>0</v>
      </c>
      <c r="B959" t="e">
        <f>VLOOKUP($A959, 'dl-do all work in this'!$O$9:$U$2997, 6, FALSE)</f>
        <v>#N/A</v>
      </c>
      <c r="C959" t="e">
        <f>VLOOKUP($A959, 'dl-do all work in this'!$O$9:$U$2997, 7, FALSE)</f>
        <v>#N/A</v>
      </c>
      <c r="D959" s="2" t="str">
        <f>'dl-do all work in this'!X959</f>
        <v>LC</v>
      </c>
      <c r="E959" s="2">
        <f>'dl-do all work in this'!A959</f>
        <v>0</v>
      </c>
      <c r="F959" s="2">
        <f>'dl-do all work in this'!V959</f>
        <v>0</v>
      </c>
      <c r="G959" s="2" t="e">
        <f>DATE('dl-do all work in this'!H959,'dl-do all work in this'!W959,'dl-do all work in this'!G959)</f>
        <v>#VALUE!</v>
      </c>
      <c r="H959">
        <f>'dl-do all work in this'!I959</f>
        <v>0</v>
      </c>
      <c r="J959">
        <f>'dl-do all work in this'!D959</f>
        <v>0</v>
      </c>
      <c r="K959">
        <f>'dl-do all work in this'!R959</f>
        <v>0</v>
      </c>
      <c r="M959">
        <f>'dl-do all work in this'!$E959</f>
        <v>0</v>
      </c>
    </row>
    <row r="960" spans="1:13" x14ac:dyDescent="0.25">
      <c r="A960" s="2">
        <f>'dl-do all work in this'!O960</f>
        <v>0</v>
      </c>
      <c r="B960" t="e">
        <f>VLOOKUP($A960, 'dl-do all work in this'!$O$9:$U$2997, 6, FALSE)</f>
        <v>#N/A</v>
      </c>
      <c r="C960" t="e">
        <f>VLOOKUP($A960, 'dl-do all work in this'!$O$9:$U$2997, 7, FALSE)</f>
        <v>#N/A</v>
      </c>
      <c r="D960" s="2" t="str">
        <f>'dl-do all work in this'!X960</f>
        <v>LC</v>
      </c>
      <c r="E960" s="2">
        <f>'dl-do all work in this'!A960</f>
        <v>0</v>
      </c>
      <c r="F960" s="2">
        <f>'dl-do all work in this'!V960</f>
        <v>0</v>
      </c>
      <c r="G960" s="2" t="e">
        <f>DATE('dl-do all work in this'!H960,'dl-do all work in this'!W960,'dl-do all work in this'!G960)</f>
        <v>#VALUE!</v>
      </c>
      <c r="H960">
        <f>'dl-do all work in this'!I960</f>
        <v>0</v>
      </c>
      <c r="J960">
        <f>'dl-do all work in this'!D960</f>
        <v>0</v>
      </c>
      <c r="K960">
        <f>'dl-do all work in this'!R960</f>
        <v>0</v>
      </c>
      <c r="M960">
        <f>'dl-do all work in this'!$E960</f>
        <v>0</v>
      </c>
    </row>
    <row r="961" spans="1:13" x14ac:dyDescent="0.25">
      <c r="A961" s="2">
        <f>'dl-do all work in this'!O961</f>
        <v>0</v>
      </c>
      <c r="B961" t="e">
        <f>VLOOKUP($A961, 'dl-do all work in this'!$O$9:$U$2997, 6, FALSE)</f>
        <v>#N/A</v>
      </c>
      <c r="C961" t="e">
        <f>VLOOKUP($A961, 'dl-do all work in this'!$O$9:$U$2997, 7, FALSE)</f>
        <v>#N/A</v>
      </c>
      <c r="D961" s="2" t="str">
        <f>'dl-do all work in this'!X961</f>
        <v>LC</v>
      </c>
      <c r="E961" s="2">
        <f>'dl-do all work in this'!A961</f>
        <v>0</v>
      </c>
      <c r="F961" s="2">
        <f>'dl-do all work in this'!V961</f>
        <v>0</v>
      </c>
      <c r="G961" s="2" t="e">
        <f>DATE('dl-do all work in this'!H961,'dl-do all work in this'!W961,'dl-do all work in this'!G961)</f>
        <v>#VALUE!</v>
      </c>
      <c r="H961">
        <f>'dl-do all work in this'!I961</f>
        <v>0</v>
      </c>
      <c r="J961">
        <f>'dl-do all work in this'!D961</f>
        <v>0</v>
      </c>
      <c r="K961">
        <f>'dl-do all work in this'!R961</f>
        <v>0</v>
      </c>
      <c r="M961">
        <f>'dl-do all work in this'!$E961</f>
        <v>0</v>
      </c>
    </row>
    <row r="962" spans="1:13" x14ac:dyDescent="0.25">
      <c r="A962" s="2">
        <f>'dl-do all work in this'!O962</f>
        <v>0</v>
      </c>
      <c r="B962" t="e">
        <f>VLOOKUP($A962, 'dl-do all work in this'!$O$9:$U$2997, 6, FALSE)</f>
        <v>#N/A</v>
      </c>
      <c r="C962" t="e">
        <f>VLOOKUP($A962, 'dl-do all work in this'!$O$9:$U$2997, 7, FALSE)</f>
        <v>#N/A</v>
      </c>
      <c r="D962" s="2" t="str">
        <f>'dl-do all work in this'!X962</f>
        <v>LC</v>
      </c>
      <c r="E962" s="2">
        <f>'dl-do all work in this'!A962</f>
        <v>0</v>
      </c>
      <c r="F962" s="2">
        <f>'dl-do all work in this'!V962</f>
        <v>0</v>
      </c>
      <c r="G962" s="2" t="e">
        <f>DATE('dl-do all work in this'!H962,'dl-do all work in this'!W962,'dl-do all work in this'!G962)</f>
        <v>#VALUE!</v>
      </c>
      <c r="H962">
        <f>'dl-do all work in this'!I962</f>
        <v>0</v>
      </c>
      <c r="J962">
        <f>'dl-do all work in this'!D962</f>
        <v>0</v>
      </c>
      <c r="K962">
        <f>'dl-do all work in this'!R962</f>
        <v>0</v>
      </c>
      <c r="M962">
        <f>'dl-do all work in this'!$E962</f>
        <v>0</v>
      </c>
    </row>
    <row r="963" spans="1:13" x14ac:dyDescent="0.25">
      <c r="A963" s="2">
        <f>'dl-do all work in this'!O963</f>
        <v>0</v>
      </c>
      <c r="B963" t="e">
        <f>VLOOKUP($A963, 'dl-do all work in this'!$O$9:$U$2997, 6, FALSE)</f>
        <v>#N/A</v>
      </c>
      <c r="C963" t="e">
        <f>VLOOKUP($A963, 'dl-do all work in this'!$O$9:$U$2997, 7, FALSE)</f>
        <v>#N/A</v>
      </c>
      <c r="D963" s="2" t="str">
        <f>'dl-do all work in this'!X963</f>
        <v>LC</v>
      </c>
      <c r="E963" s="2">
        <f>'dl-do all work in this'!A963</f>
        <v>0</v>
      </c>
      <c r="F963" s="2">
        <f>'dl-do all work in this'!V963</f>
        <v>0</v>
      </c>
      <c r="G963" s="2" t="e">
        <f>DATE('dl-do all work in this'!H963,'dl-do all work in this'!W963,'dl-do all work in this'!G963)</f>
        <v>#VALUE!</v>
      </c>
      <c r="H963">
        <f>'dl-do all work in this'!I963</f>
        <v>0</v>
      </c>
      <c r="J963">
        <f>'dl-do all work in this'!D963</f>
        <v>0</v>
      </c>
      <c r="K963">
        <f>'dl-do all work in this'!R963</f>
        <v>0</v>
      </c>
      <c r="M963">
        <f>'dl-do all work in this'!$E963</f>
        <v>0</v>
      </c>
    </row>
    <row r="964" spans="1:13" x14ac:dyDescent="0.25">
      <c r="A964" s="2">
        <f>'dl-do all work in this'!O964</f>
        <v>0</v>
      </c>
      <c r="B964" t="e">
        <f>VLOOKUP($A964, 'dl-do all work in this'!$O$9:$U$2997, 6, FALSE)</f>
        <v>#N/A</v>
      </c>
      <c r="C964" t="e">
        <f>VLOOKUP($A964, 'dl-do all work in this'!$O$9:$U$2997, 7, FALSE)</f>
        <v>#N/A</v>
      </c>
      <c r="D964" s="2" t="str">
        <f>'dl-do all work in this'!X964</f>
        <v>LC</v>
      </c>
      <c r="E964" s="2">
        <f>'dl-do all work in this'!A964</f>
        <v>0</v>
      </c>
      <c r="F964" s="2">
        <f>'dl-do all work in this'!V964</f>
        <v>0</v>
      </c>
      <c r="G964" s="2" t="e">
        <f>DATE('dl-do all work in this'!H964,'dl-do all work in this'!W964,'dl-do all work in this'!G964)</f>
        <v>#VALUE!</v>
      </c>
      <c r="H964">
        <f>'dl-do all work in this'!I964</f>
        <v>0</v>
      </c>
      <c r="J964">
        <f>'dl-do all work in this'!D964</f>
        <v>0</v>
      </c>
      <c r="K964">
        <f>'dl-do all work in this'!R964</f>
        <v>0</v>
      </c>
      <c r="M964">
        <f>'dl-do all work in this'!$E964</f>
        <v>0</v>
      </c>
    </row>
    <row r="965" spans="1:13" x14ac:dyDescent="0.25">
      <c r="A965" s="2">
        <f>'dl-do all work in this'!O965</f>
        <v>0</v>
      </c>
      <c r="B965" t="e">
        <f>VLOOKUP($A965, 'dl-do all work in this'!$O$9:$U$2997, 6, FALSE)</f>
        <v>#N/A</v>
      </c>
      <c r="C965" t="e">
        <f>VLOOKUP($A965, 'dl-do all work in this'!$O$9:$U$2997, 7, FALSE)</f>
        <v>#N/A</v>
      </c>
      <c r="D965" s="2" t="str">
        <f>'dl-do all work in this'!X965</f>
        <v>LC</v>
      </c>
      <c r="E965" s="2">
        <f>'dl-do all work in this'!A965</f>
        <v>0</v>
      </c>
      <c r="F965" s="2">
        <f>'dl-do all work in this'!V965</f>
        <v>0</v>
      </c>
      <c r="G965" s="2" t="e">
        <f>DATE('dl-do all work in this'!H965,'dl-do all work in this'!W965,'dl-do all work in this'!G965)</f>
        <v>#VALUE!</v>
      </c>
      <c r="H965">
        <f>'dl-do all work in this'!I965</f>
        <v>0</v>
      </c>
      <c r="J965">
        <f>'dl-do all work in this'!D965</f>
        <v>0</v>
      </c>
      <c r="K965">
        <f>'dl-do all work in this'!R965</f>
        <v>0</v>
      </c>
      <c r="M965">
        <f>'dl-do all work in this'!$E965</f>
        <v>0</v>
      </c>
    </row>
    <row r="966" spans="1:13" x14ac:dyDescent="0.25">
      <c r="A966" s="2">
        <f>'dl-do all work in this'!O966</f>
        <v>0</v>
      </c>
      <c r="B966" t="e">
        <f>VLOOKUP($A966, 'dl-do all work in this'!$O$9:$U$2997, 6, FALSE)</f>
        <v>#N/A</v>
      </c>
      <c r="C966" t="e">
        <f>VLOOKUP($A966, 'dl-do all work in this'!$O$9:$U$2997, 7, FALSE)</f>
        <v>#N/A</v>
      </c>
      <c r="D966" s="2" t="str">
        <f>'dl-do all work in this'!X966</f>
        <v>LC</v>
      </c>
      <c r="E966" s="2">
        <f>'dl-do all work in this'!A966</f>
        <v>0</v>
      </c>
      <c r="F966" s="2">
        <f>'dl-do all work in this'!V966</f>
        <v>0</v>
      </c>
      <c r="G966" s="2" t="e">
        <f>DATE('dl-do all work in this'!H966,'dl-do all work in this'!W966,'dl-do all work in this'!G966)</f>
        <v>#VALUE!</v>
      </c>
      <c r="H966">
        <f>'dl-do all work in this'!I966</f>
        <v>0</v>
      </c>
      <c r="J966">
        <f>'dl-do all work in this'!D966</f>
        <v>0</v>
      </c>
      <c r="K966">
        <f>'dl-do all work in this'!R966</f>
        <v>0</v>
      </c>
      <c r="M966">
        <f>'dl-do all work in this'!$E966</f>
        <v>0</v>
      </c>
    </row>
    <row r="967" spans="1:13" x14ac:dyDescent="0.25">
      <c r="A967" s="2">
        <f>'dl-do all work in this'!O967</f>
        <v>0</v>
      </c>
      <c r="B967" t="e">
        <f>VLOOKUP($A967, 'dl-do all work in this'!$O$9:$U$2997, 6, FALSE)</f>
        <v>#N/A</v>
      </c>
      <c r="C967" t="e">
        <f>VLOOKUP($A967, 'dl-do all work in this'!$O$9:$U$2997, 7, FALSE)</f>
        <v>#N/A</v>
      </c>
      <c r="D967" s="2" t="str">
        <f>'dl-do all work in this'!X967</f>
        <v>LC</v>
      </c>
      <c r="E967" s="2">
        <f>'dl-do all work in this'!A967</f>
        <v>0</v>
      </c>
      <c r="F967" s="2">
        <f>'dl-do all work in this'!V967</f>
        <v>0</v>
      </c>
      <c r="G967" s="2" t="e">
        <f>DATE('dl-do all work in this'!H967,'dl-do all work in this'!W967,'dl-do all work in this'!G967)</f>
        <v>#VALUE!</v>
      </c>
      <c r="H967">
        <f>'dl-do all work in this'!I967</f>
        <v>0</v>
      </c>
      <c r="J967">
        <f>'dl-do all work in this'!D967</f>
        <v>0</v>
      </c>
      <c r="K967">
        <f>'dl-do all work in this'!R967</f>
        <v>0</v>
      </c>
      <c r="M967">
        <f>'dl-do all work in this'!$E967</f>
        <v>0</v>
      </c>
    </row>
    <row r="968" spans="1:13" x14ac:dyDescent="0.25">
      <c r="A968" s="2">
        <f>'dl-do all work in this'!O968</f>
        <v>0</v>
      </c>
      <c r="B968" t="e">
        <f>VLOOKUP($A968, 'dl-do all work in this'!$O$9:$U$2997, 6, FALSE)</f>
        <v>#N/A</v>
      </c>
      <c r="C968" t="e">
        <f>VLOOKUP($A968, 'dl-do all work in this'!$O$9:$U$2997, 7, FALSE)</f>
        <v>#N/A</v>
      </c>
      <c r="D968" s="2" t="str">
        <f>'dl-do all work in this'!X968</f>
        <v>LC</v>
      </c>
      <c r="E968" s="2">
        <f>'dl-do all work in this'!A968</f>
        <v>0</v>
      </c>
      <c r="F968" s="2">
        <f>'dl-do all work in this'!V968</f>
        <v>0</v>
      </c>
      <c r="G968" s="2" t="e">
        <f>DATE('dl-do all work in this'!H968,'dl-do all work in this'!W968,'dl-do all work in this'!G968)</f>
        <v>#VALUE!</v>
      </c>
      <c r="H968">
        <f>'dl-do all work in this'!I968</f>
        <v>0</v>
      </c>
      <c r="J968">
        <f>'dl-do all work in this'!D968</f>
        <v>0</v>
      </c>
      <c r="K968">
        <f>'dl-do all work in this'!R968</f>
        <v>0</v>
      </c>
      <c r="M968">
        <f>'dl-do all work in this'!$E968</f>
        <v>0</v>
      </c>
    </row>
    <row r="969" spans="1:13" x14ac:dyDescent="0.25">
      <c r="A969" s="2">
        <f>'dl-do all work in this'!O969</f>
        <v>0</v>
      </c>
      <c r="B969" t="e">
        <f>VLOOKUP($A969, 'dl-do all work in this'!$O$9:$U$2997, 6, FALSE)</f>
        <v>#N/A</v>
      </c>
      <c r="C969" t="e">
        <f>VLOOKUP($A969, 'dl-do all work in this'!$O$9:$U$2997, 7, FALSE)</f>
        <v>#N/A</v>
      </c>
      <c r="D969" s="2" t="str">
        <f>'dl-do all work in this'!X969</f>
        <v>LC</v>
      </c>
      <c r="E969" s="2">
        <f>'dl-do all work in this'!A969</f>
        <v>0</v>
      </c>
      <c r="F969" s="2">
        <f>'dl-do all work in this'!V969</f>
        <v>0</v>
      </c>
      <c r="G969" s="2" t="e">
        <f>DATE('dl-do all work in this'!H969,'dl-do all work in this'!W969,'dl-do all work in this'!G969)</f>
        <v>#VALUE!</v>
      </c>
      <c r="H969">
        <f>'dl-do all work in this'!I969</f>
        <v>0</v>
      </c>
      <c r="J969">
        <f>'dl-do all work in this'!D969</f>
        <v>0</v>
      </c>
      <c r="K969">
        <f>'dl-do all work in this'!R969</f>
        <v>0</v>
      </c>
      <c r="M969">
        <f>'dl-do all work in this'!$E969</f>
        <v>0</v>
      </c>
    </row>
    <row r="970" spans="1:13" x14ac:dyDescent="0.25">
      <c r="A970" s="2">
        <f>'dl-do all work in this'!O970</f>
        <v>0</v>
      </c>
      <c r="B970" t="e">
        <f>VLOOKUP($A970, 'dl-do all work in this'!$O$9:$U$2997, 6, FALSE)</f>
        <v>#N/A</v>
      </c>
      <c r="C970" t="e">
        <f>VLOOKUP($A970, 'dl-do all work in this'!$O$9:$U$2997, 7, FALSE)</f>
        <v>#N/A</v>
      </c>
      <c r="D970" s="2" t="str">
        <f>'dl-do all work in this'!X970</f>
        <v>LC</v>
      </c>
      <c r="E970" s="2">
        <f>'dl-do all work in this'!A970</f>
        <v>0</v>
      </c>
      <c r="F970" s="2">
        <f>'dl-do all work in this'!V970</f>
        <v>0</v>
      </c>
      <c r="G970" s="2" t="e">
        <f>DATE('dl-do all work in this'!H970,'dl-do all work in this'!W970,'dl-do all work in this'!G970)</f>
        <v>#VALUE!</v>
      </c>
      <c r="H970">
        <f>'dl-do all work in this'!I970</f>
        <v>0</v>
      </c>
      <c r="J970">
        <f>'dl-do all work in this'!D970</f>
        <v>0</v>
      </c>
      <c r="K970">
        <f>'dl-do all work in this'!R970</f>
        <v>0</v>
      </c>
      <c r="M970">
        <f>'dl-do all work in this'!$E970</f>
        <v>0</v>
      </c>
    </row>
    <row r="971" spans="1:13" x14ac:dyDescent="0.25">
      <c r="A971" s="2">
        <f>'dl-do all work in this'!O971</f>
        <v>0</v>
      </c>
      <c r="B971" t="e">
        <f>VLOOKUP($A971, 'dl-do all work in this'!$O$9:$U$2997, 6, FALSE)</f>
        <v>#N/A</v>
      </c>
      <c r="C971" t="e">
        <f>VLOOKUP($A971, 'dl-do all work in this'!$O$9:$U$2997, 7, FALSE)</f>
        <v>#N/A</v>
      </c>
      <c r="D971" s="2" t="str">
        <f>'dl-do all work in this'!X971</f>
        <v>LC</v>
      </c>
      <c r="E971" s="2">
        <f>'dl-do all work in this'!A971</f>
        <v>0</v>
      </c>
      <c r="F971" s="2">
        <f>'dl-do all work in this'!V971</f>
        <v>0</v>
      </c>
      <c r="G971" s="2" t="e">
        <f>DATE('dl-do all work in this'!H971,'dl-do all work in this'!W971,'dl-do all work in this'!G971)</f>
        <v>#VALUE!</v>
      </c>
      <c r="H971">
        <f>'dl-do all work in this'!I971</f>
        <v>0</v>
      </c>
      <c r="J971">
        <f>'dl-do all work in this'!D971</f>
        <v>0</v>
      </c>
      <c r="K971">
        <f>'dl-do all work in this'!R971</f>
        <v>0</v>
      </c>
      <c r="M971">
        <f>'dl-do all work in this'!$E971</f>
        <v>0</v>
      </c>
    </row>
    <row r="972" spans="1:13" x14ac:dyDescent="0.25">
      <c r="A972" s="2">
        <f>'dl-do all work in this'!O972</f>
        <v>0</v>
      </c>
      <c r="B972" t="e">
        <f>VLOOKUP($A972, 'dl-do all work in this'!$O$9:$U$2997, 6, FALSE)</f>
        <v>#N/A</v>
      </c>
      <c r="C972" t="e">
        <f>VLOOKUP($A972, 'dl-do all work in this'!$O$9:$U$2997, 7, FALSE)</f>
        <v>#N/A</v>
      </c>
      <c r="D972" s="2" t="str">
        <f>'dl-do all work in this'!X972</f>
        <v>LC</v>
      </c>
      <c r="E972" s="2">
        <f>'dl-do all work in this'!A972</f>
        <v>0</v>
      </c>
      <c r="F972" s="2">
        <f>'dl-do all work in this'!V972</f>
        <v>0</v>
      </c>
      <c r="G972" s="2" t="e">
        <f>DATE('dl-do all work in this'!H972,'dl-do all work in this'!W972,'dl-do all work in this'!G972)</f>
        <v>#VALUE!</v>
      </c>
      <c r="H972">
        <f>'dl-do all work in this'!I972</f>
        <v>0</v>
      </c>
      <c r="J972">
        <f>'dl-do all work in this'!D972</f>
        <v>0</v>
      </c>
      <c r="K972">
        <f>'dl-do all work in this'!R972</f>
        <v>0</v>
      </c>
      <c r="M972">
        <f>'dl-do all work in this'!$E972</f>
        <v>0</v>
      </c>
    </row>
    <row r="973" spans="1:13" x14ac:dyDescent="0.25">
      <c r="A973" s="2">
        <f>'dl-do all work in this'!O973</f>
        <v>0</v>
      </c>
      <c r="B973" t="e">
        <f>VLOOKUP($A973, 'dl-do all work in this'!$O$9:$U$2997, 6, FALSE)</f>
        <v>#N/A</v>
      </c>
      <c r="C973" t="e">
        <f>VLOOKUP($A973, 'dl-do all work in this'!$O$9:$U$2997, 7, FALSE)</f>
        <v>#N/A</v>
      </c>
      <c r="D973" s="2" t="str">
        <f>'dl-do all work in this'!X973</f>
        <v>LC</v>
      </c>
      <c r="E973" s="2">
        <f>'dl-do all work in this'!A973</f>
        <v>0</v>
      </c>
      <c r="F973" s="2">
        <f>'dl-do all work in this'!V973</f>
        <v>0</v>
      </c>
      <c r="G973" s="2" t="e">
        <f>DATE('dl-do all work in this'!H973,'dl-do all work in this'!W973,'dl-do all work in this'!G973)</f>
        <v>#VALUE!</v>
      </c>
      <c r="H973">
        <f>'dl-do all work in this'!I973</f>
        <v>0</v>
      </c>
      <c r="J973">
        <f>'dl-do all work in this'!D973</f>
        <v>0</v>
      </c>
      <c r="K973">
        <f>'dl-do all work in this'!R973</f>
        <v>0</v>
      </c>
      <c r="M973">
        <f>'dl-do all work in this'!$E973</f>
        <v>0</v>
      </c>
    </row>
    <row r="974" spans="1:13" x14ac:dyDescent="0.25">
      <c r="A974" s="2">
        <f>'dl-do all work in this'!O974</f>
        <v>0</v>
      </c>
      <c r="B974" t="e">
        <f>VLOOKUP($A974, 'dl-do all work in this'!$O$9:$U$2997, 6, FALSE)</f>
        <v>#N/A</v>
      </c>
      <c r="C974" t="e">
        <f>VLOOKUP($A974, 'dl-do all work in this'!$O$9:$U$2997, 7, FALSE)</f>
        <v>#N/A</v>
      </c>
      <c r="D974" s="2" t="str">
        <f>'dl-do all work in this'!X974</f>
        <v>LC</v>
      </c>
      <c r="E974" s="2">
        <f>'dl-do all work in this'!A974</f>
        <v>0</v>
      </c>
      <c r="F974" s="2">
        <f>'dl-do all work in this'!V974</f>
        <v>0</v>
      </c>
      <c r="G974" s="2" t="e">
        <f>DATE('dl-do all work in this'!H974,'dl-do all work in this'!W974,'dl-do all work in this'!G974)</f>
        <v>#VALUE!</v>
      </c>
      <c r="H974">
        <f>'dl-do all work in this'!I974</f>
        <v>0</v>
      </c>
      <c r="J974">
        <f>'dl-do all work in this'!D974</f>
        <v>0</v>
      </c>
      <c r="K974">
        <f>'dl-do all work in this'!R974</f>
        <v>0</v>
      </c>
      <c r="M974">
        <f>'dl-do all work in this'!$E974</f>
        <v>0</v>
      </c>
    </row>
    <row r="975" spans="1:13" x14ac:dyDescent="0.25">
      <c r="A975" s="2">
        <f>'dl-do all work in this'!O975</f>
        <v>0</v>
      </c>
      <c r="B975" t="e">
        <f>VLOOKUP($A975, 'dl-do all work in this'!$O$9:$U$2997, 6, FALSE)</f>
        <v>#N/A</v>
      </c>
      <c r="C975" t="e">
        <f>VLOOKUP($A975, 'dl-do all work in this'!$O$9:$U$2997, 7, FALSE)</f>
        <v>#N/A</v>
      </c>
      <c r="D975" s="2" t="str">
        <f>'dl-do all work in this'!X975</f>
        <v>LC</v>
      </c>
      <c r="E975" s="2">
        <f>'dl-do all work in this'!A975</f>
        <v>0</v>
      </c>
      <c r="F975" s="2">
        <f>'dl-do all work in this'!V975</f>
        <v>0</v>
      </c>
      <c r="G975" s="2" t="e">
        <f>DATE('dl-do all work in this'!H975,'dl-do all work in this'!W975,'dl-do all work in this'!G975)</f>
        <v>#VALUE!</v>
      </c>
      <c r="H975">
        <f>'dl-do all work in this'!I975</f>
        <v>0</v>
      </c>
      <c r="J975">
        <f>'dl-do all work in this'!D975</f>
        <v>0</v>
      </c>
      <c r="K975">
        <f>'dl-do all work in this'!R975</f>
        <v>0</v>
      </c>
      <c r="M975">
        <f>'dl-do all work in this'!$E975</f>
        <v>0</v>
      </c>
    </row>
    <row r="976" spans="1:13" x14ac:dyDescent="0.25">
      <c r="A976" s="2">
        <f>'dl-do all work in this'!O976</f>
        <v>0</v>
      </c>
      <c r="B976" t="e">
        <f>VLOOKUP($A976, 'dl-do all work in this'!$O$9:$U$2997, 6, FALSE)</f>
        <v>#N/A</v>
      </c>
      <c r="C976" t="e">
        <f>VLOOKUP($A976, 'dl-do all work in this'!$O$9:$U$2997, 7, FALSE)</f>
        <v>#N/A</v>
      </c>
      <c r="D976" s="2" t="str">
        <f>'dl-do all work in this'!X976</f>
        <v>LC</v>
      </c>
      <c r="E976" s="2">
        <f>'dl-do all work in this'!A976</f>
        <v>0</v>
      </c>
      <c r="F976" s="2">
        <f>'dl-do all work in this'!V976</f>
        <v>0</v>
      </c>
      <c r="G976" s="2" t="e">
        <f>DATE('dl-do all work in this'!H976,'dl-do all work in this'!W976,'dl-do all work in this'!G976)</f>
        <v>#VALUE!</v>
      </c>
      <c r="H976">
        <f>'dl-do all work in this'!I976</f>
        <v>0</v>
      </c>
      <c r="J976">
        <f>'dl-do all work in this'!D976</f>
        <v>0</v>
      </c>
      <c r="K976">
        <f>'dl-do all work in this'!R976</f>
        <v>0</v>
      </c>
      <c r="M976">
        <f>'dl-do all work in this'!$E976</f>
        <v>0</v>
      </c>
    </row>
    <row r="977" spans="1:13" x14ac:dyDescent="0.25">
      <c r="A977" s="2">
        <f>'dl-do all work in this'!O977</f>
        <v>0</v>
      </c>
      <c r="B977" t="e">
        <f>VLOOKUP($A977, 'dl-do all work in this'!$O$9:$U$2997, 6, FALSE)</f>
        <v>#N/A</v>
      </c>
      <c r="C977" t="e">
        <f>VLOOKUP($A977, 'dl-do all work in this'!$O$9:$U$2997, 7, FALSE)</f>
        <v>#N/A</v>
      </c>
      <c r="D977" s="2" t="str">
        <f>'dl-do all work in this'!X977</f>
        <v>LC</v>
      </c>
      <c r="E977" s="2">
        <f>'dl-do all work in this'!A977</f>
        <v>0</v>
      </c>
      <c r="F977" s="2">
        <f>'dl-do all work in this'!V977</f>
        <v>0</v>
      </c>
      <c r="G977" s="2" t="e">
        <f>DATE('dl-do all work in this'!H977,'dl-do all work in this'!W977,'dl-do all work in this'!G977)</f>
        <v>#VALUE!</v>
      </c>
      <c r="H977">
        <f>'dl-do all work in this'!I977</f>
        <v>0</v>
      </c>
      <c r="J977">
        <f>'dl-do all work in this'!D977</f>
        <v>0</v>
      </c>
      <c r="K977">
        <f>'dl-do all work in this'!R977</f>
        <v>0</v>
      </c>
      <c r="M977">
        <f>'dl-do all work in this'!$E977</f>
        <v>0</v>
      </c>
    </row>
    <row r="978" spans="1:13" x14ac:dyDescent="0.25">
      <c r="A978" s="2">
        <f>'dl-do all work in this'!O978</f>
        <v>0</v>
      </c>
      <c r="B978" t="e">
        <f>VLOOKUP($A978, 'dl-do all work in this'!$O$9:$U$2997, 6, FALSE)</f>
        <v>#N/A</v>
      </c>
      <c r="C978" t="e">
        <f>VLOOKUP($A978, 'dl-do all work in this'!$O$9:$U$2997, 7, FALSE)</f>
        <v>#N/A</v>
      </c>
      <c r="D978" s="2" t="str">
        <f>'dl-do all work in this'!X978</f>
        <v>LC</v>
      </c>
      <c r="E978" s="2">
        <f>'dl-do all work in this'!A978</f>
        <v>0</v>
      </c>
      <c r="F978" s="2">
        <f>'dl-do all work in this'!V978</f>
        <v>0</v>
      </c>
      <c r="G978" s="2" t="e">
        <f>DATE('dl-do all work in this'!H978,'dl-do all work in this'!W978,'dl-do all work in this'!G978)</f>
        <v>#VALUE!</v>
      </c>
      <c r="H978">
        <f>'dl-do all work in this'!I978</f>
        <v>0</v>
      </c>
      <c r="J978">
        <f>'dl-do all work in this'!D978</f>
        <v>0</v>
      </c>
      <c r="K978">
        <f>'dl-do all work in this'!R978</f>
        <v>0</v>
      </c>
      <c r="M978">
        <f>'dl-do all work in this'!$E978</f>
        <v>0</v>
      </c>
    </row>
    <row r="979" spans="1:13" x14ac:dyDescent="0.25">
      <c r="A979" s="2">
        <f>'dl-do all work in this'!O979</f>
        <v>0</v>
      </c>
      <c r="B979" t="e">
        <f>VLOOKUP($A979, 'dl-do all work in this'!$O$9:$U$2997, 6, FALSE)</f>
        <v>#N/A</v>
      </c>
      <c r="C979" t="e">
        <f>VLOOKUP($A979, 'dl-do all work in this'!$O$9:$U$2997, 7, FALSE)</f>
        <v>#N/A</v>
      </c>
      <c r="D979" s="2" t="str">
        <f>'dl-do all work in this'!X979</f>
        <v>LC</v>
      </c>
      <c r="E979" s="2">
        <f>'dl-do all work in this'!A979</f>
        <v>0</v>
      </c>
      <c r="F979" s="2">
        <f>'dl-do all work in this'!V979</f>
        <v>0</v>
      </c>
      <c r="G979" s="2" t="e">
        <f>DATE('dl-do all work in this'!H979,'dl-do all work in this'!W979,'dl-do all work in this'!G979)</f>
        <v>#VALUE!</v>
      </c>
      <c r="H979">
        <f>'dl-do all work in this'!I979</f>
        <v>0</v>
      </c>
      <c r="J979">
        <f>'dl-do all work in this'!D979</f>
        <v>0</v>
      </c>
      <c r="K979">
        <f>'dl-do all work in this'!R979</f>
        <v>0</v>
      </c>
      <c r="M979">
        <f>'dl-do all work in this'!$E979</f>
        <v>0</v>
      </c>
    </row>
    <row r="980" spans="1:13" x14ac:dyDescent="0.25">
      <c r="A980" s="2">
        <f>'dl-do all work in this'!O980</f>
        <v>0</v>
      </c>
      <c r="B980" t="e">
        <f>VLOOKUP($A980, 'dl-do all work in this'!$O$9:$U$2997, 6, FALSE)</f>
        <v>#N/A</v>
      </c>
      <c r="C980" t="e">
        <f>VLOOKUP($A980, 'dl-do all work in this'!$O$9:$U$2997, 7, FALSE)</f>
        <v>#N/A</v>
      </c>
      <c r="D980" s="2" t="str">
        <f>'dl-do all work in this'!X980</f>
        <v>LC</v>
      </c>
      <c r="E980" s="2">
        <f>'dl-do all work in this'!A980</f>
        <v>0</v>
      </c>
      <c r="F980" s="2">
        <f>'dl-do all work in this'!V980</f>
        <v>0</v>
      </c>
      <c r="G980" s="2" t="e">
        <f>DATE('dl-do all work in this'!H980,'dl-do all work in this'!W980,'dl-do all work in this'!G980)</f>
        <v>#VALUE!</v>
      </c>
      <c r="H980">
        <f>'dl-do all work in this'!I980</f>
        <v>0</v>
      </c>
      <c r="J980">
        <f>'dl-do all work in this'!D980</f>
        <v>0</v>
      </c>
      <c r="K980">
        <f>'dl-do all work in this'!R980</f>
        <v>0</v>
      </c>
      <c r="M980">
        <f>'dl-do all work in this'!$E980</f>
        <v>0</v>
      </c>
    </row>
    <row r="981" spans="1:13" x14ac:dyDescent="0.25">
      <c r="A981" s="2">
        <f>'dl-do all work in this'!O981</f>
        <v>0</v>
      </c>
      <c r="B981" t="e">
        <f>VLOOKUP($A981, 'dl-do all work in this'!$O$9:$U$2997, 6, FALSE)</f>
        <v>#N/A</v>
      </c>
      <c r="C981" t="e">
        <f>VLOOKUP($A981, 'dl-do all work in this'!$O$9:$U$2997, 7, FALSE)</f>
        <v>#N/A</v>
      </c>
      <c r="D981" s="2" t="str">
        <f>'dl-do all work in this'!X981</f>
        <v>LC</v>
      </c>
      <c r="E981" s="2">
        <f>'dl-do all work in this'!A981</f>
        <v>0</v>
      </c>
      <c r="F981" s="2">
        <f>'dl-do all work in this'!V981</f>
        <v>0</v>
      </c>
      <c r="G981" s="2" t="e">
        <f>DATE('dl-do all work in this'!H981,'dl-do all work in this'!W981,'dl-do all work in this'!G981)</f>
        <v>#VALUE!</v>
      </c>
      <c r="H981">
        <f>'dl-do all work in this'!I981</f>
        <v>0</v>
      </c>
      <c r="J981">
        <f>'dl-do all work in this'!D981</f>
        <v>0</v>
      </c>
      <c r="K981">
        <f>'dl-do all work in this'!R981</f>
        <v>0</v>
      </c>
      <c r="M981">
        <f>'dl-do all work in this'!$E981</f>
        <v>0</v>
      </c>
    </row>
    <row r="982" spans="1:13" x14ac:dyDescent="0.25">
      <c r="A982" s="2">
        <f>'dl-do all work in this'!O982</f>
        <v>0</v>
      </c>
      <c r="B982" t="e">
        <f>VLOOKUP($A982, 'dl-do all work in this'!$O$9:$U$2997, 6, FALSE)</f>
        <v>#N/A</v>
      </c>
      <c r="C982" t="e">
        <f>VLOOKUP($A982, 'dl-do all work in this'!$O$9:$U$2997, 7, FALSE)</f>
        <v>#N/A</v>
      </c>
      <c r="D982" s="2" t="str">
        <f>'dl-do all work in this'!X982</f>
        <v>LC</v>
      </c>
      <c r="E982" s="2">
        <f>'dl-do all work in this'!A982</f>
        <v>0</v>
      </c>
      <c r="F982" s="2">
        <f>'dl-do all work in this'!V982</f>
        <v>0</v>
      </c>
      <c r="G982" s="2" t="e">
        <f>DATE('dl-do all work in this'!H982,'dl-do all work in this'!W982,'dl-do all work in this'!G982)</f>
        <v>#VALUE!</v>
      </c>
      <c r="H982">
        <f>'dl-do all work in this'!I982</f>
        <v>0</v>
      </c>
      <c r="J982">
        <f>'dl-do all work in this'!D982</f>
        <v>0</v>
      </c>
      <c r="K982">
        <f>'dl-do all work in this'!R982</f>
        <v>0</v>
      </c>
      <c r="M982">
        <f>'dl-do all work in this'!$E982</f>
        <v>0</v>
      </c>
    </row>
    <row r="983" spans="1:13" x14ac:dyDescent="0.25">
      <c r="A983" s="2">
        <f>'dl-do all work in this'!O983</f>
        <v>0</v>
      </c>
      <c r="B983" t="e">
        <f>VLOOKUP($A983, 'dl-do all work in this'!$O$9:$U$2997, 6, FALSE)</f>
        <v>#N/A</v>
      </c>
      <c r="C983" t="e">
        <f>VLOOKUP($A983, 'dl-do all work in this'!$O$9:$U$2997, 7, FALSE)</f>
        <v>#N/A</v>
      </c>
      <c r="D983" s="2" t="str">
        <f>'dl-do all work in this'!X983</f>
        <v>LC</v>
      </c>
      <c r="E983" s="2">
        <f>'dl-do all work in this'!A983</f>
        <v>0</v>
      </c>
      <c r="F983" s="2">
        <f>'dl-do all work in this'!V983</f>
        <v>0</v>
      </c>
      <c r="G983" s="2" t="e">
        <f>DATE('dl-do all work in this'!H983,'dl-do all work in this'!W983,'dl-do all work in this'!G983)</f>
        <v>#VALUE!</v>
      </c>
      <c r="H983">
        <f>'dl-do all work in this'!I983</f>
        <v>0</v>
      </c>
      <c r="J983">
        <f>'dl-do all work in this'!D983</f>
        <v>0</v>
      </c>
      <c r="K983">
        <f>'dl-do all work in this'!R983</f>
        <v>0</v>
      </c>
      <c r="M983">
        <f>'dl-do all work in this'!$E983</f>
        <v>0</v>
      </c>
    </row>
    <row r="984" spans="1:13" x14ac:dyDescent="0.25">
      <c r="A984" s="2">
        <f>'dl-do all work in this'!O984</f>
        <v>0</v>
      </c>
      <c r="B984" t="e">
        <f>VLOOKUP($A984, 'dl-do all work in this'!$O$9:$U$2997, 6, FALSE)</f>
        <v>#N/A</v>
      </c>
      <c r="C984" t="e">
        <f>VLOOKUP($A984, 'dl-do all work in this'!$O$9:$U$2997, 7, FALSE)</f>
        <v>#N/A</v>
      </c>
      <c r="D984" s="2" t="str">
        <f>'dl-do all work in this'!X984</f>
        <v>LC</v>
      </c>
      <c r="E984" s="2">
        <f>'dl-do all work in this'!A984</f>
        <v>0</v>
      </c>
      <c r="F984" s="2">
        <f>'dl-do all work in this'!V984</f>
        <v>0</v>
      </c>
      <c r="G984" s="2" t="e">
        <f>DATE('dl-do all work in this'!H984,'dl-do all work in this'!W984,'dl-do all work in this'!G984)</f>
        <v>#VALUE!</v>
      </c>
      <c r="H984">
        <f>'dl-do all work in this'!I984</f>
        <v>0</v>
      </c>
      <c r="J984">
        <f>'dl-do all work in this'!D984</f>
        <v>0</v>
      </c>
      <c r="K984">
        <f>'dl-do all work in this'!R984</f>
        <v>0</v>
      </c>
      <c r="M984">
        <f>'dl-do all work in this'!$E984</f>
        <v>0</v>
      </c>
    </row>
    <row r="985" spans="1:13" x14ac:dyDescent="0.25">
      <c r="A985" s="2">
        <f>'dl-do all work in this'!O985</f>
        <v>0</v>
      </c>
      <c r="B985" t="e">
        <f>VLOOKUP($A985, 'dl-do all work in this'!$O$9:$U$2997, 6, FALSE)</f>
        <v>#N/A</v>
      </c>
      <c r="C985" t="e">
        <f>VLOOKUP($A985, 'dl-do all work in this'!$O$9:$U$2997, 7, FALSE)</f>
        <v>#N/A</v>
      </c>
      <c r="D985" s="2" t="str">
        <f>'dl-do all work in this'!X985</f>
        <v>LC</v>
      </c>
      <c r="E985" s="2">
        <f>'dl-do all work in this'!A985</f>
        <v>0</v>
      </c>
      <c r="F985" s="2">
        <f>'dl-do all work in this'!V985</f>
        <v>0</v>
      </c>
      <c r="G985" s="2" t="e">
        <f>DATE('dl-do all work in this'!H985,'dl-do all work in this'!W985,'dl-do all work in this'!G985)</f>
        <v>#VALUE!</v>
      </c>
      <c r="H985">
        <f>'dl-do all work in this'!I985</f>
        <v>0</v>
      </c>
      <c r="J985">
        <f>'dl-do all work in this'!D985</f>
        <v>0</v>
      </c>
      <c r="K985">
        <f>'dl-do all work in this'!R985</f>
        <v>0</v>
      </c>
      <c r="M985">
        <f>'dl-do all work in this'!$E985</f>
        <v>0</v>
      </c>
    </row>
    <row r="986" spans="1:13" x14ac:dyDescent="0.25">
      <c r="A986" s="2">
        <f>'dl-do all work in this'!O986</f>
        <v>0</v>
      </c>
      <c r="B986" t="e">
        <f>VLOOKUP($A986, 'dl-do all work in this'!$O$9:$U$2997, 6, FALSE)</f>
        <v>#N/A</v>
      </c>
      <c r="C986" t="e">
        <f>VLOOKUP($A986, 'dl-do all work in this'!$O$9:$U$2997, 7, FALSE)</f>
        <v>#N/A</v>
      </c>
      <c r="D986" s="2" t="str">
        <f>'dl-do all work in this'!X986</f>
        <v>LC</v>
      </c>
      <c r="E986" s="2">
        <f>'dl-do all work in this'!A986</f>
        <v>0</v>
      </c>
      <c r="F986" s="2">
        <f>'dl-do all work in this'!V986</f>
        <v>0</v>
      </c>
      <c r="G986" s="2" t="e">
        <f>DATE('dl-do all work in this'!H986,'dl-do all work in this'!W986,'dl-do all work in this'!G986)</f>
        <v>#VALUE!</v>
      </c>
      <c r="H986">
        <f>'dl-do all work in this'!I986</f>
        <v>0</v>
      </c>
      <c r="J986">
        <f>'dl-do all work in this'!D986</f>
        <v>0</v>
      </c>
      <c r="K986">
        <f>'dl-do all work in this'!R986</f>
        <v>0</v>
      </c>
      <c r="M986">
        <f>'dl-do all work in this'!$E986</f>
        <v>0</v>
      </c>
    </row>
    <row r="987" spans="1:13" x14ac:dyDescent="0.25">
      <c r="A987" s="2">
        <f>'dl-do all work in this'!O987</f>
        <v>0</v>
      </c>
      <c r="B987" t="e">
        <f>VLOOKUP($A987, 'dl-do all work in this'!$O$9:$U$2997, 6, FALSE)</f>
        <v>#N/A</v>
      </c>
      <c r="C987" t="e">
        <f>VLOOKUP($A987, 'dl-do all work in this'!$O$9:$U$2997, 7, FALSE)</f>
        <v>#N/A</v>
      </c>
      <c r="D987" s="2" t="str">
        <f>'dl-do all work in this'!X987</f>
        <v>LC</v>
      </c>
      <c r="E987" s="2">
        <f>'dl-do all work in this'!A987</f>
        <v>0</v>
      </c>
      <c r="F987" s="2">
        <f>'dl-do all work in this'!V987</f>
        <v>0</v>
      </c>
      <c r="G987" s="2" t="e">
        <f>DATE('dl-do all work in this'!H987,'dl-do all work in this'!W987,'dl-do all work in this'!G987)</f>
        <v>#VALUE!</v>
      </c>
      <c r="H987">
        <f>'dl-do all work in this'!I987</f>
        <v>0</v>
      </c>
      <c r="J987">
        <f>'dl-do all work in this'!D987</f>
        <v>0</v>
      </c>
      <c r="K987">
        <f>'dl-do all work in this'!R987</f>
        <v>0</v>
      </c>
      <c r="M987">
        <f>'dl-do all work in this'!$E987</f>
        <v>0</v>
      </c>
    </row>
    <row r="988" spans="1:13" x14ac:dyDescent="0.25">
      <c r="A988" s="2">
        <f>'dl-do all work in this'!O988</f>
        <v>0</v>
      </c>
      <c r="B988" t="e">
        <f>VLOOKUP($A988, 'dl-do all work in this'!$O$9:$U$2997, 6, FALSE)</f>
        <v>#N/A</v>
      </c>
      <c r="C988" t="e">
        <f>VLOOKUP($A988, 'dl-do all work in this'!$O$9:$U$2997, 7, FALSE)</f>
        <v>#N/A</v>
      </c>
      <c r="D988" s="2" t="str">
        <f>'dl-do all work in this'!X988</f>
        <v>LC</v>
      </c>
      <c r="E988" s="2">
        <f>'dl-do all work in this'!A988</f>
        <v>0</v>
      </c>
      <c r="F988" s="2">
        <f>'dl-do all work in this'!V988</f>
        <v>0</v>
      </c>
      <c r="G988" s="2" t="e">
        <f>DATE('dl-do all work in this'!H988,'dl-do all work in this'!W988,'dl-do all work in this'!G988)</f>
        <v>#VALUE!</v>
      </c>
      <c r="H988">
        <f>'dl-do all work in this'!I988</f>
        <v>0</v>
      </c>
      <c r="J988">
        <f>'dl-do all work in this'!D988</f>
        <v>0</v>
      </c>
      <c r="K988">
        <f>'dl-do all work in this'!R988</f>
        <v>0</v>
      </c>
      <c r="M988">
        <f>'dl-do all work in this'!$E988</f>
        <v>0</v>
      </c>
    </row>
    <row r="989" spans="1:13" x14ac:dyDescent="0.25">
      <c r="A989" s="2">
        <f>'dl-do all work in this'!O989</f>
        <v>0</v>
      </c>
      <c r="B989" t="e">
        <f>VLOOKUP($A989, 'dl-do all work in this'!$O$9:$U$2997, 6, FALSE)</f>
        <v>#N/A</v>
      </c>
      <c r="C989" t="e">
        <f>VLOOKUP($A989, 'dl-do all work in this'!$O$9:$U$2997, 7, FALSE)</f>
        <v>#N/A</v>
      </c>
      <c r="D989" s="2" t="str">
        <f>'dl-do all work in this'!X989</f>
        <v>LC</v>
      </c>
      <c r="E989" s="2">
        <f>'dl-do all work in this'!A989</f>
        <v>0</v>
      </c>
      <c r="F989" s="2">
        <f>'dl-do all work in this'!V989</f>
        <v>0</v>
      </c>
      <c r="G989" s="2" t="e">
        <f>DATE('dl-do all work in this'!H989,'dl-do all work in this'!W989,'dl-do all work in this'!G989)</f>
        <v>#VALUE!</v>
      </c>
      <c r="H989">
        <f>'dl-do all work in this'!I989</f>
        <v>0</v>
      </c>
      <c r="J989">
        <f>'dl-do all work in this'!D989</f>
        <v>0</v>
      </c>
      <c r="K989">
        <f>'dl-do all work in this'!R989</f>
        <v>0</v>
      </c>
      <c r="M989">
        <f>'dl-do all work in this'!$E989</f>
        <v>0</v>
      </c>
    </row>
    <row r="990" spans="1:13" x14ac:dyDescent="0.25">
      <c r="A990" s="2">
        <f>'dl-do all work in this'!O990</f>
        <v>0</v>
      </c>
      <c r="B990" t="e">
        <f>VLOOKUP($A990, 'dl-do all work in this'!$O$9:$U$2997, 6, FALSE)</f>
        <v>#N/A</v>
      </c>
      <c r="C990" t="e">
        <f>VLOOKUP($A990, 'dl-do all work in this'!$O$9:$U$2997, 7, FALSE)</f>
        <v>#N/A</v>
      </c>
      <c r="D990" s="2" t="str">
        <f>'dl-do all work in this'!X990</f>
        <v>LC</v>
      </c>
      <c r="E990" s="2">
        <f>'dl-do all work in this'!A990</f>
        <v>0</v>
      </c>
      <c r="F990" s="2">
        <f>'dl-do all work in this'!V990</f>
        <v>0</v>
      </c>
      <c r="G990" s="2" t="e">
        <f>DATE('dl-do all work in this'!H990,'dl-do all work in this'!W990,'dl-do all work in this'!G990)</f>
        <v>#VALUE!</v>
      </c>
      <c r="H990">
        <f>'dl-do all work in this'!I990</f>
        <v>0</v>
      </c>
      <c r="J990">
        <f>'dl-do all work in this'!D990</f>
        <v>0</v>
      </c>
      <c r="K990">
        <f>'dl-do all work in this'!R990</f>
        <v>0</v>
      </c>
      <c r="M990">
        <f>'dl-do all work in this'!$E990</f>
        <v>0</v>
      </c>
    </row>
    <row r="991" spans="1:13" x14ac:dyDescent="0.25">
      <c r="A991" s="2">
        <f>'dl-do all work in this'!O991</f>
        <v>0</v>
      </c>
      <c r="B991" t="e">
        <f>VLOOKUP($A991, 'dl-do all work in this'!$O$9:$U$2997, 6, FALSE)</f>
        <v>#N/A</v>
      </c>
      <c r="C991" t="e">
        <f>VLOOKUP($A991, 'dl-do all work in this'!$O$9:$U$2997, 7, FALSE)</f>
        <v>#N/A</v>
      </c>
      <c r="D991" s="2" t="str">
        <f>'dl-do all work in this'!X991</f>
        <v>LC</v>
      </c>
      <c r="E991" s="2">
        <f>'dl-do all work in this'!A991</f>
        <v>0</v>
      </c>
      <c r="F991" s="2">
        <f>'dl-do all work in this'!V991</f>
        <v>0</v>
      </c>
      <c r="G991" s="2" t="e">
        <f>DATE('dl-do all work in this'!H991,'dl-do all work in this'!W991,'dl-do all work in this'!G991)</f>
        <v>#VALUE!</v>
      </c>
      <c r="H991">
        <f>'dl-do all work in this'!I991</f>
        <v>0</v>
      </c>
      <c r="J991">
        <f>'dl-do all work in this'!D991</f>
        <v>0</v>
      </c>
      <c r="K991">
        <f>'dl-do all work in this'!R991</f>
        <v>0</v>
      </c>
      <c r="M991">
        <f>'dl-do all work in this'!$E991</f>
        <v>0</v>
      </c>
    </row>
    <row r="992" spans="1:13" x14ac:dyDescent="0.25">
      <c r="A992" s="2">
        <f>'dl-do all work in this'!O992</f>
        <v>0</v>
      </c>
      <c r="B992" t="e">
        <f>VLOOKUP($A992, 'dl-do all work in this'!$O$9:$U$2997, 6, FALSE)</f>
        <v>#N/A</v>
      </c>
      <c r="C992" t="e">
        <f>VLOOKUP($A992, 'dl-do all work in this'!$O$9:$U$2997, 7, FALSE)</f>
        <v>#N/A</v>
      </c>
      <c r="D992" s="2" t="str">
        <f>'dl-do all work in this'!X992</f>
        <v>LC</v>
      </c>
      <c r="E992" s="2">
        <f>'dl-do all work in this'!A992</f>
        <v>0</v>
      </c>
      <c r="F992" s="2">
        <f>'dl-do all work in this'!V992</f>
        <v>0</v>
      </c>
      <c r="G992" s="2" t="e">
        <f>DATE('dl-do all work in this'!H992,'dl-do all work in this'!W992,'dl-do all work in this'!G992)</f>
        <v>#VALUE!</v>
      </c>
      <c r="H992">
        <f>'dl-do all work in this'!I992</f>
        <v>0</v>
      </c>
      <c r="J992">
        <f>'dl-do all work in this'!D992</f>
        <v>0</v>
      </c>
      <c r="K992">
        <f>'dl-do all work in this'!R992</f>
        <v>0</v>
      </c>
      <c r="M992">
        <f>'dl-do all work in this'!$E992</f>
        <v>0</v>
      </c>
    </row>
    <row r="993" spans="1:13" x14ac:dyDescent="0.25">
      <c r="A993" s="2">
        <f>'dl-do all work in this'!O993</f>
        <v>0</v>
      </c>
      <c r="B993" t="e">
        <f>VLOOKUP($A993, 'dl-do all work in this'!$O$9:$U$2997, 6, FALSE)</f>
        <v>#N/A</v>
      </c>
      <c r="C993" t="e">
        <f>VLOOKUP($A993, 'dl-do all work in this'!$O$9:$U$2997, 7, FALSE)</f>
        <v>#N/A</v>
      </c>
      <c r="D993" s="2" t="str">
        <f>'dl-do all work in this'!X993</f>
        <v>LC</v>
      </c>
      <c r="E993" s="2">
        <f>'dl-do all work in this'!A993</f>
        <v>0</v>
      </c>
      <c r="F993" s="2">
        <f>'dl-do all work in this'!V993</f>
        <v>0</v>
      </c>
      <c r="G993" s="2" t="e">
        <f>DATE('dl-do all work in this'!H993,'dl-do all work in this'!W993,'dl-do all work in this'!G993)</f>
        <v>#VALUE!</v>
      </c>
      <c r="H993">
        <f>'dl-do all work in this'!I993</f>
        <v>0</v>
      </c>
      <c r="J993">
        <f>'dl-do all work in this'!D993</f>
        <v>0</v>
      </c>
      <c r="K993">
        <f>'dl-do all work in this'!R993</f>
        <v>0</v>
      </c>
      <c r="M993">
        <f>'dl-do all work in this'!$E993</f>
        <v>0</v>
      </c>
    </row>
    <row r="994" spans="1:13" x14ac:dyDescent="0.25">
      <c r="A994" s="2">
        <f>'dl-do all work in this'!O994</f>
        <v>0</v>
      </c>
      <c r="B994" t="e">
        <f>VLOOKUP($A994, 'dl-do all work in this'!$O$9:$U$2997, 6, FALSE)</f>
        <v>#N/A</v>
      </c>
      <c r="C994" t="e">
        <f>VLOOKUP($A994, 'dl-do all work in this'!$O$9:$U$2997, 7, FALSE)</f>
        <v>#N/A</v>
      </c>
      <c r="D994" s="2" t="str">
        <f>'dl-do all work in this'!X994</f>
        <v>LC</v>
      </c>
      <c r="E994" s="2">
        <f>'dl-do all work in this'!A994</f>
        <v>0</v>
      </c>
      <c r="F994" s="2">
        <f>'dl-do all work in this'!V994</f>
        <v>0</v>
      </c>
      <c r="G994" s="2" t="e">
        <f>DATE('dl-do all work in this'!H994,'dl-do all work in this'!W994,'dl-do all work in this'!G994)</f>
        <v>#VALUE!</v>
      </c>
      <c r="H994">
        <f>'dl-do all work in this'!I994</f>
        <v>0</v>
      </c>
      <c r="J994">
        <f>'dl-do all work in this'!D994</f>
        <v>0</v>
      </c>
      <c r="K994">
        <f>'dl-do all work in this'!R994</f>
        <v>0</v>
      </c>
      <c r="M994">
        <f>'dl-do all work in this'!$E994</f>
        <v>0</v>
      </c>
    </row>
    <row r="995" spans="1:13" x14ac:dyDescent="0.25">
      <c r="A995" s="2">
        <f>'dl-do all work in this'!O995</f>
        <v>0</v>
      </c>
      <c r="B995" t="e">
        <f>VLOOKUP($A995, 'dl-do all work in this'!$O$9:$U$2997, 6, FALSE)</f>
        <v>#N/A</v>
      </c>
      <c r="C995" t="e">
        <f>VLOOKUP($A995, 'dl-do all work in this'!$O$9:$U$2997, 7, FALSE)</f>
        <v>#N/A</v>
      </c>
      <c r="D995" s="2" t="str">
        <f>'dl-do all work in this'!X995</f>
        <v>LC</v>
      </c>
      <c r="E995" s="2">
        <f>'dl-do all work in this'!A995</f>
        <v>0</v>
      </c>
      <c r="F995" s="2">
        <f>'dl-do all work in this'!V995</f>
        <v>0</v>
      </c>
      <c r="G995" s="2" t="e">
        <f>DATE('dl-do all work in this'!H995,'dl-do all work in this'!W995,'dl-do all work in this'!G995)</f>
        <v>#VALUE!</v>
      </c>
      <c r="H995">
        <f>'dl-do all work in this'!I995</f>
        <v>0</v>
      </c>
      <c r="J995">
        <f>'dl-do all work in this'!D995</f>
        <v>0</v>
      </c>
      <c r="K995">
        <f>'dl-do all work in this'!R995</f>
        <v>0</v>
      </c>
      <c r="M995">
        <f>'dl-do all work in this'!$E995</f>
        <v>0</v>
      </c>
    </row>
    <row r="996" spans="1:13" x14ac:dyDescent="0.25">
      <c r="A996" s="2">
        <f>'dl-do all work in this'!O996</f>
        <v>0</v>
      </c>
      <c r="B996" t="e">
        <f>VLOOKUP($A996, 'dl-do all work in this'!$O$9:$U$2997, 6, FALSE)</f>
        <v>#N/A</v>
      </c>
      <c r="C996" t="e">
        <f>VLOOKUP($A996, 'dl-do all work in this'!$O$9:$U$2997, 7, FALSE)</f>
        <v>#N/A</v>
      </c>
      <c r="D996" s="2" t="str">
        <f>'dl-do all work in this'!X996</f>
        <v>LC</v>
      </c>
      <c r="E996" s="2">
        <f>'dl-do all work in this'!A996</f>
        <v>0</v>
      </c>
      <c r="F996" s="2">
        <f>'dl-do all work in this'!V996</f>
        <v>0</v>
      </c>
      <c r="G996" s="2" t="e">
        <f>DATE('dl-do all work in this'!H996,'dl-do all work in this'!W996,'dl-do all work in this'!G996)</f>
        <v>#VALUE!</v>
      </c>
      <c r="H996">
        <f>'dl-do all work in this'!I996</f>
        <v>0</v>
      </c>
      <c r="J996">
        <f>'dl-do all work in this'!D996</f>
        <v>0</v>
      </c>
      <c r="K996">
        <f>'dl-do all work in this'!R996</f>
        <v>0</v>
      </c>
      <c r="M996">
        <f>'dl-do all work in this'!$E996</f>
        <v>0</v>
      </c>
    </row>
    <row r="997" spans="1:13" x14ac:dyDescent="0.25">
      <c r="A997" s="2">
        <f>'dl-do all work in this'!O997</f>
        <v>0</v>
      </c>
      <c r="B997" t="e">
        <f>VLOOKUP($A997, 'dl-do all work in this'!$O$9:$U$2997, 6, FALSE)</f>
        <v>#N/A</v>
      </c>
      <c r="C997" t="e">
        <f>VLOOKUP($A997, 'dl-do all work in this'!$O$9:$U$2997, 7, FALSE)</f>
        <v>#N/A</v>
      </c>
      <c r="D997" s="2" t="str">
        <f>'dl-do all work in this'!X997</f>
        <v>LC</v>
      </c>
      <c r="E997" s="2">
        <f>'dl-do all work in this'!A997</f>
        <v>0</v>
      </c>
      <c r="F997" s="2">
        <f>'dl-do all work in this'!V997</f>
        <v>0</v>
      </c>
      <c r="G997" s="2" t="e">
        <f>DATE('dl-do all work in this'!H997,'dl-do all work in this'!W997,'dl-do all work in this'!G997)</f>
        <v>#VALUE!</v>
      </c>
      <c r="H997">
        <f>'dl-do all work in this'!I997</f>
        <v>0</v>
      </c>
      <c r="J997">
        <f>'dl-do all work in this'!D997</f>
        <v>0</v>
      </c>
      <c r="K997">
        <f>'dl-do all work in this'!R997</f>
        <v>0</v>
      </c>
      <c r="M997">
        <f>'dl-do all work in this'!$E997</f>
        <v>0</v>
      </c>
    </row>
    <row r="998" spans="1:13" x14ac:dyDescent="0.25">
      <c r="A998" s="2">
        <f>'dl-do all work in this'!O998</f>
        <v>0</v>
      </c>
      <c r="B998" t="e">
        <f>VLOOKUP($A998, 'dl-do all work in this'!$O$9:$U$2997, 6, FALSE)</f>
        <v>#N/A</v>
      </c>
      <c r="C998" t="e">
        <f>VLOOKUP($A998, 'dl-do all work in this'!$O$9:$U$2997, 7, FALSE)</f>
        <v>#N/A</v>
      </c>
      <c r="D998" s="2" t="str">
        <f>'dl-do all work in this'!X998</f>
        <v>LC</v>
      </c>
      <c r="E998" s="2">
        <f>'dl-do all work in this'!A998</f>
        <v>0</v>
      </c>
      <c r="F998" s="2">
        <f>'dl-do all work in this'!V998</f>
        <v>0</v>
      </c>
      <c r="G998" s="2" t="e">
        <f>DATE('dl-do all work in this'!H998,'dl-do all work in this'!W998,'dl-do all work in this'!G998)</f>
        <v>#VALUE!</v>
      </c>
      <c r="H998">
        <f>'dl-do all work in this'!I998</f>
        <v>0</v>
      </c>
      <c r="J998">
        <f>'dl-do all work in this'!D998</f>
        <v>0</v>
      </c>
      <c r="K998">
        <f>'dl-do all work in this'!R998</f>
        <v>0</v>
      </c>
      <c r="M998">
        <f>'dl-do all work in this'!$E998</f>
        <v>0</v>
      </c>
    </row>
    <row r="999" spans="1:13" x14ac:dyDescent="0.25">
      <c r="A999" s="2">
        <f>'dl-do all work in this'!O999</f>
        <v>0</v>
      </c>
      <c r="B999" t="e">
        <f>VLOOKUP($A999, 'dl-do all work in this'!$O$9:$U$2997, 6, FALSE)</f>
        <v>#N/A</v>
      </c>
      <c r="C999" t="e">
        <f>VLOOKUP($A999, 'dl-do all work in this'!$O$9:$U$2997, 7, FALSE)</f>
        <v>#N/A</v>
      </c>
      <c r="D999" s="2" t="str">
        <f>'dl-do all work in this'!X999</f>
        <v>LC</v>
      </c>
      <c r="E999" s="2">
        <f>'dl-do all work in this'!A999</f>
        <v>0</v>
      </c>
      <c r="F999" s="2">
        <f>'dl-do all work in this'!V999</f>
        <v>0</v>
      </c>
      <c r="G999" s="2" t="e">
        <f>DATE('dl-do all work in this'!H999,'dl-do all work in this'!W999,'dl-do all work in this'!G999)</f>
        <v>#VALUE!</v>
      </c>
      <c r="H999">
        <f>'dl-do all work in this'!I999</f>
        <v>0</v>
      </c>
      <c r="J999">
        <f>'dl-do all work in this'!D999</f>
        <v>0</v>
      </c>
      <c r="K999">
        <f>'dl-do all work in this'!R999</f>
        <v>0</v>
      </c>
      <c r="M999">
        <f>'dl-do all work in this'!$E999</f>
        <v>0</v>
      </c>
    </row>
    <row r="1000" spans="1:13" x14ac:dyDescent="0.25">
      <c r="A1000" s="2">
        <f>'dl-do all work in this'!O1000</f>
        <v>0</v>
      </c>
      <c r="B1000" t="e">
        <f>VLOOKUP($A1000, 'dl-do all work in this'!$O$9:$U$2997, 6, FALSE)</f>
        <v>#N/A</v>
      </c>
      <c r="C1000" t="e">
        <f>VLOOKUP($A1000, 'dl-do all work in this'!$O$9:$U$2997, 7, FALSE)</f>
        <v>#N/A</v>
      </c>
      <c r="D1000" s="2" t="str">
        <f>'dl-do all work in this'!X1000</f>
        <v>LC</v>
      </c>
      <c r="E1000" s="2">
        <f>'dl-do all work in this'!A1000</f>
        <v>0</v>
      </c>
      <c r="F1000" s="2">
        <f>'dl-do all work in this'!V1000</f>
        <v>0</v>
      </c>
      <c r="G1000" s="2" t="e">
        <f>DATE('dl-do all work in this'!H1000,'dl-do all work in this'!W1000,'dl-do all work in this'!G1000)</f>
        <v>#VALUE!</v>
      </c>
      <c r="H1000">
        <f>'dl-do all work in this'!I1000</f>
        <v>0</v>
      </c>
      <c r="J1000">
        <f>'dl-do all work in this'!D1000</f>
        <v>0</v>
      </c>
      <c r="K1000">
        <f>'dl-do all work in this'!R1000</f>
        <v>0</v>
      </c>
      <c r="M1000">
        <f>'dl-do all work in this'!$E1000</f>
        <v>0</v>
      </c>
    </row>
    <row r="1001" spans="1:13" x14ac:dyDescent="0.25">
      <c r="A1001" s="2">
        <f>'dl-do all work in this'!O1001</f>
        <v>0</v>
      </c>
      <c r="B1001" t="e">
        <f>VLOOKUP($A1001, 'dl-do all work in this'!$O$9:$U$2997, 6, FALSE)</f>
        <v>#N/A</v>
      </c>
      <c r="C1001" t="e">
        <f>VLOOKUP($A1001, 'dl-do all work in this'!$O$9:$U$2997, 7, FALSE)</f>
        <v>#N/A</v>
      </c>
      <c r="D1001" s="2" t="str">
        <f>'dl-do all work in this'!X1001</f>
        <v>LC</v>
      </c>
      <c r="E1001" s="2">
        <f>'dl-do all work in this'!A1001</f>
        <v>0</v>
      </c>
      <c r="F1001" s="2">
        <f>'dl-do all work in this'!V1001</f>
        <v>0</v>
      </c>
      <c r="G1001" s="2" t="e">
        <f>DATE('dl-do all work in this'!H1001,'dl-do all work in this'!W1001,'dl-do all work in this'!G1001)</f>
        <v>#VALUE!</v>
      </c>
      <c r="H1001">
        <f>'dl-do all work in this'!I1001</f>
        <v>0</v>
      </c>
      <c r="J1001">
        <f>'dl-do all work in this'!D1001</f>
        <v>0</v>
      </c>
      <c r="K1001">
        <f>'dl-do all work in this'!R1001</f>
        <v>0</v>
      </c>
      <c r="M1001">
        <f>'dl-do all work in this'!$E1001</f>
        <v>0</v>
      </c>
    </row>
    <row r="1002" spans="1:13" x14ac:dyDescent="0.25">
      <c r="A1002" s="2">
        <f>'dl-do all work in this'!O1002</f>
        <v>0</v>
      </c>
      <c r="B1002" t="e">
        <f>VLOOKUP($A1002, 'dl-do all work in this'!$O$9:$U$2997, 6, FALSE)</f>
        <v>#N/A</v>
      </c>
      <c r="C1002" t="e">
        <f>VLOOKUP($A1002, 'dl-do all work in this'!$O$9:$U$2997, 7, FALSE)</f>
        <v>#N/A</v>
      </c>
      <c r="D1002" s="2" t="str">
        <f>'dl-do all work in this'!X1002</f>
        <v>LC</v>
      </c>
      <c r="E1002" s="2">
        <f>'dl-do all work in this'!A1002</f>
        <v>0</v>
      </c>
      <c r="F1002" s="2">
        <f>'dl-do all work in this'!V1002</f>
        <v>0</v>
      </c>
      <c r="G1002" s="2" t="e">
        <f>DATE('dl-do all work in this'!H1002,'dl-do all work in this'!W1002,'dl-do all work in this'!G1002)</f>
        <v>#VALUE!</v>
      </c>
      <c r="H1002">
        <f>'dl-do all work in this'!I1002</f>
        <v>0</v>
      </c>
      <c r="J1002">
        <f>'dl-do all work in this'!D1002</f>
        <v>0</v>
      </c>
      <c r="K1002">
        <f>'dl-do all work in this'!R1002</f>
        <v>0</v>
      </c>
      <c r="M1002">
        <f>'dl-do all work in this'!$E1002</f>
        <v>0</v>
      </c>
    </row>
    <row r="1003" spans="1:13" x14ac:dyDescent="0.25">
      <c r="A1003" s="2">
        <f>'dl-do all work in this'!O1003</f>
        <v>0</v>
      </c>
      <c r="B1003" t="e">
        <f>VLOOKUP($A1003, 'dl-do all work in this'!$O$9:$U$2997, 6, FALSE)</f>
        <v>#N/A</v>
      </c>
      <c r="C1003" t="e">
        <f>VLOOKUP($A1003, 'dl-do all work in this'!$O$9:$U$2997, 7, FALSE)</f>
        <v>#N/A</v>
      </c>
      <c r="D1003" s="2" t="str">
        <f>'dl-do all work in this'!X1003</f>
        <v>LC</v>
      </c>
      <c r="E1003" s="2">
        <f>'dl-do all work in this'!A1003</f>
        <v>0</v>
      </c>
      <c r="F1003" s="2">
        <f>'dl-do all work in this'!V1003</f>
        <v>0</v>
      </c>
      <c r="G1003" s="2" t="e">
        <f>DATE('dl-do all work in this'!H1003,'dl-do all work in this'!W1003,'dl-do all work in this'!G1003)</f>
        <v>#VALUE!</v>
      </c>
      <c r="H1003">
        <f>'dl-do all work in this'!I1003</f>
        <v>0</v>
      </c>
      <c r="J1003">
        <f>'dl-do all work in this'!D1003</f>
        <v>0</v>
      </c>
      <c r="K1003">
        <f>'dl-do all work in this'!R1003</f>
        <v>0</v>
      </c>
      <c r="M1003">
        <f>'dl-do all work in this'!$E1003</f>
        <v>0</v>
      </c>
    </row>
    <row r="1004" spans="1:13" x14ac:dyDescent="0.25">
      <c r="A1004" s="2">
        <f>'dl-do all work in this'!O1004</f>
        <v>0</v>
      </c>
      <c r="B1004" t="e">
        <f>VLOOKUP($A1004, 'dl-do all work in this'!$O$9:$U$2997, 6, FALSE)</f>
        <v>#N/A</v>
      </c>
      <c r="C1004" t="e">
        <f>VLOOKUP($A1004, 'dl-do all work in this'!$O$9:$U$2997, 7, FALSE)</f>
        <v>#N/A</v>
      </c>
      <c r="D1004" s="2" t="str">
        <f>'dl-do all work in this'!X1004</f>
        <v>LC</v>
      </c>
      <c r="E1004" s="2">
        <f>'dl-do all work in this'!A1004</f>
        <v>0</v>
      </c>
      <c r="F1004" s="2">
        <f>'dl-do all work in this'!V1004</f>
        <v>0</v>
      </c>
      <c r="G1004" s="2" t="e">
        <f>DATE('dl-do all work in this'!H1004,'dl-do all work in this'!W1004,'dl-do all work in this'!G1004)</f>
        <v>#VALUE!</v>
      </c>
      <c r="H1004">
        <f>'dl-do all work in this'!I1004</f>
        <v>0</v>
      </c>
      <c r="J1004">
        <f>'dl-do all work in this'!D1004</f>
        <v>0</v>
      </c>
      <c r="K1004">
        <f>'dl-do all work in this'!R1004</f>
        <v>0</v>
      </c>
      <c r="M1004">
        <f>'dl-do all work in this'!$E1004</f>
        <v>0</v>
      </c>
    </row>
    <row r="1005" spans="1:13" x14ac:dyDescent="0.25">
      <c r="A1005" s="2">
        <f>'dl-do all work in this'!O1005</f>
        <v>0</v>
      </c>
      <c r="B1005" t="e">
        <f>VLOOKUP($A1005, 'dl-do all work in this'!$O$9:$U$2997, 6, FALSE)</f>
        <v>#N/A</v>
      </c>
      <c r="C1005" t="e">
        <f>VLOOKUP($A1005, 'dl-do all work in this'!$O$9:$U$2997, 7, FALSE)</f>
        <v>#N/A</v>
      </c>
      <c r="D1005" s="2" t="str">
        <f>'dl-do all work in this'!X1005</f>
        <v>LC</v>
      </c>
      <c r="E1005" s="2">
        <f>'dl-do all work in this'!A1005</f>
        <v>0</v>
      </c>
      <c r="F1005" s="2">
        <f>'dl-do all work in this'!V1005</f>
        <v>0</v>
      </c>
      <c r="G1005" s="2" t="e">
        <f>DATE('dl-do all work in this'!H1005,'dl-do all work in this'!W1005,'dl-do all work in this'!G1005)</f>
        <v>#VALUE!</v>
      </c>
      <c r="H1005">
        <f>'dl-do all work in this'!I1005</f>
        <v>0</v>
      </c>
      <c r="J1005">
        <f>'dl-do all work in this'!D1005</f>
        <v>0</v>
      </c>
      <c r="K1005">
        <f>'dl-do all work in this'!R1005</f>
        <v>0</v>
      </c>
      <c r="M1005">
        <f>'dl-do all work in this'!$E1005</f>
        <v>0</v>
      </c>
    </row>
    <row r="1006" spans="1:13" x14ac:dyDescent="0.25">
      <c r="A1006" s="2">
        <f>'dl-do all work in this'!O1006</f>
        <v>0</v>
      </c>
      <c r="B1006" t="e">
        <f>VLOOKUP($A1006, 'dl-do all work in this'!$O$9:$U$2997, 6, FALSE)</f>
        <v>#N/A</v>
      </c>
      <c r="C1006" t="e">
        <f>VLOOKUP($A1006, 'dl-do all work in this'!$O$9:$U$2997, 7, FALSE)</f>
        <v>#N/A</v>
      </c>
      <c r="D1006" s="2" t="str">
        <f>'dl-do all work in this'!X1006</f>
        <v>LC</v>
      </c>
      <c r="E1006" s="2">
        <f>'dl-do all work in this'!A1006</f>
        <v>0</v>
      </c>
      <c r="F1006" s="2">
        <f>'dl-do all work in this'!V1006</f>
        <v>0</v>
      </c>
      <c r="G1006" s="2" t="e">
        <f>DATE('dl-do all work in this'!H1006,'dl-do all work in this'!W1006,'dl-do all work in this'!G1006)</f>
        <v>#VALUE!</v>
      </c>
      <c r="H1006">
        <f>'dl-do all work in this'!I1006</f>
        <v>0</v>
      </c>
      <c r="J1006">
        <f>'dl-do all work in this'!D1006</f>
        <v>0</v>
      </c>
      <c r="K1006">
        <f>'dl-do all work in this'!R1006</f>
        <v>0</v>
      </c>
      <c r="M1006">
        <f>'dl-do all work in this'!$E1006</f>
        <v>0</v>
      </c>
    </row>
    <row r="1007" spans="1:13" x14ac:dyDescent="0.25">
      <c r="A1007" s="2">
        <f>'dl-do all work in this'!O1007</f>
        <v>0</v>
      </c>
      <c r="B1007" t="e">
        <f>VLOOKUP($A1007, 'dl-do all work in this'!$O$9:$U$2997, 6, FALSE)</f>
        <v>#N/A</v>
      </c>
      <c r="C1007" t="e">
        <f>VLOOKUP($A1007, 'dl-do all work in this'!$O$9:$U$2997, 7, FALSE)</f>
        <v>#N/A</v>
      </c>
      <c r="D1007" s="2" t="str">
        <f>'dl-do all work in this'!X1007</f>
        <v>LC</v>
      </c>
      <c r="E1007" s="2">
        <f>'dl-do all work in this'!A1007</f>
        <v>0</v>
      </c>
      <c r="F1007" s="2">
        <f>'dl-do all work in this'!V1007</f>
        <v>0</v>
      </c>
      <c r="G1007" s="2" t="e">
        <f>DATE('dl-do all work in this'!H1007,'dl-do all work in this'!W1007,'dl-do all work in this'!G1007)</f>
        <v>#VALUE!</v>
      </c>
      <c r="H1007">
        <f>'dl-do all work in this'!I1007</f>
        <v>0</v>
      </c>
      <c r="J1007">
        <f>'dl-do all work in this'!D1007</f>
        <v>0</v>
      </c>
      <c r="K1007">
        <f>'dl-do all work in this'!R1007</f>
        <v>0</v>
      </c>
      <c r="M1007">
        <f>'dl-do all work in this'!$E1007</f>
        <v>0</v>
      </c>
    </row>
    <row r="1008" spans="1:13" x14ac:dyDescent="0.25">
      <c r="A1008" s="2">
        <f>'dl-do all work in this'!O1008</f>
        <v>0</v>
      </c>
      <c r="B1008" t="e">
        <f>VLOOKUP($A1008, 'dl-do all work in this'!$O$9:$U$2997, 6, FALSE)</f>
        <v>#N/A</v>
      </c>
      <c r="C1008" t="e">
        <f>VLOOKUP($A1008, 'dl-do all work in this'!$O$9:$U$2997, 7, FALSE)</f>
        <v>#N/A</v>
      </c>
      <c r="D1008" s="2" t="str">
        <f>'dl-do all work in this'!X1008</f>
        <v>LC</v>
      </c>
      <c r="E1008" s="2">
        <f>'dl-do all work in this'!A1008</f>
        <v>0</v>
      </c>
      <c r="F1008" s="2">
        <f>'dl-do all work in this'!V1008</f>
        <v>0</v>
      </c>
      <c r="G1008" s="2" t="e">
        <f>DATE('dl-do all work in this'!H1008,'dl-do all work in this'!W1008,'dl-do all work in this'!G1008)</f>
        <v>#VALUE!</v>
      </c>
      <c r="H1008">
        <f>'dl-do all work in this'!I1008</f>
        <v>0</v>
      </c>
      <c r="J1008">
        <f>'dl-do all work in this'!D1008</f>
        <v>0</v>
      </c>
      <c r="K1008">
        <f>'dl-do all work in this'!R1008</f>
        <v>0</v>
      </c>
      <c r="M1008">
        <f>'dl-do all work in this'!$E1008</f>
        <v>0</v>
      </c>
    </row>
    <row r="1009" spans="1:13" x14ac:dyDescent="0.25">
      <c r="A1009" s="2">
        <f>'dl-do all work in this'!O1009</f>
        <v>0</v>
      </c>
      <c r="B1009" t="e">
        <f>VLOOKUP($A1009, 'dl-do all work in this'!$O$9:$U$2997, 6, FALSE)</f>
        <v>#N/A</v>
      </c>
      <c r="C1009" t="e">
        <f>VLOOKUP($A1009, 'dl-do all work in this'!$O$9:$U$2997, 7, FALSE)</f>
        <v>#N/A</v>
      </c>
      <c r="D1009" s="2" t="str">
        <f>'dl-do all work in this'!X1009</f>
        <v>LC</v>
      </c>
      <c r="E1009" s="2">
        <f>'dl-do all work in this'!A1009</f>
        <v>0</v>
      </c>
      <c r="F1009" s="2">
        <f>'dl-do all work in this'!V1009</f>
        <v>0</v>
      </c>
      <c r="G1009" s="2" t="e">
        <f>DATE('dl-do all work in this'!H1009,'dl-do all work in this'!W1009,'dl-do all work in this'!G1009)</f>
        <v>#VALUE!</v>
      </c>
      <c r="H1009">
        <f>'dl-do all work in this'!I1009</f>
        <v>0</v>
      </c>
      <c r="J1009">
        <f>'dl-do all work in this'!D1009</f>
        <v>0</v>
      </c>
      <c r="K1009">
        <f>'dl-do all work in this'!R1009</f>
        <v>0</v>
      </c>
      <c r="M1009">
        <f>'dl-do all work in this'!$E1009</f>
        <v>0</v>
      </c>
    </row>
    <row r="1010" spans="1:13" x14ac:dyDescent="0.25">
      <c r="A1010" s="2">
        <f>'dl-do all work in this'!O1010</f>
        <v>0</v>
      </c>
      <c r="B1010" t="e">
        <f>VLOOKUP($A1010, 'dl-do all work in this'!$O$9:$U$2997, 6, FALSE)</f>
        <v>#N/A</v>
      </c>
      <c r="C1010" t="e">
        <f>VLOOKUP($A1010, 'dl-do all work in this'!$O$9:$U$2997, 7, FALSE)</f>
        <v>#N/A</v>
      </c>
      <c r="D1010" s="2" t="str">
        <f>'dl-do all work in this'!X1010</f>
        <v>LC</v>
      </c>
      <c r="E1010" s="2">
        <f>'dl-do all work in this'!A1010</f>
        <v>0</v>
      </c>
      <c r="F1010" s="2">
        <f>'dl-do all work in this'!V1010</f>
        <v>0</v>
      </c>
      <c r="G1010" s="2" t="e">
        <f>DATE('dl-do all work in this'!H1010,'dl-do all work in this'!W1010,'dl-do all work in this'!G1010)</f>
        <v>#VALUE!</v>
      </c>
      <c r="H1010">
        <f>'dl-do all work in this'!I1010</f>
        <v>0</v>
      </c>
      <c r="J1010">
        <f>'dl-do all work in this'!D1010</f>
        <v>0</v>
      </c>
      <c r="K1010">
        <f>'dl-do all work in this'!R1010</f>
        <v>0</v>
      </c>
      <c r="M1010">
        <f>'dl-do all work in this'!$E1010</f>
        <v>0</v>
      </c>
    </row>
    <row r="1011" spans="1:13" x14ac:dyDescent="0.25">
      <c r="A1011" s="2">
        <f>'dl-do all work in this'!O1011</f>
        <v>0</v>
      </c>
      <c r="B1011" t="e">
        <f>VLOOKUP($A1011, 'dl-do all work in this'!$O$9:$U$2997, 6, FALSE)</f>
        <v>#N/A</v>
      </c>
      <c r="C1011" t="e">
        <f>VLOOKUP($A1011, 'dl-do all work in this'!$O$9:$U$2997, 7, FALSE)</f>
        <v>#N/A</v>
      </c>
      <c r="D1011" s="2" t="str">
        <f>'dl-do all work in this'!X1011</f>
        <v>LC</v>
      </c>
      <c r="E1011" s="2">
        <f>'dl-do all work in this'!A1011</f>
        <v>0</v>
      </c>
      <c r="F1011" s="2">
        <f>'dl-do all work in this'!V1011</f>
        <v>0</v>
      </c>
      <c r="G1011" s="2" t="e">
        <f>DATE('dl-do all work in this'!H1011,'dl-do all work in this'!W1011,'dl-do all work in this'!G1011)</f>
        <v>#VALUE!</v>
      </c>
      <c r="H1011">
        <f>'dl-do all work in this'!I1011</f>
        <v>0</v>
      </c>
      <c r="J1011">
        <f>'dl-do all work in this'!D1011</f>
        <v>0</v>
      </c>
      <c r="K1011">
        <f>'dl-do all work in this'!R1011</f>
        <v>0</v>
      </c>
      <c r="M1011">
        <f>'dl-do all work in this'!$E1011</f>
        <v>0</v>
      </c>
    </row>
    <row r="1012" spans="1:13" x14ac:dyDescent="0.25">
      <c r="A1012" s="2">
        <f>'dl-do all work in this'!O1012</f>
        <v>0</v>
      </c>
      <c r="B1012" t="e">
        <f>VLOOKUP($A1012, 'dl-do all work in this'!$O$9:$U$2997, 6, FALSE)</f>
        <v>#N/A</v>
      </c>
      <c r="C1012" t="e">
        <f>VLOOKUP($A1012, 'dl-do all work in this'!$O$9:$U$2997, 7, FALSE)</f>
        <v>#N/A</v>
      </c>
      <c r="D1012" s="2" t="str">
        <f>'dl-do all work in this'!X1012</f>
        <v>LC</v>
      </c>
      <c r="E1012" s="2">
        <f>'dl-do all work in this'!A1012</f>
        <v>0</v>
      </c>
      <c r="F1012" s="2">
        <f>'dl-do all work in this'!V1012</f>
        <v>0</v>
      </c>
      <c r="G1012" s="2" t="e">
        <f>DATE('dl-do all work in this'!H1012,'dl-do all work in this'!W1012,'dl-do all work in this'!G1012)</f>
        <v>#VALUE!</v>
      </c>
      <c r="H1012">
        <f>'dl-do all work in this'!I1012</f>
        <v>0</v>
      </c>
      <c r="J1012">
        <f>'dl-do all work in this'!D1012</f>
        <v>0</v>
      </c>
      <c r="K1012">
        <f>'dl-do all work in this'!R1012</f>
        <v>0</v>
      </c>
      <c r="M1012">
        <f>'dl-do all work in this'!$E1012</f>
        <v>0</v>
      </c>
    </row>
    <row r="1013" spans="1:13" x14ac:dyDescent="0.25">
      <c r="A1013" s="2">
        <f>'dl-do all work in this'!O1013</f>
        <v>0</v>
      </c>
      <c r="B1013" t="e">
        <f>VLOOKUP($A1013, 'dl-do all work in this'!$O$9:$U$2997, 6, FALSE)</f>
        <v>#N/A</v>
      </c>
      <c r="C1013" t="e">
        <f>VLOOKUP($A1013, 'dl-do all work in this'!$O$9:$U$2997, 7, FALSE)</f>
        <v>#N/A</v>
      </c>
      <c r="D1013" s="2" t="str">
        <f>'dl-do all work in this'!X1013</f>
        <v>LC</v>
      </c>
      <c r="E1013" s="2">
        <f>'dl-do all work in this'!A1013</f>
        <v>0</v>
      </c>
      <c r="F1013" s="2">
        <f>'dl-do all work in this'!V1013</f>
        <v>0</v>
      </c>
      <c r="G1013" s="2" t="e">
        <f>DATE('dl-do all work in this'!H1013,'dl-do all work in this'!W1013,'dl-do all work in this'!G1013)</f>
        <v>#VALUE!</v>
      </c>
      <c r="H1013">
        <f>'dl-do all work in this'!I1013</f>
        <v>0</v>
      </c>
      <c r="J1013">
        <f>'dl-do all work in this'!D1013</f>
        <v>0</v>
      </c>
      <c r="K1013">
        <f>'dl-do all work in this'!R1013</f>
        <v>0</v>
      </c>
      <c r="M1013">
        <f>'dl-do all work in this'!$E1013</f>
        <v>0</v>
      </c>
    </row>
    <row r="1014" spans="1:13" x14ac:dyDescent="0.25">
      <c r="A1014" s="2">
        <f>'dl-do all work in this'!O1014</f>
        <v>0</v>
      </c>
      <c r="B1014" t="e">
        <f>VLOOKUP($A1014, 'dl-do all work in this'!$O$9:$U$2997, 6, FALSE)</f>
        <v>#N/A</v>
      </c>
      <c r="C1014" t="e">
        <f>VLOOKUP($A1014, 'dl-do all work in this'!$O$9:$U$2997, 7, FALSE)</f>
        <v>#N/A</v>
      </c>
      <c r="D1014" s="2" t="str">
        <f>'dl-do all work in this'!X1014</f>
        <v>LC</v>
      </c>
      <c r="E1014" s="2">
        <f>'dl-do all work in this'!A1014</f>
        <v>0</v>
      </c>
      <c r="F1014" s="2">
        <f>'dl-do all work in this'!V1014</f>
        <v>0</v>
      </c>
      <c r="G1014" s="2" t="e">
        <f>DATE('dl-do all work in this'!H1014,'dl-do all work in this'!W1014,'dl-do all work in this'!G1014)</f>
        <v>#VALUE!</v>
      </c>
      <c r="H1014">
        <f>'dl-do all work in this'!I1014</f>
        <v>0</v>
      </c>
      <c r="J1014">
        <f>'dl-do all work in this'!D1014</f>
        <v>0</v>
      </c>
      <c r="K1014">
        <f>'dl-do all work in this'!R1014</f>
        <v>0</v>
      </c>
      <c r="M1014">
        <f>'dl-do all work in this'!$E1014</f>
        <v>0</v>
      </c>
    </row>
    <row r="1015" spans="1:13" x14ac:dyDescent="0.25">
      <c r="A1015" s="2">
        <f>'dl-do all work in this'!O1015</f>
        <v>0</v>
      </c>
      <c r="B1015" t="e">
        <f>VLOOKUP($A1015, 'dl-do all work in this'!$O$9:$U$2997, 6, FALSE)</f>
        <v>#N/A</v>
      </c>
      <c r="C1015" t="e">
        <f>VLOOKUP($A1015, 'dl-do all work in this'!$O$9:$U$2997, 7, FALSE)</f>
        <v>#N/A</v>
      </c>
      <c r="D1015" s="2" t="str">
        <f>'dl-do all work in this'!X1015</f>
        <v>LC</v>
      </c>
      <c r="E1015" s="2">
        <f>'dl-do all work in this'!A1015</f>
        <v>0</v>
      </c>
      <c r="F1015" s="2">
        <f>'dl-do all work in this'!V1015</f>
        <v>0</v>
      </c>
      <c r="G1015" s="2" t="e">
        <f>DATE('dl-do all work in this'!H1015,'dl-do all work in this'!W1015,'dl-do all work in this'!G1015)</f>
        <v>#VALUE!</v>
      </c>
      <c r="H1015">
        <f>'dl-do all work in this'!I1015</f>
        <v>0</v>
      </c>
      <c r="J1015">
        <f>'dl-do all work in this'!D1015</f>
        <v>0</v>
      </c>
      <c r="K1015">
        <f>'dl-do all work in this'!R1015</f>
        <v>0</v>
      </c>
      <c r="M1015">
        <f>'dl-do all work in this'!$E1015</f>
        <v>0</v>
      </c>
    </row>
    <row r="1016" spans="1:13" x14ac:dyDescent="0.25">
      <c r="A1016" s="2">
        <f>'dl-do all work in this'!O1016</f>
        <v>0</v>
      </c>
      <c r="B1016" t="e">
        <f>VLOOKUP($A1016, 'dl-do all work in this'!$O$9:$U$2997, 6, FALSE)</f>
        <v>#N/A</v>
      </c>
      <c r="C1016" t="e">
        <f>VLOOKUP($A1016, 'dl-do all work in this'!$O$9:$U$2997, 7, FALSE)</f>
        <v>#N/A</v>
      </c>
      <c r="D1016" s="2" t="str">
        <f>'dl-do all work in this'!X1016</f>
        <v>LC</v>
      </c>
      <c r="E1016" s="2">
        <f>'dl-do all work in this'!A1016</f>
        <v>0</v>
      </c>
      <c r="F1016" s="2">
        <f>'dl-do all work in this'!V1016</f>
        <v>0</v>
      </c>
      <c r="G1016" s="2" t="e">
        <f>DATE('dl-do all work in this'!H1016,'dl-do all work in this'!W1016,'dl-do all work in this'!G1016)</f>
        <v>#VALUE!</v>
      </c>
      <c r="H1016">
        <f>'dl-do all work in this'!I1016</f>
        <v>0</v>
      </c>
      <c r="J1016">
        <f>'dl-do all work in this'!D1016</f>
        <v>0</v>
      </c>
      <c r="K1016">
        <f>'dl-do all work in this'!R1016</f>
        <v>0</v>
      </c>
      <c r="M1016">
        <f>'dl-do all work in this'!$E1016</f>
        <v>0</v>
      </c>
    </row>
    <row r="1017" spans="1:13" x14ac:dyDescent="0.25">
      <c r="A1017" s="2">
        <f>'dl-do all work in this'!O1017</f>
        <v>0</v>
      </c>
      <c r="B1017" t="e">
        <f>VLOOKUP($A1017, 'dl-do all work in this'!$O$9:$U$2997, 6, FALSE)</f>
        <v>#N/A</v>
      </c>
      <c r="C1017" t="e">
        <f>VLOOKUP($A1017, 'dl-do all work in this'!$O$9:$U$2997, 7, FALSE)</f>
        <v>#N/A</v>
      </c>
      <c r="D1017" s="2" t="str">
        <f>'dl-do all work in this'!X1017</f>
        <v>LC</v>
      </c>
      <c r="E1017" s="2">
        <f>'dl-do all work in this'!A1017</f>
        <v>0</v>
      </c>
      <c r="F1017" s="2">
        <f>'dl-do all work in this'!V1017</f>
        <v>0</v>
      </c>
      <c r="G1017" s="2" t="e">
        <f>DATE('dl-do all work in this'!H1017,'dl-do all work in this'!W1017,'dl-do all work in this'!G1017)</f>
        <v>#VALUE!</v>
      </c>
      <c r="H1017">
        <f>'dl-do all work in this'!I1017</f>
        <v>0</v>
      </c>
      <c r="J1017">
        <f>'dl-do all work in this'!D1017</f>
        <v>0</v>
      </c>
      <c r="K1017">
        <f>'dl-do all work in this'!R1017</f>
        <v>0</v>
      </c>
      <c r="M1017">
        <f>'dl-do all work in this'!$E1017</f>
        <v>0</v>
      </c>
    </row>
    <row r="1018" spans="1:13" x14ac:dyDescent="0.25">
      <c r="A1018" s="2">
        <f>'dl-do all work in this'!O1018</f>
        <v>0</v>
      </c>
      <c r="B1018" t="e">
        <f>VLOOKUP($A1018, 'dl-do all work in this'!$O$9:$U$2997, 6, FALSE)</f>
        <v>#N/A</v>
      </c>
      <c r="C1018" t="e">
        <f>VLOOKUP($A1018, 'dl-do all work in this'!$O$9:$U$2997, 7, FALSE)</f>
        <v>#N/A</v>
      </c>
      <c r="D1018" s="2" t="str">
        <f>'dl-do all work in this'!X1018</f>
        <v>LC</v>
      </c>
      <c r="E1018" s="2">
        <f>'dl-do all work in this'!A1018</f>
        <v>0</v>
      </c>
      <c r="F1018" s="2">
        <f>'dl-do all work in this'!V1018</f>
        <v>0</v>
      </c>
      <c r="G1018" s="2" t="e">
        <f>DATE('dl-do all work in this'!H1018,'dl-do all work in this'!W1018,'dl-do all work in this'!G1018)</f>
        <v>#VALUE!</v>
      </c>
      <c r="H1018">
        <f>'dl-do all work in this'!I1018</f>
        <v>0</v>
      </c>
      <c r="J1018">
        <f>'dl-do all work in this'!D1018</f>
        <v>0</v>
      </c>
      <c r="K1018">
        <f>'dl-do all work in this'!R1018</f>
        <v>0</v>
      </c>
      <c r="M1018">
        <f>'dl-do all work in this'!$E1018</f>
        <v>0</v>
      </c>
    </row>
    <row r="1019" spans="1:13" x14ac:dyDescent="0.25">
      <c r="A1019" s="2">
        <f>'dl-do all work in this'!O1019</f>
        <v>0</v>
      </c>
      <c r="B1019" t="e">
        <f>VLOOKUP($A1019, 'dl-do all work in this'!$O$9:$U$2997, 6, FALSE)</f>
        <v>#N/A</v>
      </c>
      <c r="C1019" t="e">
        <f>VLOOKUP($A1019, 'dl-do all work in this'!$O$9:$U$2997, 7, FALSE)</f>
        <v>#N/A</v>
      </c>
      <c r="D1019" s="2" t="str">
        <f>'dl-do all work in this'!X1019</f>
        <v>LC</v>
      </c>
      <c r="E1019" s="2">
        <f>'dl-do all work in this'!A1019</f>
        <v>0</v>
      </c>
      <c r="F1019" s="2">
        <f>'dl-do all work in this'!V1019</f>
        <v>0</v>
      </c>
      <c r="G1019" s="2" t="e">
        <f>DATE('dl-do all work in this'!H1019,'dl-do all work in this'!W1019,'dl-do all work in this'!G1019)</f>
        <v>#VALUE!</v>
      </c>
      <c r="H1019">
        <f>'dl-do all work in this'!I1019</f>
        <v>0</v>
      </c>
      <c r="J1019">
        <f>'dl-do all work in this'!D1019</f>
        <v>0</v>
      </c>
      <c r="K1019">
        <f>'dl-do all work in this'!R1019</f>
        <v>0</v>
      </c>
      <c r="M1019">
        <f>'dl-do all work in this'!$E1019</f>
        <v>0</v>
      </c>
    </row>
    <row r="1020" spans="1:13" x14ac:dyDescent="0.25">
      <c r="A1020" s="2">
        <f>'dl-do all work in this'!O1020</f>
        <v>0</v>
      </c>
      <c r="B1020" t="e">
        <f>VLOOKUP($A1020, 'dl-do all work in this'!$O$9:$U$2997, 6, FALSE)</f>
        <v>#N/A</v>
      </c>
      <c r="C1020" t="e">
        <f>VLOOKUP($A1020, 'dl-do all work in this'!$O$9:$U$2997, 7, FALSE)</f>
        <v>#N/A</v>
      </c>
      <c r="D1020" s="2" t="str">
        <f>'dl-do all work in this'!X1020</f>
        <v>LC</v>
      </c>
      <c r="E1020" s="2">
        <f>'dl-do all work in this'!A1020</f>
        <v>0</v>
      </c>
      <c r="F1020" s="2">
        <f>'dl-do all work in this'!V1020</f>
        <v>0</v>
      </c>
      <c r="G1020" s="2" t="e">
        <f>DATE('dl-do all work in this'!H1020,'dl-do all work in this'!W1020,'dl-do all work in this'!G1020)</f>
        <v>#VALUE!</v>
      </c>
      <c r="H1020">
        <f>'dl-do all work in this'!I1020</f>
        <v>0</v>
      </c>
      <c r="J1020">
        <f>'dl-do all work in this'!D1020</f>
        <v>0</v>
      </c>
      <c r="K1020">
        <f>'dl-do all work in this'!R1020</f>
        <v>0</v>
      </c>
      <c r="M1020">
        <f>'dl-do all work in this'!$E1020</f>
        <v>0</v>
      </c>
    </row>
    <row r="1021" spans="1:13" x14ac:dyDescent="0.25">
      <c r="A1021" s="2">
        <f>'dl-do all work in this'!O1021</f>
        <v>0</v>
      </c>
      <c r="B1021" t="e">
        <f>VLOOKUP($A1021, 'dl-do all work in this'!$O$9:$U$2997, 6, FALSE)</f>
        <v>#N/A</v>
      </c>
      <c r="C1021" t="e">
        <f>VLOOKUP($A1021, 'dl-do all work in this'!$O$9:$U$2997, 7, FALSE)</f>
        <v>#N/A</v>
      </c>
      <c r="D1021" s="2" t="str">
        <f>'dl-do all work in this'!X1021</f>
        <v>LC</v>
      </c>
      <c r="E1021" s="2">
        <f>'dl-do all work in this'!A1021</f>
        <v>0</v>
      </c>
      <c r="F1021" s="2">
        <f>'dl-do all work in this'!V1021</f>
        <v>0</v>
      </c>
      <c r="G1021" s="2" t="e">
        <f>DATE('dl-do all work in this'!H1021,'dl-do all work in this'!W1021,'dl-do all work in this'!G1021)</f>
        <v>#VALUE!</v>
      </c>
      <c r="H1021">
        <f>'dl-do all work in this'!I1021</f>
        <v>0</v>
      </c>
      <c r="J1021">
        <f>'dl-do all work in this'!D1021</f>
        <v>0</v>
      </c>
      <c r="K1021">
        <f>'dl-do all work in this'!R1021</f>
        <v>0</v>
      </c>
      <c r="M1021">
        <f>'dl-do all work in this'!$E1021</f>
        <v>0</v>
      </c>
    </row>
    <row r="1022" spans="1:13" x14ac:dyDescent="0.25">
      <c r="A1022" s="2">
        <f>'dl-do all work in this'!O1022</f>
        <v>0</v>
      </c>
      <c r="B1022" t="e">
        <f>VLOOKUP($A1022, 'dl-do all work in this'!$O$9:$U$2997, 6, FALSE)</f>
        <v>#N/A</v>
      </c>
      <c r="C1022" t="e">
        <f>VLOOKUP($A1022, 'dl-do all work in this'!$O$9:$U$2997, 7, FALSE)</f>
        <v>#N/A</v>
      </c>
      <c r="D1022" s="2" t="str">
        <f>'dl-do all work in this'!X1022</f>
        <v>LC</v>
      </c>
      <c r="E1022" s="2">
        <f>'dl-do all work in this'!A1022</f>
        <v>0</v>
      </c>
      <c r="F1022" s="2">
        <f>'dl-do all work in this'!V1022</f>
        <v>0</v>
      </c>
      <c r="G1022" s="2" t="e">
        <f>DATE('dl-do all work in this'!H1022,'dl-do all work in this'!W1022,'dl-do all work in this'!G1022)</f>
        <v>#VALUE!</v>
      </c>
      <c r="H1022">
        <f>'dl-do all work in this'!I1022</f>
        <v>0</v>
      </c>
      <c r="J1022">
        <f>'dl-do all work in this'!D1022</f>
        <v>0</v>
      </c>
      <c r="K1022">
        <f>'dl-do all work in this'!R1022</f>
        <v>0</v>
      </c>
      <c r="M1022">
        <f>'dl-do all work in this'!$E1022</f>
        <v>0</v>
      </c>
    </row>
    <row r="1023" spans="1:13" x14ac:dyDescent="0.25">
      <c r="A1023" s="2">
        <f>'dl-do all work in this'!O1023</f>
        <v>0</v>
      </c>
      <c r="B1023" t="e">
        <f>VLOOKUP($A1023, 'dl-do all work in this'!$O$9:$U$2997, 6, FALSE)</f>
        <v>#N/A</v>
      </c>
      <c r="C1023" t="e">
        <f>VLOOKUP($A1023, 'dl-do all work in this'!$O$9:$U$2997, 7, FALSE)</f>
        <v>#N/A</v>
      </c>
      <c r="D1023" s="2" t="str">
        <f>'dl-do all work in this'!X1023</f>
        <v>LC</v>
      </c>
      <c r="E1023" s="2">
        <f>'dl-do all work in this'!A1023</f>
        <v>0</v>
      </c>
      <c r="F1023" s="2">
        <f>'dl-do all work in this'!V1023</f>
        <v>0</v>
      </c>
      <c r="G1023" s="2" t="e">
        <f>DATE('dl-do all work in this'!H1023,'dl-do all work in this'!W1023,'dl-do all work in this'!G1023)</f>
        <v>#VALUE!</v>
      </c>
      <c r="H1023">
        <f>'dl-do all work in this'!I1023</f>
        <v>0</v>
      </c>
      <c r="J1023">
        <f>'dl-do all work in this'!D1023</f>
        <v>0</v>
      </c>
      <c r="K1023">
        <f>'dl-do all work in this'!R1023</f>
        <v>0</v>
      </c>
      <c r="M1023">
        <f>'dl-do all work in this'!$E1023</f>
        <v>0</v>
      </c>
    </row>
    <row r="1024" spans="1:13" x14ac:dyDescent="0.25">
      <c r="A1024" s="2">
        <f>'dl-do all work in this'!O1024</f>
        <v>0</v>
      </c>
      <c r="B1024" t="e">
        <f>VLOOKUP($A1024, 'dl-do all work in this'!$O$9:$U$2997, 6, FALSE)</f>
        <v>#N/A</v>
      </c>
      <c r="C1024" t="e">
        <f>VLOOKUP($A1024, 'dl-do all work in this'!$O$9:$U$2997, 7, FALSE)</f>
        <v>#N/A</v>
      </c>
      <c r="D1024" s="2" t="str">
        <f>'dl-do all work in this'!X1024</f>
        <v>LC</v>
      </c>
      <c r="E1024" s="2">
        <f>'dl-do all work in this'!A1024</f>
        <v>0</v>
      </c>
      <c r="F1024" s="2">
        <f>'dl-do all work in this'!V1024</f>
        <v>0</v>
      </c>
      <c r="G1024" s="2" t="e">
        <f>DATE('dl-do all work in this'!H1024,'dl-do all work in this'!W1024,'dl-do all work in this'!G1024)</f>
        <v>#VALUE!</v>
      </c>
      <c r="H1024">
        <f>'dl-do all work in this'!I1024</f>
        <v>0</v>
      </c>
      <c r="J1024">
        <f>'dl-do all work in this'!D1024</f>
        <v>0</v>
      </c>
      <c r="K1024">
        <f>'dl-do all work in this'!R1024</f>
        <v>0</v>
      </c>
      <c r="M1024">
        <f>'dl-do all work in this'!$E1024</f>
        <v>0</v>
      </c>
    </row>
    <row r="1025" spans="1:13" x14ac:dyDescent="0.25">
      <c r="A1025" s="2">
        <f>'dl-do all work in this'!O1025</f>
        <v>0</v>
      </c>
      <c r="B1025" t="e">
        <f>VLOOKUP($A1025, 'dl-do all work in this'!$O$9:$U$2997, 6, FALSE)</f>
        <v>#N/A</v>
      </c>
      <c r="C1025" t="e">
        <f>VLOOKUP($A1025, 'dl-do all work in this'!$O$9:$U$2997, 7, FALSE)</f>
        <v>#N/A</v>
      </c>
      <c r="D1025" s="2" t="str">
        <f>'dl-do all work in this'!X1025</f>
        <v>LC</v>
      </c>
      <c r="E1025" s="2">
        <f>'dl-do all work in this'!A1025</f>
        <v>0</v>
      </c>
      <c r="F1025" s="2">
        <f>'dl-do all work in this'!V1025</f>
        <v>0</v>
      </c>
      <c r="G1025" s="2" t="e">
        <f>DATE('dl-do all work in this'!H1025,'dl-do all work in this'!W1025,'dl-do all work in this'!G1025)</f>
        <v>#VALUE!</v>
      </c>
      <c r="H1025">
        <f>'dl-do all work in this'!I1025</f>
        <v>0</v>
      </c>
      <c r="J1025">
        <f>'dl-do all work in this'!D1025</f>
        <v>0</v>
      </c>
      <c r="K1025">
        <f>'dl-do all work in this'!R1025</f>
        <v>0</v>
      </c>
      <c r="M1025">
        <f>'dl-do all work in this'!$E1025</f>
        <v>0</v>
      </c>
    </row>
    <row r="1026" spans="1:13" x14ac:dyDescent="0.25">
      <c r="A1026" s="2">
        <f>'dl-do all work in this'!O1026</f>
        <v>0</v>
      </c>
      <c r="B1026" t="e">
        <f>VLOOKUP($A1026, 'dl-do all work in this'!$O$9:$U$2997, 6, FALSE)</f>
        <v>#N/A</v>
      </c>
      <c r="C1026" t="e">
        <f>VLOOKUP($A1026, 'dl-do all work in this'!$O$9:$U$2997, 7, FALSE)</f>
        <v>#N/A</v>
      </c>
      <c r="D1026" s="2" t="str">
        <f>'dl-do all work in this'!X1026</f>
        <v>LC</v>
      </c>
      <c r="E1026" s="2">
        <f>'dl-do all work in this'!A1026</f>
        <v>0</v>
      </c>
      <c r="F1026" s="2">
        <f>'dl-do all work in this'!V1026</f>
        <v>0</v>
      </c>
      <c r="G1026" s="2" t="e">
        <f>DATE('dl-do all work in this'!H1026,'dl-do all work in this'!W1026,'dl-do all work in this'!G1026)</f>
        <v>#VALUE!</v>
      </c>
      <c r="H1026">
        <f>'dl-do all work in this'!I1026</f>
        <v>0</v>
      </c>
      <c r="J1026">
        <f>'dl-do all work in this'!D1026</f>
        <v>0</v>
      </c>
      <c r="K1026">
        <f>'dl-do all work in this'!R1026</f>
        <v>0</v>
      </c>
      <c r="M1026">
        <f>'dl-do all work in this'!$E1026</f>
        <v>0</v>
      </c>
    </row>
    <row r="1027" spans="1:13" x14ac:dyDescent="0.25">
      <c r="A1027" s="2">
        <f>'dl-do all work in this'!O1027</f>
        <v>0</v>
      </c>
      <c r="B1027" t="e">
        <f>VLOOKUP($A1027, 'dl-do all work in this'!$O$9:$U$2997, 6, FALSE)</f>
        <v>#N/A</v>
      </c>
      <c r="C1027" t="e">
        <f>VLOOKUP($A1027, 'dl-do all work in this'!$O$9:$U$2997, 7, FALSE)</f>
        <v>#N/A</v>
      </c>
      <c r="D1027" s="2" t="str">
        <f>'dl-do all work in this'!X1027</f>
        <v>LC</v>
      </c>
      <c r="E1027" s="2">
        <f>'dl-do all work in this'!A1027</f>
        <v>0</v>
      </c>
      <c r="F1027" s="2">
        <f>'dl-do all work in this'!V1027</f>
        <v>0</v>
      </c>
      <c r="G1027" s="2" t="e">
        <f>DATE('dl-do all work in this'!H1027,'dl-do all work in this'!W1027,'dl-do all work in this'!G1027)</f>
        <v>#VALUE!</v>
      </c>
      <c r="H1027">
        <f>'dl-do all work in this'!I1027</f>
        <v>0</v>
      </c>
      <c r="J1027">
        <f>'dl-do all work in this'!D1027</f>
        <v>0</v>
      </c>
      <c r="K1027">
        <f>'dl-do all work in this'!R1027</f>
        <v>0</v>
      </c>
      <c r="M1027">
        <f>'dl-do all work in this'!$E1027</f>
        <v>0</v>
      </c>
    </row>
    <row r="1028" spans="1:13" x14ac:dyDescent="0.25">
      <c r="A1028" s="2">
        <f>'dl-do all work in this'!O1028</f>
        <v>0</v>
      </c>
      <c r="B1028" t="e">
        <f>VLOOKUP($A1028, 'dl-do all work in this'!$O$9:$U$2997, 6, FALSE)</f>
        <v>#N/A</v>
      </c>
      <c r="C1028" t="e">
        <f>VLOOKUP($A1028, 'dl-do all work in this'!$O$9:$U$2997, 7, FALSE)</f>
        <v>#N/A</v>
      </c>
      <c r="D1028" s="2" t="str">
        <f>'dl-do all work in this'!X1028</f>
        <v>LC</v>
      </c>
      <c r="E1028" s="2">
        <f>'dl-do all work in this'!A1028</f>
        <v>0</v>
      </c>
      <c r="F1028" s="2">
        <f>'dl-do all work in this'!V1028</f>
        <v>0</v>
      </c>
      <c r="G1028" s="2" t="e">
        <f>DATE('dl-do all work in this'!H1028,'dl-do all work in this'!W1028,'dl-do all work in this'!G1028)</f>
        <v>#VALUE!</v>
      </c>
      <c r="H1028">
        <f>'dl-do all work in this'!I1028</f>
        <v>0</v>
      </c>
      <c r="J1028">
        <f>'dl-do all work in this'!D1028</f>
        <v>0</v>
      </c>
      <c r="K1028">
        <f>'dl-do all work in this'!R1028</f>
        <v>0</v>
      </c>
      <c r="M1028">
        <f>'dl-do all work in this'!$E1028</f>
        <v>0</v>
      </c>
    </row>
    <row r="1029" spans="1:13" x14ac:dyDescent="0.25">
      <c r="A1029" s="2">
        <f>'dl-do all work in this'!O1029</f>
        <v>0</v>
      </c>
      <c r="B1029" t="e">
        <f>VLOOKUP($A1029, 'dl-do all work in this'!$O$9:$U$2997, 6, FALSE)</f>
        <v>#N/A</v>
      </c>
      <c r="C1029" t="e">
        <f>VLOOKUP($A1029, 'dl-do all work in this'!$O$9:$U$2997, 7, FALSE)</f>
        <v>#N/A</v>
      </c>
      <c r="D1029" s="2" t="str">
        <f>'dl-do all work in this'!X1029</f>
        <v>LC</v>
      </c>
      <c r="E1029" s="2">
        <f>'dl-do all work in this'!A1029</f>
        <v>0</v>
      </c>
      <c r="F1029" s="2">
        <f>'dl-do all work in this'!V1029</f>
        <v>0</v>
      </c>
      <c r="G1029" s="2" t="e">
        <f>DATE('dl-do all work in this'!H1029,'dl-do all work in this'!W1029,'dl-do all work in this'!G1029)</f>
        <v>#VALUE!</v>
      </c>
      <c r="H1029">
        <f>'dl-do all work in this'!I1029</f>
        <v>0</v>
      </c>
      <c r="J1029">
        <f>'dl-do all work in this'!D1029</f>
        <v>0</v>
      </c>
      <c r="K1029">
        <f>'dl-do all work in this'!R1029</f>
        <v>0</v>
      </c>
      <c r="M1029">
        <f>'dl-do all work in this'!$E1029</f>
        <v>0</v>
      </c>
    </row>
    <row r="1030" spans="1:13" x14ac:dyDescent="0.25">
      <c r="A1030" s="2">
        <f>'dl-do all work in this'!O1030</f>
        <v>0</v>
      </c>
      <c r="B1030" t="e">
        <f>VLOOKUP($A1030, 'dl-do all work in this'!$O$9:$U$2997, 6, FALSE)</f>
        <v>#N/A</v>
      </c>
      <c r="C1030" t="e">
        <f>VLOOKUP($A1030, 'dl-do all work in this'!$O$9:$U$2997, 7, FALSE)</f>
        <v>#N/A</v>
      </c>
      <c r="D1030" s="2" t="str">
        <f>'dl-do all work in this'!X1030</f>
        <v>LC</v>
      </c>
      <c r="E1030" s="2">
        <f>'dl-do all work in this'!A1030</f>
        <v>0</v>
      </c>
      <c r="F1030" s="2">
        <f>'dl-do all work in this'!V1030</f>
        <v>0</v>
      </c>
      <c r="G1030" s="2" t="e">
        <f>DATE('dl-do all work in this'!H1030,'dl-do all work in this'!W1030,'dl-do all work in this'!G1030)</f>
        <v>#VALUE!</v>
      </c>
      <c r="H1030">
        <f>'dl-do all work in this'!I1030</f>
        <v>0</v>
      </c>
      <c r="J1030">
        <f>'dl-do all work in this'!D1030</f>
        <v>0</v>
      </c>
      <c r="K1030">
        <f>'dl-do all work in this'!R1030</f>
        <v>0</v>
      </c>
      <c r="M1030">
        <f>'dl-do all work in this'!$E1030</f>
        <v>0</v>
      </c>
    </row>
    <row r="1031" spans="1:13" x14ac:dyDescent="0.25">
      <c r="A1031" s="2">
        <f>'dl-do all work in this'!O1031</f>
        <v>0</v>
      </c>
      <c r="B1031" t="e">
        <f>VLOOKUP($A1031, 'dl-do all work in this'!$O$9:$U$2997, 6, FALSE)</f>
        <v>#N/A</v>
      </c>
      <c r="C1031" t="e">
        <f>VLOOKUP($A1031, 'dl-do all work in this'!$O$9:$U$2997, 7, FALSE)</f>
        <v>#N/A</v>
      </c>
      <c r="D1031" s="2" t="str">
        <f>'dl-do all work in this'!X1031</f>
        <v>LC</v>
      </c>
      <c r="E1031" s="2">
        <f>'dl-do all work in this'!A1031</f>
        <v>0</v>
      </c>
      <c r="F1031" s="2">
        <f>'dl-do all work in this'!V1031</f>
        <v>0</v>
      </c>
      <c r="G1031" s="2" t="e">
        <f>DATE('dl-do all work in this'!H1031,'dl-do all work in this'!W1031,'dl-do all work in this'!G1031)</f>
        <v>#VALUE!</v>
      </c>
      <c r="H1031">
        <f>'dl-do all work in this'!I1031</f>
        <v>0</v>
      </c>
      <c r="J1031">
        <f>'dl-do all work in this'!D1031</f>
        <v>0</v>
      </c>
      <c r="K1031">
        <f>'dl-do all work in this'!R1031</f>
        <v>0</v>
      </c>
      <c r="M1031">
        <f>'dl-do all work in this'!$E1031</f>
        <v>0</v>
      </c>
    </row>
    <row r="1032" spans="1:13" x14ac:dyDescent="0.25">
      <c r="A1032" s="2">
        <f>'dl-do all work in this'!O1032</f>
        <v>0</v>
      </c>
      <c r="B1032" t="e">
        <f>VLOOKUP($A1032, 'dl-do all work in this'!$O$9:$U$2997, 6, FALSE)</f>
        <v>#N/A</v>
      </c>
      <c r="C1032" t="e">
        <f>VLOOKUP($A1032, 'dl-do all work in this'!$O$9:$U$2997, 7, FALSE)</f>
        <v>#N/A</v>
      </c>
      <c r="D1032" s="2" t="str">
        <f>'dl-do all work in this'!X1032</f>
        <v>LC</v>
      </c>
      <c r="E1032" s="2">
        <f>'dl-do all work in this'!A1032</f>
        <v>0</v>
      </c>
      <c r="F1032" s="2">
        <f>'dl-do all work in this'!V1032</f>
        <v>0</v>
      </c>
      <c r="G1032" s="2" t="e">
        <f>DATE('dl-do all work in this'!H1032,'dl-do all work in this'!W1032,'dl-do all work in this'!G1032)</f>
        <v>#VALUE!</v>
      </c>
      <c r="H1032">
        <f>'dl-do all work in this'!I1032</f>
        <v>0</v>
      </c>
      <c r="J1032">
        <f>'dl-do all work in this'!D1032</f>
        <v>0</v>
      </c>
      <c r="K1032">
        <f>'dl-do all work in this'!R1032</f>
        <v>0</v>
      </c>
      <c r="M1032">
        <f>'dl-do all work in this'!$E1032</f>
        <v>0</v>
      </c>
    </row>
    <row r="1033" spans="1:13" x14ac:dyDescent="0.25">
      <c r="A1033" s="2">
        <f>'dl-do all work in this'!O1033</f>
        <v>0</v>
      </c>
      <c r="B1033" t="e">
        <f>VLOOKUP($A1033, 'dl-do all work in this'!$O$9:$U$2997, 6, FALSE)</f>
        <v>#N/A</v>
      </c>
      <c r="C1033" t="e">
        <f>VLOOKUP($A1033, 'dl-do all work in this'!$O$9:$U$2997, 7, FALSE)</f>
        <v>#N/A</v>
      </c>
      <c r="D1033" s="2" t="str">
        <f>'dl-do all work in this'!X1033</f>
        <v>LC</v>
      </c>
      <c r="E1033" s="2">
        <f>'dl-do all work in this'!A1033</f>
        <v>0</v>
      </c>
      <c r="F1033" s="2">
        <f>'dl-do all work in this'!V1033</f>
        <v>0</v>
      </c>
      <c r="G1033" s="2" t="e">
        <f>DATE('dl-do all work in this'!H1033,'dl-do all work in this'!W1033,'dl-do all work in this'!G1033)</f>
        <v>#VALUE!</v>
      </c>
      <c r="H1033">
        <f>'dl-do all work in this'!I1033</f>
        <v>0</v>
      </c>
      <c r="J1033">
        <f>'dl-do all work in this'!D1033</f>
        <v>0</v>
      </c>
      <c r="K1033">
        <f>'dl-do all work in this'!R1033</f>
        <v>0</v>
      </c>
      <c r="M1033">
        <f>'dl-do all work in this'!$E1033</f>
        <v>0</v>
      </c>
    </row>
    <row r="1034" spans="1:13" x14ac:dyDescent="0.25">
      <c r="A1034" s="2">
        <f>'dl-do all work in this'!O1034</f>
        <v>0</v>
      </c>
      <c r="B1034" t="e">
        <f>VLOOKUP($A1034, 'dl-do all work in this'!$O$9:$U$2997, 6, FALSE)</f>
        <v>#N/A</v>
      </c>
      <c r="C1034" t="e">
        <f>VLOOKUP($A1034, 'dl-do all work in this'!$O$9:$U$2997, 7, FALSE)</f>
        <v>#N/A</v>
      </c>
      <c r="D1034" s="2" t="str">
        <f>'dl-do all work in this'!X1034</f>
        <v>LC</v>
      </c>
      <c r="E1034" s="2">
        <f>'dl-do all work in this'!A1034</f>
        <v>0</v>
      </c>
      <c r="F1034" s="2">
        <f>'dl-do all work in this'!V1034</f>
        <v>0</v>
      </c>
      <c r="G1034" s="2" t="e">
        <f>DATE('dl-do all work in this'!H1034,'dl-do all work in this'!W1034,'dl-do all work in this'!G1034)</f>
        <v>#VALUE!</v>
      </c>
      <c r="H1034">
        <f>'dl-do all work in this'!I1034</f>
        <v>0</v>
      </c>
      <c r="J1034">
        <f>'dl-do all work in this'!D1034</f>
        <v>0</v>
      </c>
      <c r="K1034">
        <f>'dl-do all work in this'!R1034</f>
        <v>0</v>
      </c>
      <c r="M1034">
        <f>'dl-do all work in this'!$E1034</f>
        <v>0</v>
      </c>
    </row>
    <row r="1035" spans="1:13" x14ac:dyDescent="0.25">
      <c r="A1035" s="2">
        <f>'dl-do all work in this'!O1035</f>
        <v>0</v>
      </c>
      <c r="B1035" t="e">
        <f>VLOOKUP($A1035, 'dl-do all work in this'!$O$9:$U$2997, 6, FALSE)</f>
        <v>#N/A</v>
      </c>
      <c r="C1035" t="e">
        <f>VLOOKUP($A1035, 'dl-do all work in this'!$O$9:$U$2997, 7, FALSE)</f>
        <v>#N/A</v>
      </c>
      <c r="D1035" s="2" t="str">
        <f>'dl-do all work in this'!X1035</f>
        <v>LC</v>
      </c>
      <c r="E1035" s="2">
        <f>'dl-do all work in this'!A1035</f>
        <v>0</v>
      </c>
      <c r="F1035" s="2">
        <f>'dl-do all work in this'!V1035</f>
        <v>0</v>
      </c>
      <c r="G1035" s="2" t="e">
        <f>DATE('dl-do all work in this'!H1035,'dl-do all work in this'!W1035,'dl-do all work in this'!G1035)</f>
        <v>#VALUE!</v>
      </c>
      <c r="H1035">
        <f>'dl-do all work in this'!I1035</f>
        <v>0</v>
      </c>
      <c r="J1035">
        <f>'dl-do all work in this'!D1035</f>
        <v>0</v>
      </c>
      <c r="K1035">
        <f>'dl-do all work in this'!R1035</f>
        <v>0</v>
      </c>
      <c r="M1035">
        <f>'dl-do all work in this'!$E1035</f>
        <v>0</v>
      </c>
    </row>
    <row r="1036" spans="1:13" x14ac:dyDescent="0.25">
      <c r="A1036" s="2">
        <f>'dl-do all work in this'!O1036</f>
        <v>0</v>
      </c>
      <c r="B1036" t="e">
        <f>VLOOKUP($A1036, 'dl-do all work in this'!$O$9:$U$2997, 6, FALSE)</f>
        <v>#N/A</v>
      </c>
      <c r="C1036" t="e">
        <f>VLOOKUP($A1036, 'dl-do all work in this'!$O$9:$U$2997, 7, FALSE)</f>
        <v>#N/A</v>
      </c>
      <c r="D1036" s="2" t="str">
        <f>'dl-do all work in this'!X1036</f>
        <v>LC</v>
      </c>
      <c r="E1036" s="2">
        <f>'dl-do all work in this'!A1036</f>
        <v>0</v>
      </c>
      <c r="F1036" s="2">
        <f>'dl-do all work in this'!V1036</f>
        <v>0</v>
      </c>
      <c r="G1036" s="2" t="e">
        <f>DATE('dl-do all work in this'!H1036,'dl-do all work in this'!W1036,'dl-do all work in this'!G1036)</f>
        <v>#VALUE!</v>
      </c>
      <c r="H1036">
        <f>'dl-do all work in this'!I1036</f>
        <v>0</v>
      </c>
      <c r="J1036">
        <f>'dl-do all work in this'!D1036</f>
        <v>0</v>
      </c>
      <c r="K1036">
        <f>'dl-do all work in this'!R1036</f>
        <v>0</v>
      </c>
      <c r="M1036">
        <f>'dl-do all work in this'!$E1036</f>
        <v>0</v>
      </c>
    </row>
    <row r="1037" spans="1:13" x14ac:dyDescent="0.25">
      <c r="A1037" s="2">
        <f>'dl-do all work in this'!O1037</f>
        <v>0</v>
      </c>
      <c r="B1037" t="e">
        <f>VLOOKUP($A1037, 'dl-do all work in this'!$O$9:$U$2997, 6, FALSE)</f>
        <v>#N/A</v>
      </c>
      <c r="C1037" t="e">
        <f>VLOOKUP($A1037, 'dl-do all work in this'!$O$9:$U$2997, 7, FALSE)</f>
        <v>#N/A</v>
      </c>
      <c r="D1037" s="2" t="str">
        <f>'dl-do all work in this'!X1037</f>
        <v>LC</v>
      </c>
      <c r="E1037" s="2">
        <f>'dl-do all work in this'!A1037</f>
        <v>0</v>
      </c>
      <c r="F1037" s="2">
        <f>'dl-do all work in this'!V1037</f>
        <v>0</v>
      </c>
      <c r="G1037" s="2" t="e">
        <f>DATE('dl-do all work in this'!H1037,'dl-do all work in this'!W1037,'dl-do all work in this'!G1037)</f>
        <v>#VALUE!</v>
      </c>
      <c r="H1037">
        <f>'dl-do all work in this'!I1037</f>
        <v>0</v>
      </c>
      <c r="J1037">
        <f>'dl-do all work in this'!D1037</f>
        <v>0</v>
      </c>
      <c r="K1037">
        <f>'dl-do all work in this'!R1037</f>
        <v>0</v>
      </c>
      <c r="M1037">
        <f>'dl-do all work in this'!$E1037</f>
        <v>0</v>
      </c>
    </row>
    <row r="1038" spans="1:13" x14ac:dyDescent="0.25">
      <c r="A1038" s="2">
        <f>'dl-do all work in this'!O1038</f>
        <v>0</v>
      </c>
      <c r="B1038" t="e">
        <f>VLOOKUP($A1038, 'dl-do all work in this'!$O$9:$U$2997, 6, FALSE)</f>
        <v>#N/A</v>
      </c>
      <c r="C1038" t="e">
        <f>VLOOKUP($A1038, 'dl-do all work in this'!$O$9:$U$2997, 7, FALSE)</f>
        <v>#N/A</v>
      </c>
      <c r="D1038" s="2" t="str">
        <f>'dl-do all work in this'!X1038</f>
        <v>LC</v>
      </c>
      <c r="E1038" s="2">
        <f>'dl-do all work in this'!A1038</f>
        <v>0</v>
      </c>
      <c r="F1038" s="2">
        <f>'dl-do all work in this'!V1038</f>
        <v>0</v>
      </c>
      <c r="G1038" s="2" t="e">
        <f>DATE('dl-do all work in this'!H1038,'dl-do all work in this'!W1038,'dl-do all work in this'!G1038)</f>
        <v>#VALUE!</v>
      </c>
      <c r="H1038">
        <f>'dl-do all work in this'!I1038</f>
        <v>0</v>
      </c>
      <c r="J1038">
        <f>'dl-do all work in this'!D1038</f>
        <v>0</v>
      </c>
      <c r="K1038">
        <f>'dl-do all work in this'!R1038</f>
        <v>0</v>
      </c>
      <c r="M1038">
        <f>'dl-do all work in this'!$E1038</f>
        <v>0</v>
      </c>
    </row>
    <row r="1039" spans="1:13" x14ac:dyDescent="0.25">
      <c r="A1039" s="2">
        <f>'dl-do all work in this'!O1039</f>
        <v>0</v>
      </c>
      <c r="B1039" t="e">
        <f>VLOOKUP($A1039, 'dl-do all work in this'!$O$9:$U$2997, 6, FALSE)</f>
        <v>#N/A</v>
      </c>
      <c r="C1039" t="e">
        <f>VLOOKUP($A1039, 'dl-do all work in this'!$O$9:$U$2997, 7, FALSE)</f>
        <v>#N/A</v>
      </c>
      <c r="D1039" s="2" t="str">
        <f>'dl-do all work in this'!X1039</f>
        <v>LC</v>
      </c>
      <c r="E1039" s="2">
        <f>'dl-do all work in this'!A1039</f>
        <v>0</v>
      </c>
      <c r="F1039" s="2">
        <f>'dl-do all work in this'!V1039</f>
        <v>0</v>
      </c>
      <c r="G1039" s="2" t="e">
        <f>DATE('dl-do all work in this'!H1039,'dl-do all work in this'!W1039,'dl-do all work in this'!G1039)</f>
        <v>#VALUE!</v>
      </c>
      <c r="H1039">
        <f>'dl-do all work in this'!I1039</f>
        <v>0</v>
      </c>
      <c r="J1039">
        <f>'dl-do all work in this'!D1039</f>
        <v>0</v>
      </c>
      <c r="K1039">
        <f>'dl-do all work in this'!R1039</f>
        <v>0</v>
      </c>
      <c r="M1039">
        <f>'dl-do all work in this'!$E1039</f>
        <v>0</v>
      </c>
    </row>
    <row r="1040" spans="1:13" x14ac:dyDescent="0.25">
      <c r="A1040" s="2">
        <f>'dl-do all work in this'!O1040</f>
        <v>0</v>
      </c>
      <c r="B1040" t="e">
        <f>VLOOKUP($A1040, 'dl-do all work in this'!$O$9:$U$2997, 6, FALSE)</f>
        <v>#N/A</v>
      </c>
      <c r="C1040" t="e">
        <f>VLOOKUP($A1040, 'dl-do all work in this'!$O$9:$U$2997, 7, FALSE)</f>
        <v>#N/A</v>
      </c>
      <c r="D1040" s="2" t="str">
        <f>'dl-do all work in this'!X1040</f>
        <v>LC</v>
      </c>
      <c r="E1040" s="2">
        <f>'dl-do all work in this'!A1040</f>
        <v>0</v>
      </c>
      <c r="F1040" s="2">
        <f>'dl-do all work in this'!V1040</f>
        <v>0</v>
      </c>
      <c r="G1040" s="2" t="e">
        <f>DATE('dl-do all work in this'!H1040,'dl-do all work in this'!W1040,'dl-do all work in this'!G1040)</f>
        <v>#VALUE!</v>
      </c>
      <c r="H1040">
        <f>'dl-do all work in this'!I1040</f>
        <v>0</v>
      </c>
      <c r="J1040">
        <f>'dl-do all work in this'!D1040</f>
        <v>0</v>
      </c>
      <c r="K1040">
        <f>'dl-do all work in this'!R1040</f>
        <v>0</v>
      </c>
      <c r="M1040">
        <f>'dl-do all work in this'!$E1040</f>
        <v>0</v>
      </c>
    </row>
    <row r="1041" spans="1:13" x14ac:dyDescent="0.25">
      <c r="A1041" s="2">
        <f>'dl-do all work in this'!O1041</f>
        <v>0</v>
      </c>
      <c r="B1041" t="e">
        <f>VLOOKUP($A1041, 'dl-do all work in this'!$O$9:$U$2997, 6, FALSE)</f>
        <v>#N/A</v>
      </c>
      <c r="C1041" t="e">
        <f>VLOOKUP($A1041, 'dl-do all work in this'!$O$9:$U$2997, 7, FALSE)</f>
        <v>#N/A</v>
      </c>
      <c r="D1041" s="2" t="str">
        <f>'dl-do all work in this'!X1041</f>
        <v>LC</v>
      </c>
      <c r="E1041" s="2">
        <f>'dl-do all work in this'!A1041</f>
        <v>0</v>
      </c>
      <c r="F1041" s="2">
        <f>'dl-do all work in this'!V1041</f>
        <v>0</v>
      </c>
      <c r="G1041" s="2" t="e">
        <f>DATE('dl-do all work in this'!H1041,'dl-do all work in this'!W1041,'dl-do all work in this'!G1041)</f>
        <v>#VALUE!</v>
      </c>
      <c r="H1041">
        <f>'dl-do all work in this'!I1041</f>
        <v>0</v>
      </c>
      <c r="J1041">
        <f>'dl-do all work in this'!D1041</f>
        <v>0</v>
      </c>
      <c r="K1041">
        <f>'dl-do all work in this'!R1041</f>
        <v>0</v>
      </c>
      <c r="M1041">
        <f>'dl-do all work in this'!$E1041</f>
        <v>0</v>
      </c>
    </row>
    <row r="1042" spans="1:13" x14ac:dyDescent="0.25">
      <c r="A1042" s="2">
        <f>'dl-do all work in this'!O1042</f>
        <v>0</v>
      </c>
      <c r="B1042" t="e">
        <f>VLOOKUP($A1042, 'dl-do all work in this'!$O$9:$U$2997, 6, FALSE)</f>
        <v>#N/A</v>
      </c>
      <c r="C1042" t="e">
        <f>VLOOKUP($A1042, 'dl-do all work in this'!$O$9:$U$2997, 7, FALSE)</f>
        <v>#N/A</v>
      </c>
      <c r="D1042" s="2" t="str">
        <f>'dl-do all work in this'!X1042</f>
        <v>LC</v>
      </c>
      <c r="E1042" s="2">
        <f>'dl-do all work in this'!A1042</f>
        <v>0</v>
      </c>
      <c r="F1042" s="2">
        <f>'dl-do all work in this'!V1042</f>
        <v>0</v>
      </c>
      <c r="G1042" s="2" t="e">
        <f>DATE('dl-do all work in this'!H1042,'dl-do all work in this'!W1042,'dl-do all work in this'!G1042)</f>
        <v>#VALUE!</v>
      </c>
      <c r="H1042">
        <f>'dl-do all work in this'!I1042</f>
        <v>0</v>
      </c>
      <c r="J1042">
        <f>'dl-do all work in this'!D1042</f>
        <v>0</v>
      </c>
      <c r="K1042">
        <f>'dl-do all work in this'!R1042</f>
        <v>0</v>
      </c>
      <c r="M1042">
        <f>'dl-do all work in this'!$E1042</f>
        <v>0</v>
      </c>
    </row>
    <row r="1043" spans="1:13" x14ac:dyDescent="0.25">
      <c r="A1043" s="2">
        <f>'dl-do all work in this'!O1043</f>
        <v>0</v>
      </c>
      <c r="B1043" t="e">
        <f>VLOOKUP($A1043, 'dl-do all work in this'!$O$9:$U$2997, 6, FALSE)</f>
        <v>#N/A</v>
      </c>
      <c r="C1043" t="e">
        <f>VLOOKUP($A1043, 'dl-do all work in this'!$O$9:$U$2997, 7, FALSE)</f>
        <v>#N/A</v>
      </c>
      <c r="D1043" s="2" t="str">
        <f>'dl-do all work in this'!X1043</f>
        <v>LC</v>
      </c>
      <c r="E1043" s="2">
        <f>'dl-do all work in this'!A1043</f>
        <v>0</v>
      </c>
      <c r="F1043" s="2">
        <f>'dl-do all work in this'!V1043</f>
        <v>0</v>
      </c>
      <c r="G1043" s="2" t="e">
        <f>DATE('dl-do all work in this'!H1043,'dl-do all work in this'!W1043,'dl-do all work in this'!G1043)</f>
        <v>#VALUE!</v>
      </c>
      <c r="H1043">
        <f>'dl-do all work in this'!I1043</f>
        <v>0</v>
      </c>
      <c r="J1043">
        <f>'dl-do all work in this'!D1043</f>
        <v>0</v>
      </c>
      <c r="K1043">
        <f>'dl-do all work in this'!R1043</f>
        <v>0</v>
      </c>
      <c r="M1043">
        <f>'dl-do all work in this'!$E1043</f>
        <v>0</v>
      </c>
    </row>
    <row r="1044" spans="1:13" x14ac:dyDescent="0.25">
      <c r="A1044" s="2">
        <f>'dl-do all work in this'!O1044</f>
        <v>0</v>
      </c>
      <c r="B1044" t="e">
        <f>VLOOKUP($A1044, 'dl-do all work in this'!$O$9:$U$2997, 6, FALSE)</f>
        <v>#N/A</v>
      </c>
      <c r="C1044" t="e">
        <f>VLOOKUP($A1044, 'dl-do all work in this'!$O$9:$U$2997, 7, FALSE)</f>
        <v>#N/A</v>
      </c>
      <c r="D1044" s="2" t="str">
        <f>'dl-do all work in this'!X1044</f>
        <v>LC</v>
      </c>
      <c r="E1044" s="2">
        <f>'dl-do all work in this'!A1044</f>
        <v>0</v>
      </c>
      <c r="F1044" s="2">
        <f>'dl-do all work in this'!V1044</f>
        <v>0</v>
      </c>
      <c r="G1044" s="2" t="e">
        <f>DATE('dl-do all work in this'!H1044,'dl-do all work in this'!W1044,'dl-do all work in this'!G1044)</f>
        <v>#VALUE!</v>
      </c>
      <c r="H1044">
        <f>'dl-do all work in this'!I1044</f>
        <v>0</v>
      </c>
      <c r="J1044">
        <f>'dl-do all work in this'!D1044</f>
        <v>0</v>
      </c>
      <c r="K1044">
        <f>'dl-do all work in this'!R1044</f>
        <v>0</v>
      </c>
      <c r="M1044">
        <f>'dl-do all work in this'!$E1044</f>
        <v>0</v>
      </c>
    </row>
    <row r="1045" spans="1:13" x14ac:dyDescent="0.25">
      <c r="A1045" s="2">
        <f>'dl-do all work in this'!O1045</f>
        <v>0</v>
      </c>
      <c r="B1045" t="e">
        <f>VLOOKUP($A1045, 'dl-do all work in this'!$O$9:$U$2997, 6, FALSE)</f>
        <v>#N/A</v>
      </c>
      <c r="C1045" t="e">
        <f>VLOOKUP($A1045, 'dl-do all work in this'!$O$9:$U$2997, 7, FALSE)</f>
        <v>#N/A</v>
      </c>
      <c r="D1045" s="2" t="str">
        <f>'dl-do all work in this'!X1045</f>
        <v>LC</v>
      </c>
      <c r="E1045" s="2">
        <f>'dl-do all work in this'!A1045</f>
        <v>0</v>
      </c>
      <c r="F1045" s="2">
        <f>'dl-do all work in this'!V1045</f>
        <v>0</v>
      </c>
      <c r="G1045" s="2" t="e">
        <f>DATE('dl-do all work in this'!H1045,'dl-do all work in this'!W1045,'dl-do all work in this'!G1045)</f>
        <v>#VALUE!</v>
      </c>
      <c r="H1045">
        <f>'dl-do all work in this'!I1045</f>
        <v>0</v>
      </c>
      <c r="J1045">
        <f>'dl-do all work in this'!D1045</f>
        <v>0</v>
      </c>
      <c r="K1045">
        <f>'dl-do all work in this'!R1045</f>
        <v>0</v>
      </c>
      <c r="M1045">
        <f>'dl-do all work in this'!$E1045</f>
        <v>0</v>
      </c>
    </row>
    <row r="1046" spans="1:13" x14ac:dyDescent="0.25">
      <c r="A1046" s="2">
        <f>'dl-do all work in this'!O1046</f>
        <v>0</v>
      </c>
      <c r="B1046" t="e">
        <f>VLOOKUP($A1046, 'dl-do all work in this'!$O$9:$U$2997, 6, FALSE)</f>
        <v>#N/A</v>
      </c>
      <c r="C1046" t="e">
        <f>VLOOKUP($A1046, 'dl-do all work in this'!$O$9:$U$2997, 7, FALSE)</f>
        <v>#N/A</v>
      </c>
      <c r="D1046" s="2" t="str">
        <f>'dl-do all work in this'!X1046</f>
        <v>LC</v>
      </c>
      <c r="E1046" s="2">
        <f>'dl-do all work in this'!A1046</f>
        <v>0</v>
      </c>
      <c r="F1046" s="2">
        <f>'dl-do all work in this'!V1046</f>
        <v>0</v>
      </c>
      <c r="G1046" s="2" t="e">
        <f>DATE('dl-do all work in this'!H1046,'dl-do all work in this'!W1046,'dl-do all work in this'!G1046)</f>
        <v>#VALUE!</v>
      </c>
      <c r="H1046">
        <f>'dl-do all work in this'!I1046</f>
        <v>0</v>
      </c>
      <c r="J1046">
        <f>'dl-do all work in this'!D1046</f>
        <v>0</v>
      </c>
      <c r="K1046">
        <f>'dl-do all work in this'!R1046</f>
        <v>0</v>
      </c>
      <c r="M1046">
        <f>'dl-do all work in this'!$E1046</f>
        <v>0</v>
      </c>
    </row>
    <row r="1047" spans="1:13" x14ac:dyDescent="0.25">
      <c r="A1047" s="2">
        <f>'dl-do all work in this'!O1047</f>
        <v>0</v>
      </c>
      <c r="B1047" t="e">
        <f>VLOOKUP($A1047, 'dl-do all work in this'!$O$9:$U$2997, 6, FALSE)</f>
        <v>#N/A</v>
      </c>
      <c r="C1047" t="e">
        <f>VLOOKUP($A1047, 'dl-do all work in this'!$O$9:$U$2997, 7, FALSE)</f>
        <v>#N/A</v>
      </c>
      <c r="D1047" s="2" t="str">
        <f>'dl-do all work in this'!X1047</f>
        <v>LC</v>
      </c>
      <c r="E1047" s="2">
        <f>'dl-do all work in this'!A1047</f>
        <v>0</v>
      </c>
      <c r="F1047" s="2">
        <f>'dl-do all work in this'!V1047</f>
        <v>0</v>
      </c>
      <c r="G1047" s="2" t="e">
        <f>DATE('dl-do all work in this'!H1047,'dl-do all work in this'!W1047,'dl-do all work in this'!G1047)</f>
        <v>#VALUE!</v>
      </c>
      <c r="H1047">
        <f>'dl-do all work in this'!I1047</f>
        <v>0</v>
      </c>
      <c r="J1047">
        <f>'dl-do all work in this'!D1047</f>
        <v>0</v>
      </c>
      <c r="K1047">
        <f>'dl-do all work in this'!R1047</f>
        <v>0</v>
      </c>
      <c r="M1047">
        <f>'dl-do all work in this'!$E1047</f>
        <v>0</v>
      </c>
    </row>
    <row r="1048" spans="1:13" x14ac:dyDescent="0.25">
      <c r="A1048" s="2">
        <f>'dl-do all work in this'!O1048</f>
        <v>0</v>
      </c>
      <c r="B1048" t="e">
        <f>VLOOKUP($A1048, 'dl-do all work in this'!$O$9:$U$2997, 6, FALSE)</f>
        <v>#N/A</v>
      </c>
      <c r="C1048" t="e">
        <f>VLOOKUP($A1048, 'dl-do all work in this'!$O$9:$U$2997, 7, FALSE)</f>
        <v>#N/A</v>
      </c>
      <c r="D1048" s="2" t="str">
        <f>'dl-do all work in this'!X1048</f>
        <v>LC</v>
      </c>
      <c r="E1048" s="2">
        <f>'dl-do all work in this'!A1048</f>
        <v>0</v>
      </c>
      <c r="F1048" s="2">
        <f>'dl-do all work in this'!V1048</f>
        <v>0</v>
      </c>
      <c r="G1048" s="2" t="e">
        <f>DATE('dl-do all work in this'!H1048,'dl-do all work in this'!W1048,'dl-do all work in this'!G1048)</f>
        <v>#VALUE!</v>
      </c>
      <c r="H1048">
        <f>'dl-do all work in this'!I1048</f>
        <v>0</v>
      </c>
      <c r="J1048">
        <f>'dl-do all work in this'!D1048</f>
        <v>0</v>
      </c>
      <c r="K1048">
        <f>'dl-do all work in this'!R1048</f>
        <v>0</v>
      </c>
      <c r="M1048">
        <f>'dl-do all work in this'!$E1048</f>
        <v>0</v>
      </c>
    </row>
    <row r="1049" spans="1:13" x14ac:dyDescent="0.25">
      <c r="A1049" s="2">
        <f>'dl-do all work in this'!O1049</f>
        <v>0</v>
      </c>
      <c r="B1049" t="e">
        <f>VLOOKUP($A1049, 'dl-do all work in this'!$O$9:$U$2997, 6, FALSE)</f>
        <v>#N/A</v>
      </c>
      <c r="C1049" t="e">
        <f>VLOOKUP($A1049, 'dl-do all work in this'!$O$9:$U$2997, 7, FALSE)</f>
        <v>#N/A</v>
      </c>
      <c r="D1049" s="2" t="str">
        <f>'dl-do all work in this'!X1049</f>
        <v>LC</v>
      </c>
      <c r="E1049" s="2">
        <f>'dl-do all work in this'!A1049</f>
        <v>0</v>
      </c>
      <c r="F1049" s="2">
        <f>'dl-do all work in this'!V1049</f>
        <v>0</v>
      </c>
      <c r="G1049" s="2" t="e">
        <f>DATE('dl-do all work in this'!H1049,'dl-do all work in this'!W1049,'dl-do all work in this'!G1049)</f>
        <v>#VALUE!</v>
      </c>
      <c r="H1049">
        <f>'dl-do all work in this'!I1049</f>
        <v>0</v>
      </c>
      <c r="J1049">
        <f>'dl-do all work in this'!D1049</f>
        <v>0</v>
      </c>
      <c r="K1049">
        <f>'dl-do all work in this'!R1049</f>
        <v>0</v>
      </c>
      <c r="M1049">
        <f>'dl-do all work in this'!$E1049</f>
        <v>0</v>
      </c>
    </row>
    <row r="1050" spans="1:13" x14ac:dyDescent="0.25">
      <c r="A1050" s="2">
        <f>'dl-do all work in this'!O1050</f>
        <v>0</v>
      </c>
      <c r="B1050" t="e">
        <f>VLOOKUP($A1050, 'dl-do all work in this'!$O$9:$U$2997, 6, FALSE)</f>
        <v>#N/A</v>
      </c>
      <c r="C1050" t="e">
        <f>VLOOKUP($A1050, 'dl-do all work in this'!$O$9:$U$2997, 7, FALSE)</f>
        <v>#N/A</v>
      </c>
      <c r="D1050" s="2" t="str">
        <f>'dl-do all work in this'!X1050</f>
        <v>LC</v>
      </c>
      <c r="E1050" s="2">
        <f>'dl-do all work in this'!A1050</f>
        <v>0</v>
      </c>
      <c r="F1050" s="2">
        <f>'dl-do all work in this'!V1050</f>
        <v>0</v>
      </c>
      <c r="G1050" s="2" t="e">
        <f>DATE('dl-do all work in this'!H1050,'dl-do all work in this'!W1050,'dl-do all work in this'!G1050)</f>
        <v>#VALUE!</v>
      </c>
      <c r="H1050">
        <f>'dl-do all work in this'!I1050</f>
        <v>0</v>
      </c>
      <c r="J1050">
        <f>'dl-do all work in this'!D1050</f>
        <v>0</v>
      </c>
      <c r="K1050">
        <f>'dl-do all work in this'!R1050</f>
        <v>0</v>
      </c>
      <c r="M1050">
        <f>'dl-do all work in this'!$E1050</f>
        <v>0</v>
      </c>
    </row>
    <row r="1051" spans="1:13" x14ac:dyDescent="0.25">
      <c r="A1051" s="2">
        <f>'dl-do all work in this'!O1051</f>
        <v>0</v>
      </c>
      <c r="B1051" t="e">
        <f>VLOOKUP($A1051, 'dl-do all work in this'!$O$9:$U$2997, 6, FALSE)</f>
        <v>#N/A</v>
      </c>
      <c r="C1051" t="e">
        <f>VLOOKUP($A1051, 'dl-do all work in this'!$O$9:$U$2997, 7, FALSE)</f>
        <v>#N/A</v>
      </c>
      <c r="D1051" s="2" t="str">
        <f>'dl-do all work in this'!X1051</f>
        <v>LC</v>
      </c>
      <c r="E1051" s="2">
        <f>'dl-do all work in this'!A1051</f>
        <v>0</v>
      </c>
      <c r="F1051" s="2">
        <f>'dl-do all work in this'!V1051</f>
        <v>0</v>
      </c>
      <c r="G1051" s="2" t="e">
        <f>DATE('dl-do all work in this'!H1051,'dl-do all work in this'!W1051,'dl-do all work in this'!G1051)</f>
        <v>#VALUE!</v>
      </c>
      <c r="H1051">
        <f>'dl-do all work in this'!I1051</f>
        <v>0</v>
      </c>
      <c r="J1051">
        <f>'dl-do all work in this'!D1051</f>
        <v>0</v>
      </c>
      <c r="K1051">
        <f>'dl-do all work in this'!R1051</f>
        <v>0</v>
      </c>
      <c r="M1051">
        <f>'dl-do all work in this'!$E1051</f>
        <v>0</v>
      </c>
    </row>
    <row r="1052" spans="1:13" x14ac:dyDescent="0.25">
      <c r="A1052" s="2">
        <f>'dl-do all work in this'!O1052</f>
        <v>0</v>
      </c>
      <c r="B1052" t="e">
        <f>VLOOKUP($A1052, 'dl-do all work in this'!$O$9:$U$2997, 6, FALSE)</f>
        <v>#N/A</v>
      </c>
      <c r="C1052" t="e">
        <f>VLOOKUP($A1052, 'dl-do all work in this'!$O$9:$U$2997, 7, FALSE)</f>
        <v>#N/A</v>
      </c>
      <c r="D1052" s="2" t="str">
        <f>'dl-do all work in this'!X1052</f>
        <v>LC</v>
      </c>
      <c r="E1052" s="2">
        <f>'dl-do all work in this'!A1052</f>
        <v>0</v>
      </c>
      <c r="F1052" s="2">
        <f>'dl-do all work in this'!V1052</f>
        <v>0</v>
      </c>
      <c r="G1052" s="2" t="e">
        <f>DATE('dl-do all work in this'!H1052,'dl-do all work in this'!W1052,'dl-do all work in this'!G1052)</f>
        <v>#VALUE!</v>
      </c>
      <c r="H1052">
        <f>'dl-do all work in this'!I1052</f>
        <v>0</v>
      </c>
      <c r="J1052">
        <f>'dl-do all work in this'!D1052</f>
        <v>0</v>
      </c>
      <c r="K1052">
        <f>'dl-do all work in this'!R1052</f>
        <v>0</v>
      </c>
      <c r="M1052">
        <f>'dl-do all work in this'!$E1052</f>
        <v>0</v>
      </c>
    </row>
    <row r="1053" spans="1:13" x14ac:dyDescent="0.25">
      <c r="A1053" s="2">
        <f>'dl-do all work in this'!O1053</f>
        <v>0</v>
      </c>
      <c r="B1053" t="e">
        <f>VLOOKUP($A1053, 'dl-do all work in this'!$O$9:$U$2997, 6, FALSE)</f>
        <v>#N/A</v>
      </c>
      <c r="C1053" t="e">
        <f>VLOOKUP($A1053, 'dl-do all work in this'!$O$9:$U$2997, 7, FALSE)</f>
        <v>#N/A</v>
      </c>
      <c r="D1053" s="2" t="str">
        <f>'dl-do all work in this'!X1053</f>
        <v>LC</v>
      </c>
      <c r="E1053" s="2">
        <f>'dl-do all work in this'!A1053</f>
        <v>0</v>
      </c>
      <c r="F1053" s="2">
        <f>'dl-do all work in this'!V1053</f>
        <v>0</v>
      </c>
      <c r="G1053" s="2" t="e">
        <f>DATE('dl-do all work in this'!H1053,'dl-do all work in this'!W1053,'dl-do all work in this'!G1053)</f>
        <v>#VALUE!</v>
      </c>
      <c r="H1053">
        <f>'dl-do all work in this'!I1053</f>
        <v>0</v>
      </c>
      <c r="J1053">
        <f>'dl-do all work in this'!D1053</f>
        <v>0</v>
      </c>
      <c r="K1053">
        <f>'dl-do all work in this'!R1053</f>
        <v>0</v>
      </c>
      <c r="M1053">
        <f>'dl-do all work in this'!$E1053</f>
        <v>0</v>
      </c>
    </row>
    <row r="1054" spans="1:13" x14ac:dyDescent="0.25">
      <c r="A1054" s="2">
        <f>'dl-do all work in this'!O1054</f>
        <v>0</v>
      </c>
      <c r="B1054" t="e">
        <f>VLOOKUP($A1054, 'dl-do all work in this'!$O$9:$U$2997, 6, FALSE)</f>
        <v>#N/A</v>
      </c>
      <c r="C1054" t="e">
        <f>VLOOKUP($A1054, 'dl-do all work in this'!$O$9:$U$2997, 7, FALSE)</f>
        <v>#N/A</v>
      </c>
      <c r="D1054" s="2" t="str">
        <f>'dl-do all work in this'!X1054</f>
        <v>LC</v>
      </c>
      <c r="E1054" s="2">
        <f>'dl-do all work in this'!A1054</f>
        <v>0</v>
      </c>
      <c r="F1054" s="2">
        <f>'dl-do all work in this'!V1054</f>
        <v>0</v>
      </c>
      <c r="G1054" s="2" t="e">
        <f>DATE('dl-do all work in this'!H1054,'dl-do all work in this'!W1054,'dl-do all work in this'!G1054)</f>
        <v>#VALUE!</v>
      </c>
      <c r="H1054">
        <f>'dl-do all work in this'!I1054</f>
        <v>0</v>
      </c>
      <c r="J1054">
        <f>'dl-do all work in this'!D1054</f>
        <v>0</v>
      </c>
      <c r="K1054">
        <f>'dl-do all work in this'!R1054</f>
        <v>0</v>
      </c>
      <c r="M1054">
        <f>'dl-do all work in this'!$E1054</f>
        <v>0</v>
      </c>
    </row>
    <row r="1055" spans="1:13" x14ac:dyDescent="0.25">
      <c r="A1055" s="2">
        <f>'dl-do all work in this'!O1055</f>
        <v>0</v>
      </c>
      <c r="B1055" t="e">
        <f>VLOOKUP($A1055, 'dl-do all work in this'!$O$9:$U$2997, 6, FALSE)</f>
        <v>#N/A</v>
      </c>
      <c r="C1055" t="e">
        <f>VLOOKUP($A1055, 'dl-do all work in this'!$O$9:$U$2997, 7, FALSE)</f>
        <v>#N/A</v>
      </c>
      <c r="D1055" s="2" t="str">
        <f>'dl-do all work in this'!X1055</f>
        <v>LC</v>
      </c>
      <c r="E1055" s="2">
        <f>'dl-do all work in this'!A1055</f>
        <v>0</v>
      </c>
      <c r="F1055" s="2">
        <f>'dl-do all work in this'!V1055</f>
        <v>0</v>
      </c>
      <c r="G1055" s="2" t="e">
        <f>DATE('dl-do all work in this'!H1055,'dl-do all work in this'!W1055,'dl-do all work in this'!G1055)</f>
        <v>#VALUE!</v>
      </c>
      <c r="H1055">
        <f>'dl-do all work in this'!I1055</f>
        <v>0</v>
      </c>
      <c r="J1055">
        <f>'dl-do all work in this'!D1055</f>
        <v>0</v>
      </c>
      <c r="K1055">
        <f>'dl-do all work in this'!R1055</f>
        <v>0</v>
      </c>
      <c r="M1055">
        <f>'dl-do all work in this'!$E1055</f>
        <v>0</v>
      </c>
    </row>
    <row r="1056" spans="1:13" x14ac:dyDescent="0.25">
      <c r="A1056" s="2">
        <f>'dl-do all work in this'!O1056</f>
        <v>0</v>
      </c>
      <c r="B1056" t="e">
        <f>VLOOKUP($A1056, 'dl-do all work in this'!$O$9:$U$2997, 6, FALSE)</f>
        <v>#N/A</v>
      </c>
      <c r="C1056" t="e">
        <f>VLOOKUP($A1056, 'dl-do all work in this'!$O$9:$U$2997, 7, FALSE)</f>
        <v>#N/A</v>
      </c>
      <c r="D1056" s="2" t="str">
        <f>'dl-do all work in this'!X1056</f>
        <v>LC</v>
      </c>
      <c r="E1056" s="2">
        <f>'dl-do all work in this'!A1056</f>
        <v>0</v>
      </c>
      <c r="F1056" s="2">
        <f>'dl-do all work in this'!V1056</f>
        <v>0</v>
      </c>
      <c r="G1056" s="2" t="e">
        <f>DATE('dl-do all work in this'!H1056,'dl-do all work in this'!W1056,'dl-do all work in this'!G1056)</f>
        <v>#VALUE!</v>
      </c>
      <c r="H1056">
        <f>'dl-do all work in this'!I1056</f>
        <v>0</v>
      </c>
      <c r="J1056">
        <f>'dl-do all work in this'!D1056</f>
        <v>0</v>
      </c>
      <c r="K1056">
        <f>'dl-do all work in this'!R1056</f>
        <v>0</v>
      </c>
      <c r="M1056">
        <f>'dl-do all work in this'!$E1056</f>
        <v>0</v>
      </c>
    </row>
    <row r="1057" spans="1:13" x14ac:dyDescent="0.25">
      <c r="A1057" s="2">
        <f>'dl-do all work in this'!O1057</f>
        <v>0</v>
      </c>
      <c r="B1057" t="e">
        <f>VLOOKUP($A1057, 'dl-do all work in this'!$O$9:$U$2997, 6, FALSE)</f>
        <v>#N/A</v>
      </c>
      <c r="C1057" t="e">
        <f>VLOOKUP($A1057, 'dl-do all work in this'!$O$9:$U$2997, 7, FALSE)</f>
        <v>#N/A</v>
      </c>
      <c r="D1057" s="2" t="str">
        <f>'dl-do all work in this'!X1057</f>
        <v>LC</v>
      </c>
      <c r="E1057" s="2">
        <f>'dl-do all work in this'!A1057</f>
        <v>0</v>
      </c>
      <c r="F1057" s="2">
        <f>'dl-do all work in this'!V1057</f>
        <v>0</v>
      </c>
      <c r="G1057" s="2" t="e">
        <f>DATE('dl-do all work in this'!H1057,'dl-do all work in this'!W1057,'dl-do all work in this'!G1057)</f>
        <v>#VALUE!</v>
      </c>
      <c r="H1057">
        <f>'dl-do all work in this'!I1057</f>
        <v>0</v>
      </c>
      <c r="J1057">
        <f>'dl-do all work in this'!D1057</f>
        <v>0</v>
      </c>
      <c r="K1057">
        <f>'dl-do all work in this'!R1057</f>
        <v>0</v>
      </c>
      <c r="M1057">
        <f>'dl-do all work in this'!$E1057</f>
        <v>0</v>
      </c>
    </row>
    <row r="1058" spans="1:13" x14ac:dyDescent="0.25">
      <c r="A1058" s="2">
        <f>'dl-do all work in this'!O1058</f>
        <v>0</v>
      </c>
      <c r="B1058" t="e">
        <f>VLOOKUP($A1058, 'dl-do all work in this'!$O$9:$U$2997, 6, FALSE)</f>
        <v>#N/A</v>
      </c>
      <c r="C1058" t="e">
        <f>VLOOKUP($A1058, 'dl-do all work in this'!$O$9:$U$2997, 7, FALSE)</f>
        <v>#N/A</v>
      </c>
      <c r="D1058" s="2" t="str">
        <f>'dl-do all work in this'!X1058</f>
        <v>LC</v>
      </c>
      <c r="E1058" s="2">
        <f>'dl-do all work in this'!A1058</f>
        <v>0</v>
      </c>
      <c r="F1058" s="2">
        <f>'dl-do all work in this'!V1058</f>
        <v>0</v>
      </c>
      <c r="G1058" s="2" t="e">
        <f>DATE('dl-do all work in this'!H1058,'dl-do all work in this'!W1058,'dl-do all work in this'!G1058)</f>
        <v>#VALUE!</v>
      </c>
      <c r="H1058">
        <f>'dl-do all work in this'!I1058</f>
        <v>0</v>
      </c>
      <c r="J1058">
        <f>'dl-do all work in this'!D1058</f>
        <v>0</v>
      </c>
      <c r="K1058">
        <f>'dl-do all work in this'!R1058</f>
        <v>0</v>
      </c>
      <c r="M1058">
        <f>'dl-do all work in this'!$E1058</f>
        <v>0</v>
      </c>
    </row>
    <row r="1059" spans="1:13" x14ac:dyDescent="0.25">
      <c r="A1059" s="2">
        <f>'dl-do all work in this'!O1059</f>
        <v>0</v>
      </c>
      <c r="B1059" t="e">
        <f>VLOOKUP($A1059, 'dl-do all work in this'!$O$9:$U$2997, 6, FALSE)</f>
        <v>#N/A</v>
      </c>
      <c r="C1059" t="e">
        <f>VLOOKUP($A1059, 'dl-do all work in this'!$O$9:$U$2997, 7, FALSE)</f>
        <v>#N/A</v>
      </c>
      <c r="D1059" s="2" t="str">
        <f>'dl-do all work in this'!X1059</f>
        <v>LC</v>
      </c>
      <c r="E1059" s="2">
        <f>'dl-do all work in this'!A1059</f>
        <v>0</v>
      </c>
      <c r="F1059" s="2">
        <f>'dl-do all work in this'!V1059</f>
        <v>0</v>
      </c>
      <c r="G1059" s="2" t="e">
        <f>DATE('dl-do all work in this'!H1059,'dl-do all work in this'!W1059,'dl-do all work in this'!G1059)</f>
        <v>#VALUE!</v>
      </c>
      <c r="H1059">
        <f>'dl-do all work in this'!I1059</f>
        <v>0</v>
      </c>
      <c r="J1059">
        <f>'dl-do all work in this'!D1059</f>
        <v>0</v>
      </c>
      <c r="K1059">
        <f>'dl-do all work in this'!R1059</f>
        <v>0</v>
      </c>
      <c r="M1059">
        <f>'dl-do all work in this'!$E1059</f>
        <v>0</v>
      </c>
    </row>
    <row r="1060" spans="1:13" x14ac:dyDescent="0.25">
      <c r="A1060" s="2">
        <f>'dl-do all work in this'!O1060</f>
        <v>0</v>
      </c>
      <c r="B1060" t="e">
        <f>VLOOKUP($A1060, 'dl-do all work in this'!$O$9:$U$2997, 6, FALSE)</f>
        <v>#N/A</v>
      </c>
      <c r="C1060" t="e">
        <f>VLOOKUP($A1060, 'dl-do all work in this'!$O$9:$U$2997, 7, FALSE)</f>
        <v>#N/A</v>
      </c>
      <c r="D1060" s="2" t="str">
        <f>'dl-do all work in this'!X1060</f>
        <v>LC</v>
      </c>
      <c r="E1060" s="2">
        <f>'dl-do all work in this'!A1060</f>
        <v>0</v>
      </c>
      <c r="F1060" s="2">
        <f>'dl-do all work in this'!V1060</f>
        <v>0</v>
      </c>
      <c r="G1060" s="2" t="e">
        <f>DATE('dl-do all work in this'!H1060,'dl-do all work in this'!W1060,'dl-do all work in this'!G1060)</f>
        <v>#VALUE!</v>
      </c>
      <c r="H1060">
        <f>'dl-do all work in this'!I1060</f>
        <v>0</v>
      </c>
      <c r="J1060">
        <f>'dl-do all work in this'!D1060</f>
        <v>0</v>
      </c>
      <c r="K1060">
        <f>'dl-do all work in this'!R1060</f>
        <v>0</v>
      </c>
      <c r="M1060">
        <f>'dl-do all work in this'!$E1060</f>
        <v>0</v>
      </c>
    </row>
    <row r="1061" spans="1:13" x14ac:dyDescent="0.25">
      <c r="A1061" s="2">
        <f>'dl-do all work in this'!O1061</f>
        <v>0</v>
      </c>
      <c r="B1061" t="e">
        <f>VLOOKUP($A1061, 'dl-do all work in this'!$O$9:$U$2997, 6, FALSE)</f>
        <v>#N/A</v>
      </c>
      <c r="C1061" t="e">
        <f>VLOOKUP($A1061, 'dl-do all work in this'!$O$9:$U$2997, 7, FALSE)</f>
        <v>#N/A</v>
      </c>
      <c r="D1061" s="2" t="str">
        <f>'dl-do all work in this'!X1061</f>
        <v>LC</v>
      </c>
      <c r="E1061" s="2">
        <f>'dl-do all work in this'!A1061</f>
        <v>0</v>
      </c>
      <c r="F1061" s="2">
        <f>'dl-do all work in this'!V1061</f>
        <v>0</v>
      </c>
      <c r="G1061" s="2" t="e">
        <f>DATE('dl-do all work in this'!H1061,'dl-do all work in this'!W1061,'dl-do all work in this'!G1061)</f>
        <v>#VALUE!</v>
      </c>
      <c r="H1061">
        <f>'dl-do all work in this'!I1061</f>
        <v>0</v>
      </c>
      <c r="J1061">
        <f>'dl-do all work in this'!D1061</f>
        <v>0</v>
      </c>
      <c r="K1061">
        <f>'dl-do all work in this'!R1061</f>
        <v>0</v>
      </c>
      <c r="M1061">
        <f>'dl-do all work in this'!$E1061</f>
        <v>0</v>
      </c>
    </row>
    <row r="1062" spans="1:13" x14ac:dyDescent="0.25">
      <c r="A1062" s="2">
        <f>'dl-do all work in this'!O1062</f>
        <v>0</v>
      </c>
      <c r="B1062" t="e">
        <f>VLOOKUP($A1062, 'dl-do all work in this'!$O$9:$U$2997, 6, FALSE)</f>
        <v>#N/A</v>
      </c>
      <c r="C1062" t="e">
        <f>VLOOKUP($A1062, 'dl-do all work in this'!$O$9:$U$2997, 7, FALSE)</f>
        <v>#N/A</v>
      </c>
      <c r="D1062" s="2" t="str">
        <f>'dl-do all work in this'!X1062</f>
        <v>LC</v>
      </c>
      <c r="E1062" s="2">
        <f>'dl-do all work in this'!A1062</f>
        <v>0</v>
      </c>
      <c r="F1062" s="2">
        <f>'dl-do all work in this'!V1062</f>
        <v>0</v>
      </c>
      <c r="G1062" s="2" t="e">
        <f>DATE('dl-do all work in this'!H1062,'dl-do all work in this'!W1062,'dl-do all work in this'!G1062)</f>
        <v>#VALUE!</v>
      </c>
      <c r="H1062">
        <f>'dl-do all work in this'!I1062</f>
        <v>0</v>
      </c>
      <c r="J1062">
        <f>'dl-do all work in this'!D1062</f>
        <v>0</v>
      </c>
      <c r="K1062">
        <f>'dl-do all work in this'!R1062</f>
        <v>0</v>
      </c>
      <c r="M1062">
        <f>'dl-do all work in this'!$E1062</f>
        <v>0</v>
      </c>
    </row>
    <row r="1063" spans="1:13" x14ac:dyDescent="0.25">
      <c r="A1063" s="2">
        <f>'dl-do all work in this'!O1063</f>
        <v>0</v>
      </c>
      <c r="B1063" t="e">
        <f>VLOOKUP($A1063, 'dl-do all work in this'!$O$9:$U$2997, 6, FALSE)</f>
        <v>#N/A</v>
      </c>
      <c r="C1063" t="e">
        <f>VLOOKUP($A1063, 'dl-do all work in this'!$O$9:$U$2997, 7, FALSE)</f>
        <v>#N/A</v>
      </c>
      <c r="D1063" s="2" t="str">
        <f>'dl-do all work in this'!X1063</f>
        <v>LC</v>
      </c>
      <c r="E1063" s="2">
        <f>'dl-do all work in this'!A1063</f>
        <v>0</v>
      </c>
      <c r="F1063" s="2">
        <f>'dl-do all work in this'!V1063</f>
        <v>0</v>
      </c>
      <c r="G1063" s="2" t="e">
        <f>DATE('dl-do all work in this'!H1063,'dl-do all work in this'!W1063,'dl-do all work in this'!G1063)</f>
        <v>#VALUE!</v>
      </c>
      <c r="H1063">
        <f>'dl-do all work in this'!I1063</f>
        <v>0</v>
      </c>
      <c r="J1063">
        <f>'dl-do all work in this'!D1063</f>
        <v>0</v>
      </c>
      <c r="K1063">
        <f>'dl-do all work in this'!R1063</f>
        <v>0</v>
      </c>
      <c r="M1063">
        <f>'dl-do all work in this'!$E1063</f>
        <v>0</v>
      </c>
    </row>
    <row r="1064" spans="1:13" x14ac:dyDescent="0.25">
      <c r="A1064" s="2">
        <f>'dl-do all work in this'!O1064</f>
        <v>0</v>
      </c>
      <c r="B1064" t="e">
        <f>VLOOKUP($A1064, 'dl-do all work in this'!$O$9:$U$2997, 6, FALSE)</f>
        <v>#N/A</v>
      </c>
      <c r="C1064" t="e">
        <f>VLOOKUP($A1064, 'dl-do all work in this'!$O$9:$U$2997, 7, FALSE)</f>
        <v>#N/A</v>
      </c>
      <c r="D1064" s="2" t="str">
        <f>'dl-do all work in this'!X1064</f>
        <v>LC</v>
      </c>
      <c r="E1064" s="2">
        <f>'dl-do all work in this'!A1064</f>
        <v>0</v>
      </c>
      <c r="F1064" s="2">
        <f>'dl-do all work in this'!V1064</f>
        <v>0</v>
      </c>
      <c r="G1064" s="2" t="e">
        <f>DATE('dl-do all work in this'!H1064,'dl-do all work in this'!W1064,'dl-do all work in this'!G1064)</f>
        <v>#VALUE!</v>
      </c>
      <c r="H1064">
        <f>'dl-do all work in this'!I1064</f>
        <v>0</v>
      </c>
      <c r="J1064">
        <f>'dl-do all work in this'!D1064</f>
        <v>0</v>
      </c>
      <c r="K1064">
        <f>'dl-do all work in this'!R1064</f>
        <v>0</v>
      </c>
      <c r="M1064">
        <f>'dl-do all work in this'!$E1064</f>
        <v>0</v>
      </c>
    </row>
    <row r="1065" spans="1:13" x14ac:dyDescent="0.25">
      <c r="A1065" s="2">
        <f>'dl-do all work in this'!O1065</f>
        <v>0</v>
      </c>
      <c r="B1065" t="e">
        <f>VLOOKUP($A1065, 'dl-do all work in this'!$O$9:$U$2997, 6, FALSE)</f>
        <v>#N/A</v>
      </c>
      <c r="C1065" t="e">
        <f>VLOOKUP($A1065, 'dl-do all work in this'!$O$9:$U$2997, 7, FALSE)</f>
        <v>#N/A</v>
      </c>
      <c r="D1065" s="2" t="str">
        <f>'dl-do all work in this'!X1065</f>
        <v>LC</v>
      </c>
      <c r="E1065" s="2">
        <f>'dl-do all work in this'!A1065</f>
        <v>0</v>
      </c>
      <c r="F1065" s="2">
        <f>'dl-do all work in this'!V1065</f>
        <v>0</v>
      </c>
      <c r="G1065" s="2" t="e">
        <f>DATE('dl-do all work in this'!H1065,'dl-do all work in this'!W1065,'dl-do all work in this'!G1065)</f>
        <v>#VALUE!</v>
      </c>
      <c r="H1065">
        <f>'dl-do all work in this'!I1065</f>
        <v>0</v>
      </c>
      <c r="J1065">
        <f>'dl-do all work in this'!D1065</f>
        <v>0</v>
      </c>
      <c r="K1065">
        <f>'dl-do all work in this'!R1065</f>
        <v>0</v>
      </c>
      <c r="M1065">
        <f>'dl-do all work in this'!$E1065</f>
        <v>0</v>
      </c>
    </row>
    <row r="1066" spans="1:13" x14ac:dyDescent="0.25">
      <c r="A1066" s="2">
        <f>'dl-do all work in this'!O1066</f>
        <v>0</v>
      </c>
      <c r="B1066" t="e">
        <f>VLOOKUP($A1066, 'dl-do all work in this'!$O$9:$U$2997, 6, FALSE)</f>
        <v>#N/A</v>
      </c>
      <c r="C1066" t="e">
        <f>VLOOKUP($A1066, 'dl-do all work in this'!$O$9:$U$2997, 7, FALSE)</f>
        <v>#N/A</v>
      </c>
      <c r="D1066" s="2" t="str">
        <f>'dl-do all work in this'!X1066</f>
        <v>LC</v>
      </c>
      <c r="E1066" s="2">
        <f>'dl-do all work in this'!A1066</f>
        <v>0</v>
      </c>
      <c r="F1066" s="2">
        <f>'dl-do all work in this'!V1066</f>
        <v>0</v>
      </c>
      <c r="G1066" s="2" t="e">
        <f>DATE('dl-do all work in this'!H1066,'dl-do all work in this'!W1066,'dl-do all work in this'!G1066)</f>
        <v>#VALUE!</v>
      </c>
      <c r="H1066">
        <f>'dl-do all work in this'!I1066</f>
        <v>0</v>
      </c>
      <c r="J1066">
        <f>'dl-do all work in this'!D1066</f>
        <v>0</v>
      </c>
      <c r="K1066">
        <f>'dl-do all work in this'!R1066</f>
        <v>0</v>
      </c>
      <c r="M1066">
        <f>'dl-do all work in this'!$E1066</f>
        <v>0</v>
      </c>
    </row>
    <row r="1067" spans="1:13" x14ac:dyDescent="0.25">
      <c r="A1067" s="2">
        <f>'dl-do all work in this'!O1067</f>
        <v>0</v>
      </c>
      <c r="B1067" t="e">
        <f>VLOOKUP($A1067, 'dl-do all work in this'!$O$9:$U$2997, 6, FALSE)</f>
        <v>#N/A</v>
      </c>
      <c r="C1067" t="e">
        <f>VLOOKUP($A1067, 'dl-do all work in this'!$O$9:$U$2997, 7, FALSE)</f>
        <v>#N/A</v>
      </c>
      <c r="D1067" s="2" t="str">
        <f>'dl-do all work in this'!X1067</f>
        <v>LC</v>
      </c>
      <c r="E1067" s="2">
        <f>'dl-do all work in this'!A1067</f>
        <v>0</v>
      </c>
      <c r="F1067" s="2">
        <f>'dl-do all work in this'!V1067</f>
        <v>0</v>
      </c>
      <c r="G1067" s="2" t="e">
        <f>DATE('dl-do all work in this'!H1067,'dl-do all work in this'!W1067,'dl-do all work in this'!G1067)</f>
        <v>#VALUE!</v>
      </c>
      <c r="H1067">
        <f>'dl-do all work in this'!I1067</f>
        <v>0</v>
      </c>
      <c r="J1067">
        <f>'dl-do all work in this'!D1067</f>
        <v>0</v>
      </c>
      <c r="K1067">
        <f>'dl-do all work in this'!R1067</f>
        <v>0</v>
      </c>
      <c r="M1067">
        <f>'dl-do all work in this'!$E1067</f>
        <v>0</v>
      </c>
    </row>
    <row r="1068" spans="1:13" x14ac:dyDescent="0.25">
      <c r="A1068" s="2">
        <f>'dl-do all work in this'!O1068</f>
        <v>0</v>
      </c>
      <c r="B1068" t="e">
        <f>VLOOKUP($A1068, 'dl-do all work in this'!$O$9:$U$2997, 6, FALSE)</f>
        <v>#N/A</v>
      </c>
      <c r="C1068" t="e">
        <f>VLOOKUP($A1068, 'dl-do all work in this'!$O$9:$U$2997, 7, FALSE)</f>
        <v>#N/A</v>
      </c>
      <c r="D1068" s="2" t="str">
        <f>'dl-do all work in this'!X1068</f>
        <v>LC</v>
      </c>
      <c r="E1068" s="2">
        <f>'dl-do all work in this'!A1068</f>
        <v>0</v>
      </c>
      <c r="F1068" s="2">
        <f>'dl-do all work in this'!V1068</f>
        <v>0</v>
      </c>
      <c r="G1068" s="2" t="e">
        <f>DATE('dl-do all work in this'!H1068,'dl-do all work in this'!W1068,'dl-do all work in this'!G1068)</f>
        <v>#VALUE!</v>
      </c>
      <c r="H1068">
        <f>'dl-do all work in this'!I1068</f>
        <v>0</v>
      </c>
      <c r="J1068">
        <f>'dl-do all work in this'!D1068</f>
        <v>0</v>
      </c>
      <c r="K1068">
        <f>'dl-do all work in this'!R1068</f>
        <v>0</v>
      </c>
      <c r="M1068">
        <f>'dl-do all work in this'!$E1068</f>
        <v>0</v>
      </c>
    </row>
    <row r="1069" spans="1:13" x14ac:dyDescent="0.25">
      <c r="A1069" s="2">
        <f>'dl-do all work in this'!O1069</f>
        <v>0</v>
      </c>
      <c r="B1069" t="e">
        <f>VLOOKUP($A1069, 'dl-do all work in this'!$O$9:$U$2997, 6, FALSE)</f>
        <v>#N/A</v>
      </c>
      <c r="C1069" t="e">
        <f>VLOOKUP($A1069, 'dl-do all work in this'!$O$9:$U$2997, 7, FALSE)</f>
        <v>#N/A</v>
      </c>
      <c r="D1069" s="2" t="str">
        <f>'dl-do all work in this'!X1069</f>
        <v>LC</v>
      </c>
      <c r="E1069" s="2">
        <f>'dl-do all work in this'!A1069</f>
        <v>0</v>
      </c>
      <c r="F1069" s="2">
        <f>'dl-do all work in this'!V1069</f>
        <v>0</v>
      </c>
      <c r="G1069" s="2" t="e">
        <f>DATE('dl-do all work in this'!H1069,'dl-do all work in this'!W1069,'dl-do all work in this'!G1069)</f>
        <v>#VALUE!</v>
      </c>
      <c r="H1069">
        <f>'dl-do all work in this'!I1069</f>
        <v>0</v>
      </c>
      <c r="J1069">
        <f>'dl-do all work in this'!D1069</f>
        <v>0</v>
      </c>
      <c r="K1069">
        <f>'dl-do all work in this'!R1069</f>
        <v>0</v>
      </c>
      <c r="M1069">
        <f>'dl-do all work in this'!$E1069</f>
        <v>0</v>
      </c>
    </row>
    <row r="1070" spans="1:13" x14ac:dyDescent="0.25">
      <c r="A1070" s="2">
        <f>'dl-do all work in this'!O1070</f>
        <v>0</v>
      </c>
      <c r="B1070" t="e">
        <f>VLOOKUP($A1070, 'dl-do all work in this'!$O$9:$U$2997, 6, FALSE)</f>
        <v>#N/A</v>
      </c>
      <c r="C1070" t="e">
        <f>VLOOKUP($A1070, 'dl-do all work in this'!$O$9:$U$2997, 7, FALSE)</f>
        <v>#N/A</v>
      </c>
      <c r="D1070" s="2" t="str">
        <f>'dl-do all work in this'!X1070</f>
        <v>LC</v>
      </c>
      <c r="E1070" s="2">
        <f>'dl-do all work in this'!A1070</f>
        <v>0</v>
      </c>
      <c r="F1070" s="2">
        <f>'dl-do all work in this'!V1070</f>
        <v>0</v>
      </c>
      <c r="G1070" s="2" t="e">
        <f>DATE('dl-do all work in this'!H1070,'dl-do all work in this'!W1070,'dl-do all work in this'!G1070)</f>
        <v>#VALUE!</v>
      </c>
      <c r="H1070">
        <f>'dl-do all work in this'!I1070</f>
        <v>0</v>
      </c>
      <c r="J1070">
        <f>'dl-do all work in this'!D1070</f>
        <v>0</v>
      </c>
      <c r="K1070">
        <f>'dl-do all work in this'!R1070</f>
        <v>0</v>
      </c>
      <c r="M1070">
        <f>'dl-do all work in this'!$E1070</f>
        <v>0</v>
      </c>
    </row>
    <row r="1071" spans="1:13" x14ac:dyDescent="0.25">
      <c r="A1071" s="2">
        <f>'dl-do all work in this'!O1071</f>
        <v>0</v>
      </c>
      <c r="B1071" t="e">
        <f>VLOOKUP($A1071, 'dl-do all work in this'!$O$9:$U$2997, 6, FALSE)</f>
        <v>#N/A</v>
      </c>
      <c r="C1071" t="e">
        <f>VLOOKUP($A1071, 'dl-do all work in this'!$O$9:$U$2997, 7, FALSE)</f>
        <v>#N/A</v>
      </c>
      <c r="D1071" s="2" t="str">
        <f>'dl-do all work in this'!X1071</f>
        <v>LC</v>
      </c>
      <c r="E1071" s="2">
        <f>'dl-do all work in this'!A1071</f>
        <v>0</v>
      </c>
      <c r="F1071" s="2">
        <f>'dl-do all work in this'!V1071</f>
        <v>0</v>
      </c>
      <c r="G1071" s="2" t="e">
        <f>DATE('dl-do all work in this'!H1071,'dl-do all work in this'!W1071,'dl-do all work in this'!G1071)</f>
        <v>#VALUE!</v>
      </c>
      <c r="H1071">
        <f>'dl-do all work in this'!I1071</f>
        <v>0</v>
      </c>
      <c r="J1071">
        <f>'dl-do all work in this'!D1071</f>
        <v>0</v>
      </c>
      <c r="K1071">
        <f>'dl-do all work in this'!R1071</f>
        <v>0</v>
      </c>
      <c r="M1071">
        <f>'dl-do all work in this'!$E1071</f>
        <v>0</v>
      </c>
    </row>
    <row r="1072" spans="1:13" x14ac:dyDescent="0.25">
      <c r="A1072" s="2">
        <f>'dl-do all work in this'!O1072</f>
        <v>0</v>
      </c>
      <c r="B1072" t="e">
        <f>VLOOKUP($A1072, 'dl-do all work in this'!$O$9:$U$2997, 6, FALSE)</f>
        <v>#N/A</v>
      </c>
      <c r="C1072" t="e">
        <f>VLOOKUP($A1072, 'dl-do all work in this'!$O$9:$U$2997, 7, FALSE)</f>
        <v>#N/A</v>
      </c>
      <c r="D1072" s="2" t="str">
        <f>'dl-do all work in this'!X1072</f>
        <v>LC</v>
      </c>
      <c r="E1072" s="2">
        <f>'dl-do all work in this'!A1072</f>
        <v>0</v>
      </c>
      <c r="F1072" s="2">
        <f>'dl-do all work in this'!V1072</f>
        <v>0</v>
      </c>
      <c r="G1072" s="2" t="e">
        <f>DATE('dl-do all work in this'!H1072,'dl-do all work in this'!W1072,'dl-do all work in this'!G1072)</f>
        <v>#VALUE!</v>
      </c>
      <c r="H1072">
        <f>'dl-do all work in this'!I1072</f>
        <v>0</v>
      </c>
      <c r="J1072">
        <f>'dl-do all work in this'!D1072</f>
        <v>0</v>
      </c>
      <c r="K1072">
        <f>'dl-do all work in this'!R1072</f>
        <v>0</v>
      </c>
      <c r="M1072">
        <f>'dl-do all work in this'!$E1072</f>
        <v>0</v>
      </c>
    </row>
    <row r="1073" spans="1:13" x14ac:dyDescent="0.25">
      <c r="A1073" s="2">
        <f>'dl-do all work in this'!O1073</f>
        <v>0</v>
      </c>
      <c r="B1073" t="e">
        <f>VLOOKUP($A1073, 'dl-do all work in this'!$O$9:$U$2997, 6, FALSE)</f>
        <v>#N/A</v>
      </c>
      <c r="C1073" t="e">
        <f>VLOOKUP($A1073, 'dl-do all work in this'!$O$9:$U$2997, 7, FALSE)</f>
        <v>#N/A</v>
      </c>
      <c r="D1073" s="2" t="str">
        <f>'dl-do all work in this'!X1073</f>
        <v>LC</v>
      </c>
      <c r="E1073" s="2">
        <f>'dl-do all work in this'!A1073</f>
        <v>0</v>
      </c>
      <c r="F1073" s="2">
        <f>'dl-do all work in this'!V1073</f>
        <v>0</v>
      </c>
      <c r="G1073" s="2" t="e">
        <f>DATE('dl-do all work in this'!H1073,'dl-do all work in this'!W1073,'dl-do all work in this'!G1073)</f>
        <v>#VALUE!</v>
      </c>
      <c r="H1073">
        <f>'dl-do all work in this'!I1073</f>
        <v>0</v>
      </c>
      <c r="J1073">
        <f>'dl-do all work in this'!D1073</f>
        <v>0</v>
      </c>
      <c r="K1073">
        <f>'dl-do all work in this'!R1073</f>
        <v>0</v>
      </c>
      <c r="M1073">
        <f>'dl-do all work in this'!$E1073</f>
        <v>0</v>
      </c>
    </row>
    <row r="1074" spans="1:13" x14ac:dyDescent="0.25">
      <c r="A1074" s="2">
        <f>'dl-do all work in this'!O1074</f>
        <v>0</v>
      </c>
      <c r="B1074" t="e">
        <f>VLOOKUP($A1074, 'dl-do all work in this'!$O$9:$U$2997, 6, FALSE)</f>
        <v>#N/A</v>
      </c>
      <c r="C1074" t="e">
        <f>VLOOKUP($A1074, 'dl-do all work in this'!$O$9:$U$2997, 7, FALSE)</f>
        <v>#N/A</v>
      </c>
      <c r="D1074" s="2" t="str">
        <f>'dl-do all work in this'!X1074</f>
        <v>LC</v>
      </c>
      <c r="E1074" s="2">
        <f>'dl-do all work in this'!A1074</f>
        <v>0</v>
      </c>
      <c r="F1074" s="2">
        <f>'dl-do all work in this'!V1074</f>
        <v>0</v>
      </c>
      <c r="G1074" s="2" t="e">
        <f>DATE('dl-do all work in this'!H1074,'dl-do all work in this'!W1074,'dl-do all work in this'!G1074)</f>
        <v>#VALUE!</v>
      </c>
      <c r="H1074">
        <f>'dl-do all work in this'!I1074</f>
        <v>0</v>
      </c>
      <c r="J1074">
        <f>'dl-do all work in this'!D1074</f>
        <v>0</v>
      </c>
      <c r="K1074">
        <f>'dl-do all work in this'!R1074</f>
        <v>0</v>
      </c>
      <c r="M1074">
        <f>'dl-do all work in this'!$E1074</f>
        <v>0</v>
      </c>
    </row>
    <row r="1075" spans="1:13" x14ac:dyDescent="0.25">
      <c r="A1075" s="2">
        <f>'dl-do all work in this'!O1075</f>
        <v>0</v>
      </c>
      <c r="B1075" t="e">
        <f>VLOOKUP($A1075, 'dl-do all work in this'!$O$9:$U$2997, 6, FALSE)</f>
        <v>#N/A</v>
      </c>
      <c r="C1075" t="e">
        <f>VLOOKUP($A1075, 'dl-do all work in this'!$O$9:$U$2997, 7, FALSE)</f>
        <v>#N/A</v>
      </c>
      <c r="D1075" s="2" t="str">
        <f>'dl-do all work in this'!X1075</f>
        <v>LC</v>
      </c>
      <c r="E1075" s="2">
        <f>'dl-do all work in this'!A1075</f>
        <v>0</v>
      </c>
      <c r="F1075" s="2">
        <f>'dl-do all work in this'!V1075</f>
        <v>0</v>
      </c>
      <c r="G1075" s="2" t="e">
        <f>DATE('dl-do all work in this'!H1075,'dl-do all work in this'!W1075,'dl-do all work in this'!G1075)</f>
        <v>#VALUE!</v>
      </c>
      <c r="H1075">
        <f>'dl-do all work in this'!I1075</f>
        <v>0</v>
      </c>
      <c r="J1075">
        <f>'dl-do all work in this'!D1075</f>
        <v>0</v>
      </c>
      <c r="K1075">
        <f>'dl-do all work in this'!R1075</f>
        <v>0</v>
      </c>
      <c r="M1075">
        <f>'dl-do all work in this'!$E1075</f>
        <v>0</v>
      </c>
    </row>
    <row r="1076" spans="1:13" x14ac:dyDescent="0.25">
      <c r="A1076" s="2">
        <f>'dl-do all work in this'!O1076</f>
        <v>0</v>
      </c>
      <c r="B1076" t="e">
        <f>VLOOKUP($A1076, 'dl-do all work in this'!$O$9:$U$2997, 6, FALSE)</f>
        <v>#N/A</v>
      </c>
      <c r="C1076" t="e">
        <f>VLOOKUP($A1076, 'dl-do all work in this'!$O$9:$U$2997, 7, FALSE)</f>
        <v>#N/A</v>
      </c>
      <c r="D1076" s="2" t="str">
        <f>'dl-do all work in this'!X1076</f>
        <v>LC</v>
      </c>
      <c r="E1076" s="2">
        <f>'dl-do all work in this'!A1076</f>
        <v>0</v>
      </c>
      <c r="F1076" s="2">
        <f>'dl-do all work in this'!V1076</f>
        <v>0</v>
      </c>
      <c r="G1076" s="2" t="e">
        <f>DATE('dl-do all work in this'!H1076,'dl-do all work in this'!W1076,'dl-do all work in this'!G1076)</f>
        <v>#VALUE!</v>
      </c>
      <c r="H1076">
        <f>'dl-do all work in this'!I1076</f>
        <v>0</v>
      </c>
      <c r="J1076">
        <f>'dl-do all work in this'!D1076</f>
        <v>0</v>
      </c>
      <c r="K1076">
        <f>'dl-do all work in this'!R1076</f>
        <v>0</v>
      </c>
      <c r="M1076">
        <f>'dl-do all work in this'!$E1076</f>
        <v>0</v>
      </c>
    </row>
    <row r="1077" spans="1:13" x14ac:dyDescent="0.25">
      <c r="A1077" s="2">
        <f>'dl-do all work in this'!O1077</f>
        <v>0</v>
      </c>
      <c r="B1077" t="e">
        <f>VLOOKUP($A1077, 'dl-do all work in this'!$O$9:$U$2997, 6, FALSE)</f>
        <v>#N/A</v>
      </c>
      <c r="C1077" t="e">
        <f>VLOOKUP($A1077, 'dl-do all work in this'!$O$9:$U$2997, 7, FALSE)</f>
        <v>#N/A</v>
      </c>
      <c r="D1077" s="2" t="str">
        <f>'dl-do all work in this'!X1077</f>
        <v>LC</v>
      </c>
      <c r="E1077" s="2">
        <f>'dl-do all work in this'!A1077</f>
        <v>0</v>
      </c>
      <c r="F1077" s="2">
        <f>'dl-do all work in this'!V1077</f>
        <v>0</v>
      </c>
      <c r="G1077" s="2" t="e">
        <f>DATE('dl-do all work in this'!H1077,'dl-do all work in this'!W1077,'dl-do all work in this'!G1077)</f>
        <v>#VALUE!</v>
      </c>
      <c r="H1077">
        <f>'dl-do all work in this'!I1077</f>
        <v>0</v>
      </c>
      <c r="J1077">
        <f>'dl-do all work in this'!D1077</f>
        <v>0</v>
      </c>
      <c r="K1077">
        <f>'dl-do all work in this'!R1077</f>
        <v>0</v>
      </c>
      <c r="M1077">
        <f>'dl-do all work in this'!$E1077</f>
        <v>0</v>
      </c>
    </row>
    <row r="1078" spans="1:13" x14ac:dyDescent="0.25">
      <c r="A1078" s="2">
        <f>'dl-do all work in this'!O1078</f>
        <v>0</v>
      </c>
      <c r="B1078" t="e">
        <f>VLOOKUP($A1078, 'dl-do all work in this'!$O$9:$U$2997, 6, FALSE)</f>
        <v>#N/A</v>
      </c>
      <c r="C1078" t="e">
        <f>VLOOKUP($A1078, 'dl-do all work in this'!$O$9:$U$2997, 7, FALSE)</f>
        <v>#N/A</v>
      </c>
      <c r="D1078" s="2" t="str">
        <f>'dl-do all work in this'!X1078</f>
        <v>LC</v>
      </c>
      <c r="E1078" s="2">
        <f>'dl-do all work in this'!A1078</f>
        <v>0</v>
      </c>
      <c r="F1078" s="2">
        <f>'dl-do all work in this'!V1078</f>
        <v>0</v>
      </c>
      <c r="G1078" s="2" t="e">
        <f>DATE('dl-do all work in this'!H1078,'dl-do all work in this'!W1078,'dl-do all work in this'!G1078)</f>
        <v>#VALUE!</v>
      </c>
      <c r="H1078">
        <f>'dl-do all work in this'!I1078</f>
        <v>0</v>
      </c>
      <c r="J1078">
        <f>'dl-do all work in this'!D1078</f>
        <v>0</v>
      </c>
      <c r="K1078">
        <f>'dl-do all work in this'!R1078</f>
        <v>0</v>
      </c>
      <c r="M1078">
        <f>'dl-do all work in this'!$E1078</f>
        <v>0</v>
      </c>
    </row>
    <row r="1079" spans="1:13" x14ac:dyDescent="0.25">
      <c r="A1079" s="2">
        <f>'dl-do all work in this'!O1079</f>
        <v>0</v>
      </c>
      <c r="B1079" t="e">
        <f>VLOOKUP($A1079, 'dl-do all work in this'!$O$9:$U$2997, 6, FALSE)</f>
        <v>#N/A</v>
      </c>
      <c r="C1079" t="e">
        <f>VLOOKUP($A1079, 'dl-do all work in this'!$O$9:$U$2997, 7, FALSE)</f>
        <v>#N/A</v>
      </c>
      <c r="D1079" s="2" t="str">
        <f>'dl-do all work in this'!X1079</f>
        <v>LC</v>
      </c>
      <c r="E1079" s="2">
        <f>'dl-do all work in this'!A1079</f>
        <v>0</v>
      </c>
      <c r="F1079" s="2">
        <f>'dl-do all work in this'!V1079</f>
        <v>0</v>
      </c>
      <c r="G1079" s="2" t="e">
        <f>DATE('dl-do all work in this'!H1079,'dl-do all work in this'!W1079,'dl-do all work in this'!G1079)</f>
        <v>#VALUE!</v>
      </c>
      <c r="H1079">
        <f>'dl-do all work in this'!I1079</f>
        <v>0</v>
      </c>
      <c r="J1079">
        <f>'dl-do all work in this'!D1079</f>
        <v>0</v>
      </c>
      <c r="K1079">
        <f>'dl-do all work in this'!R1079</f>
        <v>0</v>
      </c>
      <c r="M1079">
        <f>'dl-do all work in this'!$E1079</f>
        <v>0</v>
      </c>
    </row>
    <row r="1080" spans="1:13" x14ac:dyDescent="0.25">
      <c r="A1080" s="2">
        <f>'dl-do all work in this'!O1080</f>
        <v>0</v>
      </c>
      <c r="B1080" t="e">
        <f>VLOOKUP($A1080, 'dl-do all work in this'!$O$9:$U$2997, 6, FALSE)</f>
        <v>#N/A</v>
      </c>
      <c r="C1080" t="e">
        <f>VLOOKUP($A1080, 'dl-do all work in this'!$O$9:$U$2997, 7, FALSE)</f>
        <v>#N/A</v>
      </c>
      <c r="D1080" s="2" t="str">
        <f>'dl-do all work in this'!X1080</f>
        <v>LC</v>
      </c>
      <c r="E1080" s="2">
        <f>'dl-do all work in this'!A1080</f>
        <v>0</v>
      </c>
      <c r="F1080" s="2">
        <f>'dl-do all work in this'!V1080</f>
        <v>0</v>
      </c>
      <c r="G1080" s="2" t="e">
        <f>DATE('dl-do all work in this'!H1080,'dl-do all work in this'!W1080,'dl-do all work in this'!G1080)</f>
        <v>#VALUE!</v>
      </c>
      <c r="H1080">
        <f>'dl-do all work in this'!I1080</f>
        <v>0</v>
      </c>
      <c r="J1080">
        <f>'dl-do all work in this'!D1080</f>
        <v>0</v>
      </c>
      <c r="K1080">
        <f>'dl-do all work in this'!R1080</f>
        <v>0</v>
      </c>
      <c r="M1080">
        <f>'dl-do all work in this'!$E1080</f>
        <v>0</v>
      </c>
    </row>
    <row r="1081" spans="1:13" x14ac:dyDescent="0.25">
      <c r="A1081" s="2">
        <f>'dl-do all work in this'!O1081</f>
        <v>0</v>
      </c>
      <c r="B1081" t="e">
        <f>VLOOKUP($A1081, 'dl-do all work in this'!$O$9:$U$2997, 6, FALSE)</f>
        <v>#N/A</v>
      </c>
      <c r="C1081" t="e">
        <f>VLOOKUP($A1081, 'dl-do all work in this'!$O$9:$U$2997, 7, FALSE)</f>
        <v>#N/A</v>
      </c>
      <c r="D1081" s="2" t="str">
        <f>'dl-do all work in this'!X1081</f>
        <v>LC</v>
      </c>
      <c r="E1081" s="2">
        <f>'dl-do all work in this'!A1081</f>
        <v>0</v>
      </c>
      <c r="F1081" s="2">
        <f>'dl-do all work in this'!V1081</f>
        <v>0</v>
      </c>
      <c r="G1081" s="2" t="e">
        <f>DATE('dl-do all work in this'!H1081,'dl-do all work in this'!W1081,'dl-do all work in this'!G1081)</f>
        <v>#VALUE!</v>
      </c>
      <c r="H1081">
        <f>'dl-do all work in this'!I1081</f>
        <v>0</v>
      </c>
      <c r="J1081">
        <f>'dl-do all work in this'!D1081</f>
        <v>0</v>
      </c>
      <c r="K1081">
        <f>'dl-do all work in this'!R1081</f>
        <v>0</v>
      </c>
      <c r="M1081">
        <f>'dl-do all work in this'!$E1081</f>
        <v>0</v>
      </c>
    </row>
    <row r="1082" spans="1:13" x14ac:dyDescent="0.25">
      <c r="A1082" s="2">
        <f>'dl-do all work in this'!O1082</f>
        <v>0</v>
      </c>
      <c r="B1082" t="e">
        <f>VLOOKUP($A1082, 'dl-do all work in this'!$O$9:$U$2997, 6, FALSE)</f>
        <v>#N/A</v>
      </c>
      <c r="C1082" t="e">
        <f>VLOOKUP($A1082, 'dl-do all work in this'!$O$9:$U$2997, 7, FALSE)</f>
        <v>#N/A</v>
      </c>
      <c r="D1082" s="2" t="str">
        <f>'dl-do all work in this'!X1082</f>
        <v>LC</v>
      </c>
      <c r="E1082" s="2">
        <f>'dl-do all work in this'!A1082</f>
        <v>0</v>
      </c>
      <c r="F1082" s="2">
        <f>'dl-do all work in this'!V1082</f>
        <v>0</v>
      </c>
      <c r="G1082" s="2" t="e">
        <f>DATE('dl-do all work in this'!H1082,'dl-do all work in this'!W1082,'dl-do all work in this'!G1082)</f>
        <v>#VALUE!</v>
      </c>
      <c r="H1082">
        <f>'dl-do all work in this'!I1082</f>
        <v>0</v>
      </c>
      <c r="J1082">
        <f>'dl-do all work in this'!D1082</f>
        <v>0</v>
      </c>
      <c r="K1082">
        <f>'dl-do all work in this'!R1082</f>
        <v>0</v>
      </c>
      <c r="M1082">
        <f>'dl-do all work in this'!$E1082</f>
        <v>0</v>
      </c>
    </row>
    <row r="1083" spans="1:13" x14ac:dyDescent="0.25">
      <c r="A1083" s="2">
        <f>'dl-do all work in this'!O1083</f>
        <v>0</v>
      </c>
      <c r="B1083" t="e">
        <f>VLOOKUP($A1083, 'dl-do all work in this'!$O$9:$U$2997, 6, FALSE)</f>
        <v>#N/A</v>
      </c>
      <c r="C1083" t="e">
        <f>VLOOKUP($A1083, 'dl-do all work in this'!$O$9:$U$2997, 7, FALSE)</f>
        <v>#N/A</v>
      </c>
      <c r="D1083" s="2" t="str">
        <f>'dl-do all work in this'!X1083</f>
        <v>LC</v>
      </c>
      <c r="E1083" s="2">
        <f>'dl-do all work in this'!A1083</f>
        <v>0</v>
      </c>
      <c r="F1083" s="2">
        <f>'dl-do all work in this'!V1083</f>
        <v>0</v>
      </c>
      <c r="G1083" s="2" t="e">
        <f>DATE('dl-do all work in this'!H1083,'dl-do all work in this'!W1083,'dl-do all work in this'!G1083)</f>
        <v>#VALUE!</v>
      </c>
      <c r="H1083">
        <f>'dl-do all work in this'!I1083</f>
        <v>0</v>
      </c>
      <c r="J1083">
        <f>'dl-do all work in this'!D1083</f>
        <v>0</v>
      </c>
      <c r="K1083">
        <f>'dl-do all work in this'!R1083</f>
        <v>0</v>
      </c>
      <c r="M1083">
        <f>'dl-do all work in this'!$E1083</f>
        <v>0</v>
      </c>
    </row>
    <row r="1084" spans="1:13" x14ac:dyDescent="0.25">
      <c r="A1084" s="2">
        <f>'dl-do all work in this'!O1084</f>
        <v>0</v>
      </c>
      <c r="B1084" t="e">
        <f>VLOOKUP($A1084, 'dl-do all work in this'!$O$9:$U$2997, 6, FALSE)</f>
        <v>#N/A</v>
      </c>
      <c r="C1084" t="e">
        <f>VLOOKUP($A1084, 'dl-do all work in this'!$O$9:$U$2997, 7, FALSE)</f>
        <v>#N/A</v>
      </c>
      <c r="D1084" s="2" t="str">
        <f>'dl-do all work in this'!X1084</f>
        <v>LC</v>
      </c>
      <c r="E1084" s="2">
        <f>'dl-do all work in this'!A1084</f>
        <v>0</v>
      </c>
      <c r="F1084" s="2">
        <f>'dl-do all work in this'!V1084</f>
        <v>0</v>
      </c>
      <c r="G1084" s="2" t="e">
        <f>DATE('dl-do all work in this'!H1084,'dl-do all work in this'!W1084,'dl-do all work in this'!G1084)</f>
        <v>#VALUE!</v>
      </c>
      <c r="H1084">
        <f>'dl-do all work in this'!I1084</f>
        <v>0</v>
      </c>
      <c r="J1084">
        <f>'dl-do all work in this'!D1084</f>
        <v>0</v>
      </c>
      <c r="K1084">
        <f>'dl-do all work in this'!R1084</f>
        <v>0</v>
      </c>
      <c r="M1084">
        <f>'dl-do all work in this'!$E1084</f>
        <v>0</v>
      </c>
    </row>
    <row r="1085" spans="1:13" x14ac:dyDescent="0.25">
      <c r="A1085" s="2">
        <f>'dl-do all work in this'!O1085</f>
        <v>0</v>
      </c>
      <c r="B1085" t="e">
        <f>VLOOKUP($A1085, 'dl-do all work in this'!$O$9:$U$2997, 6, FALSE)</f>
        <v>#N/A</v>
      </c>
      <c r="C1085" t="e">
        <f>VLOOKUP($A1085, 'dl-do all work in this'!$O$9:$U$2997, 7, FALSE)</f>
        <v>#N/A</v>
      </c>
      <c r="D1085" s="2" t="str">
        <f>'dl-do all work in this'!X1085</f>
        <v>LC</v>
      </c>
      <c r="E1085" s="2">
        <f>'dl-do all work in this'!A1085</f>
        <v>0</v>
      </c>
      <c r="F1085" s="2">
        <f>'dl-do all work in this'!V1085</f>
        <v>0</v>
      </c>
      <c r="G1085" s="2" t="e">
        <f>DATE('dl-do all work in this'!H1085,'dl-do all work in this'!W1085,'dl-do all work in this'!G1085)</f>
        <v>#VALUE!</v>
      </c>
      <c r="H1085">
        <f>'dl-do all work in this'!I1085</f>
        <v>0</v>
      </c>
      <c r="J1085">
        <f>'dl-do all work in this'!D1085</f>
        <v>0</v>
      </c>
      <c r="K1085">
        <f>'dl-do all work in this'!R1085</f>
        <v>0</v>
      </c>
      <c r="M1085">
        <f>'dl-do all work in this'!$E1085</f>
        <v>0</v>
      </c>
    </row>
    <row r="1086" spans="1:13" x14ac:dyDescent="0.25">
      <c r="A1086" s="2">
        <f>'dl-do all work in this'!O1086</f>
        <v>0</v>
      </c>
      <c r="B1086" t="e">
        <f>VLOOKUP($A1086, 'dl-do all work in this'!$O$9:$U$2997, 6, FALSE)</f>
        <v>#N/A</v>
      </c>
      <c r="C1086" t="e">
        <f>VLOOKUP($A1086, 'dl-do all work in this'!$O$9:$U$2997, 7, FALSE)</f>
        <v>#N/A</v>
      </c>
      <c r="D1086" s="2" t="str">
        <f>'dl-do all work in this'!X1086</f>
        <v>LC</v>
      </c>
      <c r="E1086" s="2">
        <f>'dl-do all work in this'!A1086</f>
        <v>0</v>
      </c>
      <c r="F1086" s="2">
        <f>'dl-do all work in this'!V1086</f>
        <v>0</v>
      </c>
      <c r="G1086" s="2" t="e">
        <f>DATE('dl-do all work in this'!H1086,'dl-do all work in this'!W1086,'dl-do all work in this'!G1086)</f>
        <v>#VALUE!</v>
      </c>
      <c r="H1086">
        <f>'dl-do all work in this'!I1086</f>
        <v>0</v>
      </c>
      <c r="J1086">
        <f>'dl-do all work in this'!D1086</f>
        <v>0</v>
      </c>
      <c r="K1086">
        <f>'dl-do all work in this'!R1086</f>
        <v>0</v>
      </c>
      <c r="M1086">
        <f>'dl-do all work in this'!$E1086</f>
        <v>0</v>
      </c>
    </row>
    <row r="1087" spans="1:13" x14ac:dyDescent="0.25">
      <c r="A1087" s="2">
        <f>'dl-do all work in this'!O1087</f>
        <v>0</v>
      </c>
      <c r="B1087" t="e">
        <f>VLOOKUP($A1087, 'dl-do all work in this'!$O$9:$U$2997, 6, FALSE)</f>
        <v>#N/A</v>
      </c>
      <c r="C1087" t="e">
        <f>VLOOKUP($A1087, 'dl-do all work in this'!$O$9:$U$2997, 7, FALSE)</f>
        <v>#N/A</v>
      </c>
      <c r="D1087" s="2" t="str">
        <f>'dl-do all work in this'!X1087</f>
        <v>LC</v>
      </c>
      <c r="E1087" s="2">
        <f>'dl-do all work in this'!A1087</f>
        <v>0</v>
      </c>
      <c r="F1087" s="2">
        <f>'dl-do all work in this'!V1087</f>
        <v>0</v>
      </c>
      <c r="G1087" s="2" t="e">
        <f>DATE('dl-do all work in this'!H1087,'dl-do all work in this'!W1087,'dl-do all work in this'!G1087)</f>
        <v>#VALUE!</v>
      </c>
      <c r="H1087">
        <f>'dl-do all work in this'!I1087</f>
        <v>0</v>
      </c>
      <c r="J1087">
        <f>'dl-do all work in this'!D1087</f>
        <v>0</v>
      </c>
      <c r="K1087">
        <f>'dl-do all work in this'!R1087</f>
        <v>0</v>
      </c>
      <c r="M1087">
        <f>'dl-do all work in this'!$E1087</f>
        <v>0</v>
      </c>
    </row>
    <row r="1088" spans="1:13" x14ac:dyDescent="0.25">
      <c r="A1088" s="2">
        <f>'dl-do all work in this'!O1088</f>
        <v>0</v>
      </c>
      <c r="B1088" t="e">
        <f>VLOOKUP($A1088, 'dl-do all work in this'!$O$9:$U$2997, 6, FALSE)</f>
        <v>#N/A</v>
      </c>
      <c r="C1088" t="e">
        <f>VLOOKUP($A1088, 'dl-do all work in this'!$O$9:$U$2997, 7, FALSE)</f>
        <v>#N/A</v>
      </c>
      <c r="D1088" s="2" t="str">
        <f>'dl-do all work in this'!X1088</f>
        <v>LC</v>
      </c>
      <c r="E1088" s="2">
        <f>'dl-do all work in this'!A1088</f>
        <v>0</v>
      </c>
      <c r="F1088" s="2">
        <f>'dl-do all work in this'!V1088</f>
        <v>0</v>
      </c>
      <c r="G1088" s="2" t="e">
        <f>DATE('dl-do all work in this'!H1088,'dl-do all work in this'!W1088,'dl-do all work in this'!G1088)</f>
        <v>#VALUE!</v>
      </c>
      <c r="H1088">
        <f>'dl-do all work in this'!I1088</f>
        <v>0</v>
      </c>
      <c r="J1088">
        <f>'dl-do all work in this'!D1088</f>
        <v>0</v>
      </c>
      <c r="K1088">
        <f>'dl-do all work in this'!R1088</f>
        <v>0</v>
      </c>
      <c r="M1088">
        <f>'dl-do all work in this'!$E1088</f>
        <v>0</v>
      </c>
    </row>
    <row r="1089" spans="1:13" x14ac:dyDescent="0.25">
      <c r="A1089" s="2">
        <f>'dl-do all work in this'!O1089</f>
        <v>0</v>
      </c>
      <c r="B1089" t="e">
        <f>VLOOKUP($A1089, 'dl-do all work in this'!$O$9:$U$2997, 6, FALSE)</f>
        <v>#N/A</v>
      </c>
      <c r="C1089" t="e">
        <f>VLOOKUP($A1089, 'dl-do all work in this'!$O$9:$U$2997, 7, FALSE)</f>
        <v>#N/A</v>
      </c>
      <c r="D1089" s="2" t="str">
        <f>'dl-do all work in this'!X1089</f>
        <v>LC</v>
      </c>
      <c r="E1089" s="2">
        <f>'dl-do all work in this'!A1089</f>
        <v>0</v>
      </c>
      <c r="F1089" s="2">
        <f>'dl-do all work in this'!V1089</f>
        <v>0</v>
      </c>
      <c r="G1089" s="2" t="e">
        <f>DATE('dl-do all work in this'!H1089,'dl-do all work in this'!W1089,'dl-do all work in this'!G1089)</f>
        <v>#VALUE!</v>
      </c>
      <c r="H1089">
        <f>'dl-do all work in this'!I1089</f>
        <v>0</v>
      </c>
      <c r="J1089">
        <f>'dl-do all work in this'!D1089</f>
        <v>0</v>
      </c>
      <c r="K1089">
        <f>'dl-do all work in this'!R1089</f>
        <v>0</v>
      </c>
      <c r="M1089">
        <f>'dl-do all work in this'!$E1089</f>
        <v>0</v>
      </c>
    </row>
    <row r="1090" spans="1:13" x14ac:dyDescent="0.25">
      <c r="A1090" s="2">
        <f>'dl-do all work in this'!O1090</f>
        <v>0</v>
      </c>
      <c r="B1090" t="e">
        <f>VLOOKUP($A1090, 'dl-do all work in this'!$O$9:$U$2997, 6, FALSE)</f>
        <v>#N/A</v>
      </c>
      <c r="C1090" t="e">
        <f>VLOOKUP($A1090, 'dl-do all work in this'!$O$9:$U$2997, 7, FALSE)</f>
        <v>#N/A</v>
      </c>
      <c r="D1090" s="2" t="str">
        <f>'dl-do all work in this'!X1090</f>
        <v>LC</v>
      </c>
      <c r="E1090" s="2">
        <f>'dl-do all work in this'!A1090</f>
        <v>0</v>
      </c>
      <c r="F1090" s="2">
        <f>'dl-do all work in this'!V1090</f>
        <v>0</v>
      </c>
      <c r="G1090" s="2" t="e">
        <f>DATE('dl-do all work in this'!H1090,'dl-do all work in this'!W1090,'dl-do all work in this'!G1090)</f>
        <v>#VALUE!</v>
      </c>
      <c r="H1090">
        <f>'dl-do all work in this'!I1090</f>
        <v>0</v>
      </c>
      <c r="J1090">
        <f>'dl-do all work in this'!D1090</f>
        <v>0</v>
      </c>
      <c r="K1090">
        <f>'dl-do all work in this'!R1090</f>
        <v>0</v>
      </c>
      <c r="M1090">
        <f>'dl-do all work in this'!$E1090</f>
        <v>0</v>
      </c>
    </row>
    <row r="1091" spans="1:13" x14ac:dyDescent="0.25">
      <c r="A1091" s="2">
        <f>'dl-do all work in this'!O1091</f>
        <v>0</v>
      </c>
      <c r="B1091" t="e">
        <f>VLOOKUP($A1091, 'dl-do all work in this'!$O$9:$U$2997, 6, FALSE)</f>
        <v>#N/A</v>
      </c>
      <c r="C1091" t="e">
        <f>VLOOKUP($A1091, 'dl-do all work in this'!$O$9:$U$2997, 7, FALSE)</f>
        <v>#N/A</v>
      </c>
      <c r="D1091" s="2" t="str">
        <f>'dl-do all work in this'!X1091</f>
        <v>LC</v>
      </c>
      <c r="E1091" s="2">
        <f>'dl-do all work in this'!A1091</f>
        <v>0</v>
      </c>
      <c r="F1091" s="2">
        <f>'dl-do all work in this'!V1091</f>
        <v>0</v>
      </c>
      <c r="G1091" s="2" t="e">
        <f>DATE('dl-do all work in this'!H1091,'dl-do all work in this'!W1091,'dl-do all work in this'!G1091)</f>
        <v>#VALUE!</v>
      </c>
      <c r="H1091">
        <f>'dl-do all work in this'!I1091</f>
        <v>0</v>
      </c>
      <c r="J1091">
        <f>'dl-do all work in this'!D1091</f>
        <v>0</v>
      </c>
      <c r="K1091">
        <f>'dl-do all work in this'!R1091</f>
        <v>0</v>
      </c>
      <c r="M1091">
        <f>'dl-do all work in this'!$E1091</f>
        <v>0</v>
      </c>
    </row>
    <row r="1092" spans="1:13" x14ac:dyDescent="0.25">
      <c r="A1092" s="2">
        <f>'dl-do all work in this'!O1092</f>
        <v>0</v>
      </c>
      <c r="B1092" t="e">
        <f>VLOOKUP($A1092, 'dl-do all work in this'!$O$9:$U$2997, 6, FALSE)</f>
        <v>#N/A</v>
      </c>
      <c r="C1092" t="e">
        <f>VLOOKUP($A1092, 'dl-do all work in this'!$O$9:$U$2997, 7, FALSE)</f>
        <v>#N/A</v>
      </c>
      <c r="D1092" s="2" t="str">
        <f>'dl-do all work in this'!X1092</f>
        <v>LC</v>
      </c>
      <c r="E1092" s="2">
        <f>'dl-do all work in this'!A1092</f>
        <v>0</v>
      </c>
      <c r="F1092" s="2">
        <f>'dl-do all work in this'!V1092</f>
        <v>0</v>
      </c>
      <c r="G1092" s="2" t="e">
        <f>DATE('dl-do all work in this'!H1092,'dl-do all work in this'!W1092,'dl-do all work in this'!G1092)</f>
        <v>#VALUE!</v>
      </c>
      <c r="H1092">
        <f>'dl-do all work in this'!I1092</f>
        <v>0</v>
      </c>
      <c r="J1092">
        <f>'dl-do all work in this'!D1092</f>
        <v>0</v>
      </c>
      <c r="K1092">
        <f>'dl-do all work in this'!R1092</f>
        <v>0</v>
      </c>
      <c r="M1092">
        <f>'dl-do all work in this'!$E1092</f>
        <v>0</v>
      </c>
    </row>
    <row r="1093" spans="1:13" x14ac:dyDescent="0.25">
      <c r="A1093" s="2">
        <f>'dl-do all work in this'!O1093</f>
        <v>0</v>
      </c>
      <c r="B1093" t="e">
        <f>VLOOKUP($A1093, 'dl-do all work in this'!$O$9:$U$2997, 6, FALSE)</f>
        <v>#N/A</v>
      </c>
      <c r="C1093" t="e">
        <f>VLOOKUP($A1093, 'dl-do all work in this'!$O$9:$U$2997, 7, FALSE)</f>
        <v>#N/A</v>
      </c>
      <c r="D1093" s="2" t="str">
        <f>'dl-do all work in this'!X1093</f>
        <v>LC</v>
      </c>
      <c r="E1093" s="2">
        <f>'dl-do all work in this'!A1093</f>
        <v>0</v>
      </c>
      <c r="F1093" s="2">
        <f>'dl-do all work in this'!V1093</f>
        <v>0</v>
      </c>
      <c r="G1093" s="2" t="e">
        <f>DATE('dl-do all work in this'!H1093,'dl-do all work in this'!W1093,'dl-do all work in this'!G1093)</f>
        <v>#VALUE!</v>
      </c>
      <c r="H1093">
        <f>'dl-do all work in this'!I1093</f>
        <v>0</v>
      </c>
      <c r="J1093">
        <f>'dl-do all work in this'!D1093</f>
        <v>0</v>
      </c>
      <c r="K1093">
        <f>'dl-do all work in this'!R1093</f>
        <v>0</v>
      </c>
      <c r="M1093">
        <f>'dl-do all work in this'!$E1093</f>
        <v>0</v>
      </c>
    </row>
    <row r="1094" spans="1:13" x14ac:dyDescent="0.25">
      <c r="A1094" s="2">
        <f>'dl-do all work in this'!O1094</f>
        <v>0</v>
      </c>
      <c r="B1094" t="e">
        <f>VLOOKUP($A1094, 'dl-do all work in this'!$O$9:$U$2997, 6, FALSE)</f>
        <v>#N/A</v>
      </c>
      <c r="C1094" t="e">
        <f>VLOOKUP($A1094, 'dl-do all work in this'!$O$9:$U$2997, 7, FALSE)</f>
        <v>#N/A</v>
      </c>
      <c r="D1094" s="2" t="str">
        <f>'dl-do all work in this'!X1094</f>
        <v>LC</v>
      </c>
      <c r="E1094" s="2">
        <f>'dl-do all work in this'!A1094</f>
        <v>0</v>
      </c>
      <c r="F1094" s="2">
        <f>'dl-do all work in this'!V1094</f>
        <v>0</v>
      </c>
      <c r="G1094" s="2" t="e">
        <f>DATE('dl-do all work in this'!H1094,'dl-do all work in this'!W1094,'dl-do all work in this'!G1094)</f>
        <v>#VALUE!</v>
      </c>
      <c r="H1094">
        <f>'dl-do all work in this'!I1094</f>
        <v>0</v>
      </c>
      <c r="J1094">
        <f>'dl-do all work in this'!D1094</f>
        <v>0</v>
      </c>
      <c r="K1094">
        <f>'dl-do all work in this'!R1094</f>
        <v>0</v>
      </c>
      <c r="M1094">
        <f>'dl-do all work in this'!$E1094</f>
        <v>0</v>
      </c>
    </row>
    <row r="1095" spans="1:13" x14ac:dyDescent="0.25">
      <c r="A1095" s="2">
        <f>'dl-do all work in this'!O1095</f>
        <v>0</v>
      </c>
      <c r="B1095" t="e">
        <f>VLOOKUP($A1095, 'dl-do all work in this'!$O$9:$U$2997, 6, FALSE)</f>
        <v>#N/A</v>
      </c>
      <c r="C1095" t="e">
        <f>VLOOKUP($A1095, 'dl-do all work in this'!$O$9:$U$2997, 7, FALSE)</f>
        <v>#N/A</v>
      </c>
      <c r="D1095" s="2" t="str">
        <f>'dl-do all work in this'!X1095</f>
        <v>LC</v>
      </c>
      <c r="E1095" s="2">
        <f>'dl-do all work in this'!A1095</f>
        <v>0</v>
      </c>
      <c r="F1095" s="2">
        <f>'dl-do all work in this'!V1095</f>
        <v>0</v>
      </c>
      <c r="G1095" s="2" t="e">
        <f>DATE('dl-do all work in this'!H1095,'dl-do all work in this'!W1095,'dl-do all work in this'!G1095)</f>
        <v>#VALUE!</v>
      </c>
      <c r="H1095">
        <f>'dl-do all work in this'!I1095</f>
        <v>0</v>
      </c>
      <c r="J1095">
        <f>'dl-do all work in this'!D1095</f>
        <v>0</v>
      </c>
      <c r="K1095">
        <f>'dl-do all work in this'!R1095</f>
        <v>0</v>
      </c>
      <c r="M1095">
        <f>'dl-do all work in this'!$E1095</f>
        <v>0</v>
      </c>
    </row>
    <row r="1096" spans="1:13" x14ac:dyDescent="0.25">
      <c r="A1096" s="2">
        <f>'dl-do all work in this'!O1096</f>
        <v>0</v>
      </c>
      <c r="B1096" t="e">
        <f>VLOOKUP($A1096, 'dl-do all work in this'!$O$9:$U$2997, 6, FALSE)</f>
        <v>#N/A</v>
      </c>
      <c r="C1096" t="e">
        <f>VLOOKUP($A1096, 'dl-do all work in this'!$O$9:$U$2997, 7, FALSE)</f>
        <v>#N/A</v>
      </c>
      <c r="D1096" s="2" t="str">
        <f>'dl-do all work in this'!X1096</f>
        <v>LC</v>
      </c>
      <c r="E1096" s="2">
        <f>'dl-do all work in this'!A1096</f>
        <v>0</v>
      </c>
      <c r="F1096" s="2">
        <f>'dl-do all work in this'!V1096</f>
        <v>0</v>
      </c>
      <c r="G1096" s="2" t="e">
        <f>DATE('dl-do all work in this'!H1096,'dl-do all work in this'!W1096,'dl-do all work in this'!G1096)</f>
        <v>#VALUE!</v>
      </c>
      <c r="H1096">
        <f>'dl-do all work in this'!I1096</f>
        <v>0</v>
      </c>
      <c r="J1096">
        <f>'dl-do all work in this'!D1096</f>
        <v>0</v>
      </c>
      <c r="K1096">
        <f>'dl-do all work in this'!R1096</f>
        <v>0</v>
      </c>
      <c r="M1096">
        <f>'dl-do all work in this'!$E1096</f>
        <v>0</v>
      </c>
    </row>
    <row r="1097" spans="1:13" x14ac:dyDescent="0.25">
      <c r="A1097" s="2">
        <f>'dl-do all work in this'!O1097</f>
        <v>0</v>
      </c>
      <c r="B1097" t="e">
        <f>VLOOKUP($A1097, 'dl-do all work in this'!$O$9:$U$2997, 6, FALSE)</f>
        <v>#N/A</v>
      </c>
      <c r="C1097" t="e">
        <f>VLOOKUP($A1097, 'dl-do all work in this'!$O$9:$U$2997, 7, FALSE)</f>
        <v>#N/A</v>
      </c>
      <c r="D1097" s="2" t="str">
        <f>'dl-do all work in this'!X1097</f>
        <v>LC</v>
      </c>
      <c r="E1097" s="2">
        <f>'dl-do all work in this'!A1097</f>
        <v>0</v>
      </c>
      <c r="F1097" s="2">
        <f>'dl-do all work in this'!V1097</f>
        <v>0</v>
      </c>
      <c r="G1097" s="2" t="e">
        <f>DATE('dl-do all work in this'!H1097,'dl-do all work in this'!W1097,'dl-do all work in this'!G1097)</f>
        <v>#VALUE!</v>
      </c>
      <c r="H1097">
        <f>'dl-do all work in this'!I1097</f>
        <v>0</v>
      </c>
      <c r="J1097">
        <f>'dl-do all work in this'!D1097</f>
        <v>0</v>
      </c>
      <c r="K1097">
        <f>'dl-do all work in this'!R1097</f>
        <v>0</v>
      </c>
      <c r="M1097">
        <f>'dl-do all work in this'!$E1097</f>
        <v>0</v>
      </c>
    </row>
    <row r="1098" spans="1:13" x14ac:dyDescent="0.25">
      <c r="A1098" s="2">
        <f>'dl-do all work in this'!O1098</f>
        <v>0</v>
      </c>
      <c r="B1098" t="e">
        <f>VLOOKUP($A1098, 'dl-do all work in this'!$O$9:$U$2997, 6, FALSE)</f>
        <v>#N/A</v>
      </c>
      <c r="C1098" t="e">
        <f>VLOOKUP($A1098, 'dl-do all work in this'!$O$9:$U$2997, 7, FALSE)</f>
        <v>#N/A</v>
      </c>
      <c r="D1098" s="2" t="str">
        <f>'dl-do all work in this'!X1098</f>
        <v>LC</v>
      </c>
      <c r="E1098" s="2">
        <f>'dl-do all work in this'!A1098</f>
        <v>0</v>
      </c>
      <c r="F1098" s="2">
        <f>'dl-do all work in this'!V1098</f>
        <v>0</v>
      </c>
      <c r="G1098" s="2" t="e">
        <f>DATE('dl-do all work in this'!H1098,'dl-do all work in this'!W1098,'dl-do all work in this'!G1098)</f>
        <v>#VALUE!</v>
      </c>
      <c r="H1098">
        <f>'dl-do all work in this'!I1098</f>
        <v>0</v>
      </c>
      <c r="J1098">
        <f>'dl-do all work in this'!D1098</f>
        <v>0</v>
      </c>
      <c r="K1098">
        <f>'dl-do all work in this'!R1098</f>
        <v>0</v>
      </c>
      <c r="M1098">
        <f>'dl-do all work in this'!$E1098</f>
        <v>0</v>
      </c>
    </row>
    <row r="1099" spans="1:13" x14ac:dyDescent="0.25">
      <c r="A1099" s="2">
        <f>'dl-do all work in this'!O1099</f>
        <v>0</v>
      </c>
      <c r="B1099" t="e">
        <f>VLOOKUP($A1099, 'dl-do all work in this'!$O$9:$U$2997, 6, FALSE)</f>
        <v>#N/A</v>
      </c>
      <c r="C1099" t="e">
        <f>VLOOKUP($A1099, 'dl-do all work in this'!$O$9:$U$2997, 7, FALSE)</f>
        <v>#N/A</v>
      </c>
      <c r="D1099" s="2" t="str">
        <f>'dl-do all work in this'!X1099</f>
        <v>LC</v>
      </c>
      <c r="E1099" s="2">
        <f>'dl-do all work in this'!A1099</f>
        <v>0</v>
      </c>
      <c r="F1099" s="2">
        <f>'dl-do all work in this'!V1099</f>
        <v>0</v>
      </c>
      <c r="G1099" s="2" t="e">
        <f>DATE('dl-do all work in this'!H1099,'dl-do all work in this'!W1099,'dl-do all work in this'!G1099)</f>
        <v>#VALUE!</v>
      </c>
      <c r="H1099">
        <f>'dl-do all work in this'!I1099</f>
        <v>0</v>
      </c>
      <c r="J1099">
        <f>'dl-do all work in this'!D1099</f>
        <v>0</v>
      </c>
      <c r="K1099">
        <f>'dl-do all work in this'!R1099</f>
        <v>0</v>
      </c>
      <c r="M1099">
        <f>'dl-do all work in this'!$E1099</f>
        <v>0</v>
      </c>
    </row>
    <row r="1100" spans="1:13" x14ac:dyDescent="0.25">
      <c r="A1100" s="2">
        <f>'dl-do all work in this'!O1100</f>
        <v>0</v>
      </c>
      <c r="B1100" t="e">
        <f>VLOOKUP($A1100, 'dl-do all work in this'!$O$9:$U$2997, 6, FALSE)</f>
        <v>#N/A</v>
      </c>
      <c r="C1100" t="e">
        <f>VLOOKUP($A1100, 'dl-do all work in this'!$O$9:$U$2997, 7, FALSE)</f>
        <v>#N/A</v>
      </c>
      <c r="D1100" s="2" t="str">
        <f>'dl-do all work in this'!X1100</f>
        <v>LC</v>
      </c>
      <c r="E1100" s="2">
        <f>'dl-do all work in this'!A1100</f>
        <v>0</v>
      </c>
      <c r="F1100" s="2">
        <f>'dl-do all work in this'!V1100</f>
        <v>0</v>
      </c>
      <c r="G1100" s="2" t="e">
        <f>DATE('dl-do all work in this'!H1100,'dl-do all work in this'!W1100,'dl-do all work in this'!G1100)</f>
        <v>#VALUE!</v>
      </c>
      <c r="H1100">
        <f>'dl-do all work in this'!I1100</f>
        <v>0</v>
      </c>
      <c r="J1100">
        <f>'dl-do all work in this'!D1100</f>
        <v>0</v>
      </c>
      <c r="K1100">
        <f>'dl-do all work in this'!R1100</f>
        <v>0</v>
      </c>
      <c r="M1100">
        <f>'dl-do all work in this'!$E1100</f>
        <v>0</v>
      </c>
    </row>
    <row r="1101" spans="1:13" x14ac:dyDescent="0.25">
      <c r="A1101" s="2">
        <f>'dl-do all work in this'!O1101</f>
        <v>0</v>
      </c>
      <c r="B1101" t="e">
        <f>VLOOKUP($A1101, 'dl-do all work in this'!$O$9:$U$2997, 6, FALSE)</f>
        <v>#N/A</v>
      </c>
      <c r="C1101" t="e">
        <f>VLOOKUP($A1101, 'dl-do all work in this'!$O$9:$U$2997, 7, FALSE)</f>
        <v>#N/A</v>
      </c>
      <c r="D1101" s="2" t="str">
        <f>'dl-do all work in this'!X1101</f>
        <v>LC</v>
      </c>
      <c r="E1101" s="2">
        <f>'dl-do all work in this'!A1101</f>
        <v>0</v>
      </c>
      <c r="F1101" s="2">
        <f>'dl-do all work in this'!V1101</f>
        <v>0</v>
      </c>
      <c r="G1101" s="2" t="e">
        <f>DATE('dl-do all work in this'!H1101,'dl-do all work in this'!W1101,'dl-do all work in this'!G1101)</f>
        <v>#VALUE!</v>
      </c>
      <c r="H1101">
        <f>'dl-do all work in this'!I1101</f>
        <v>0</v>
      </c>
      <c r="J1101">
        <f>'dl-do all work in this'!D1101</f>
        <v>0</v>
      </c>
      <c r="K1101">
        <f>'dl-do all work in this'!R1101</f>
        <v>0</v>
      </c>
      <c r="M1101">
        <f>'dl-do all work in this'!$E1101</f>
        <v>0</v>
      </c>
    </row>
    <row r="1102" spans="1:13" x14ac:dyDescent="0.25">
      <c r="A1102" s="2">
        <f>'dl-do all work in this'!O1102</f>
        <v>0</v>
      </c>
      <c r="B1102" t="e">
        <f>VLOOKUP($A1102, 'dl-do all work in this'!$O$9:$U$2997, 6, FALSE)</f>
        <v>#N/A</v>
      </c>
      <c r="C1102" t="e">
        <f>VLOOKUP($A1102, 'dl-do all work in this'!$O$9:$U$2997, 7, FALSE)</f>
        <v>#N/A</v>
      </c>
      <c r="D1102" s="2" t="str">
        <f>'dl-do all work in this'!X1102</f>
        <v>LC</v>
      </c>
      <c r="E1102" s="2">
        <f>'dl-do all work in this'!A1102</f>
        <v>0</v>
      </c>
      <c r="F1102" s="2">
        <f>'dl-do all work in this'!V1102</f>
        <v>0</v>
      </c>
      <c r="G1102" s="2" t="e">
        <f>DATE('dl-do all work in this'!H1102,'dl-do all work in this'!W1102,'dl-do all work in this'!G1102)</f>
        <v>#VALUE!</v>
      </c>
      <c r="H1102">
        <f>'dl-do all work in this'!I1102</f>
        <v>0</v>
      </c>
      <c r="J1102">
        <f>'dl-do all work in this'!D1102</f>
        <v>0</v>
      </c>
      <c r="K1102">
        <f>'dl-do all work in this'!R1102</f>
        <v>0</v>
      </c>
      <c r="M1102">
        <f>'dl-do all work in this'!$E1102</f>
        <v>0</v>
      </c>
    </row>
    <row r="1103" spans="1:13" x14ac:dyDescent="0.25">
      <c r="A1103" s="2">
        <f>'dl-do all work in this'!O1103</f>
        <v>0</v>
      </c>
      <c r="B1103" t="e">
        <f>VLOOKUP($A1103, 'dl-do all work in this'!$O$9:$U$2997, 6, FALSE)</f>
        <v>#N/A</v>
      </c>
      <c r="C1103" t="e">
        <f>VLOOKUP($A1103, 'dl-do all work in this'!$O$9:$U$2997, 7, FALSE)</f>
        <v>#N/A</v>
      </c>
      <c r="D1103" s="2" t="str">
        <f>'dl-do all work in this'!X1103</f>
        <v>LC</v>
      </c>
      <c r="E1103" s="2">
        <f>'dl-do all work in this'!A1103</f>
        <v>0</v>
      </c>
      <c r="F1103" s="2">
        <f>'dl-do all work in this'!V1103</f>
        <v>0</v>
      </c>
      <c r="G1103" s="2" t="e">
        <f>DATE('dl-do all work in this'!H1103,'dl-do all work in this'!W1103,'dl-do all work in this'!G1103)</f>
        <v>#VALUE!</v>
      </c>
      <c r="H1103">
        <f>'dl-do all work in this'!I1103</f>
        <v>0</v>
      </c>
      <c r="J1103">
        <f>'dl-do all work in this'!D1103</f>
        <v>0</v>
      </c>
      <c r="K1103">
        <f>'dl-do all work in this'!R1103</f>
        <v>0</v>
      </c>
      <c r="M1103">
        <f>'dl-do all work in this'!$E1103</f>
        <v>0</v>
      </c>
    </row>
    <row r="1104" spans="1:13" x14ac:dyDescent="0.25">
      <c r="A1104" s="2">
        <f>'dl-do all work in this'!O1104</f>
        <v>0</v>
      </c>
      <c r="B1104" t="e">
        <f>VLOOKUP($A1104, 'dl-do all work in this'!$O$9:$U$2997, 6, FALSE)</f>
        <v>#N/A</v>
      </c>
      <c r="C1104" t="e">
        <f>VLOOKUP($A1104, 'dl-do all work in this'!$O$9:$U$2997, 7, FALSE)</f>
        <v>#N/A</v>
      </c>
      <c r="D1104" s="2" t="str">
        <f>'dl-do all work in this'!X1104</f>
        <v>LC</v>
      </c>
      <c r="E1104" s="2">
        <f>'dl-do all work in this'!A1104</f>
        <v>0</v>
      </c>
      <c r="F1104" s="2">
        <f>'dl-do all work in this'!V1104</f>
        <v>0</v>
      </c>
      <c r="G1104" s="2" t="e">
        <f>DATE('dl-do all work in this'!H1104,'dl-do all work in this'!W1104,'dl-do all work in this'!G1104)</f>
        <v>#VALUE!</v>
      </c>
      <c r="H1104">
        <f>'dl-do all work in this'!I1104</f>
        <v>0</v>
      </c>
      <c r="J1104">
        <f>'dl-do all work in this'!D1104</f>
        <v>0</v>
      </c>
      <c r="K1104">
        <f>'dl-do all work in this'!R1104</f>
        <v>0</v>
      </c>
      <c r="M1104">
        <f>'dl-do all work in this'!$E1104</f>
        <v>0</v>
      </c>
    </row>
    <row r="1105" spans="1:13" x14ac:dyDescent="0.25">
      <c r="A1105" s="2">
        <f>'dl-do all work in this'!O1105</f>
        <v>0</v>
      </c>
      <c r="B1105" t="e">
        <f>VLOOKUP($A1105, 'dl-do all work in this'!$O$9:$U$2997, 6, FALSE)</f>
        <v>#N/A</v>
      </c>
      <c r="C1105" t="e">
        <f>VLOOKUP($A1105, 'dl-do all work in this'!$O$9:$U$2997, 7, FALSE)</f>
        <v>#N/A</v>
      </c>
      <c r="D1105" s="2" t="str">
        <f>'dl-do all work in this'!X1105</f>
        <v>LC</v>
      </c>
      <c r="E1105" s="2">
        <f>'dl-do all work in this'!A1105</f>
        <v>0</v>
      </c>
      <c r="F1105" s="2">
        <f>'dl-do all work in this'!V1105</f>
        <v>0</v>
      </c>
      <c r="G1105" s="2" t="e">
        <f>DATE('dl-do all work in this'!H1105,'dl-do all work in this'!W1105,'dl-do all work in this'!G1105)</f>
        <v>#VALUE!</v>
      </c>
      <c r="H1105">
        <f>'dl-do all work in this'!I1105</f>
        <v>0</v>
      </c>
      <c r="J1105">
        <f>'dl-do all work in this'!D1105</f>
        <v>0</v>
      </c>
      <c r="K1105">
        <f>'dl-do all work in this'!R1105</f>
        <v>0</v>
      </c>
      <c r="M1105">
        <f>'dl-do all work in this'!$E1105</f>
        <v>0</v>
      </c>
    </row>
    <row r="1106" spans="1:13" x14ac:dyDescent="0.25">
      <c r="A1106" s="2">
        <f>'dl-do all work in this'!O1106</f>
        <v>0</v>
      </c>
      <c r="B1106" t="e">
        <f>VLOOKUP($A1106, 'dl-do all work in this'!$O$9:$U$2997, 6, FALSE)</f>
        <v>#N/A</v>
      </c>
      <c r="C1106" t="e">
        <f>VLOOKUP($A1106, 'dl-do all work in this'!$O$9:$U$2997, 7, FALSE)</f>
        <v>#N/A</v>
      </c>
      <c r="D1106" s="2" t="str">
        <f>'dl-do all work in this'!X1106</f>
        <v>LC</v>
      </c>
      <c r="E1106" s="2">
        <f>'dl-do all work in this'!A1106</f>
        <v>0</v>
      </c>
      <c r="F1106" s="2">
        <f>'dl-do all work in this'!V1106</f>
        <v>0</v>
      </c>
      <c r="G1106" s="2" t="e">
        <f>DATE('dl-do all work in this'!H1106,'dl-do all work in this'!W1106,'dl-do all work in this'!G1106)</f>
        <v>#VALUE!</v>
      </c>
      <c r="H1106">
        <f>'dl-do all work in this'!I1106</f>
        <v>0</v>
      </c>
      <c r="J1106">
        <f>'dl-do all work in this'!D1106</f>
        <v>0</v>
      </c>
      <c r="K1106">
        <f>'dl-do all work in this'!R1106</f>
        <v>0</v>
      </c>
      <c r="M1106">
        <f>'dl-do all work in this'!$E1106</f>
        <v>0</v>
      </c>
    </row>
    <row r="1107" spans="1:13" x14ac:dyDescent="0.25">
      <c r="A1107" s="2">
        <f>'dl-do all work in this'!O1107</f>
        <v>0</v>
      </c>
      <c r="B1107" t="e">
        <f>VLOOKUP($A1107, 'dl-do all work in this'!$O$9:$U$2997, 6, FALSE)</f>
        <v>#N/A</v>
      </c>
      <c r="C1107" t="e">
        <f>VLOOKUP($A1107, 'dl-do all work in this'!$O$9:$U$2997, 7, FALSE)</f>
        <v>#N/A</v>
      </c>
      <c r="D1107" s="2" t="str">
        <f>'dl-do all work in this'!X1107</f>
        <v>LC</v>
      </c>
      <c r="E1107" s="2">
        <f>'dl-do all work in this'!A1107</f>
        <v>0</v>
      </c>
      <c r="F1107" s="2">
        <f>'dl-do all work in this'!V1107</f>
        <v>0</v>
      </c>
      <c r="G1107" s="2" t="e">
        <f>DATE('dl-do all work in this'!H1107,'dl-do all work in this'!W1107,'dl-do all work in this'!G1107)</f>
        <v>#VALUE!</v>
      </c>
      <c r="H1107">
        <f>'dl-do all work in this'!I1107</f>
        <v>0</v>
      </c>
      <c r="J1107">
        <f>'dl-do all work in this'!D1107</f>
        <v>0</v>
      </c>
      <c r="K1107">
        <f>'dl-do all work in this'!R1107</f>
        <v>0</v>
      </c>
      <c r="M1107">
        <f>'dl-do all work in this'!$E1107</f>
        <v>0</v>
      </c>
    </row>
    <row r="1108" spans="1:13" x14ac:dyDescent="0.25">
      <c r="A1108" s="2">
        <f>'dl-do all work in this'!O1108</f>
        <v>0</v>
      </c>
      <c r="B1108" t="e">
        <f>VLOOKUP($A1108, 'dl-do all work in this'!$O$9:$U$2997, 6, FALSE)</f>
        <v>#N/A</v>
      </c>
      <c r="C1108" t="e">
        <f>VLOOKUP($A1108, 'dl-do all work in this'!$O$9:$U$2997, 7, FALSE)</f>
        <v>#N/A</v>
      </c>
      <c r="D1108" s="2" t="str">
        <f>'dl-do all work in this'!X1108</f>
        <v>LC</v>
      </c>
      <c r="E1108" s="2">
        <f>'dl-do all work in this'!A1108</f>
        <v>0</v>
      </c>
      <c r="F1108" s="2">
        <f>'dl-do all work in this'!V1108</f>
        <v>0</v>
      </c>
      <c r="G1108" s="2" t="e">
        <f>DATE('dl-do all work in this'!H1108,'dl-do all work in this'!W1108,'dl-do all work in this'!G1108)</f>
        <v>#VALUE!</v>
      </c>
      <c r="H1108">
        <f>'dl-do all work in this'!I1108</f>
        <v>0</v>
      </c>
      <c r="J1108">
        <f>'dl-do all work in this'!D1108</f>
        <v>0</v>
      </c>
      <c r="K1108">
        <f>'dl-do all work in this'!R1108</f>
        <v>0</v>
      </c>
      <c r="M1108">
        <f>'dl-do all work in this'!$E1108</f>
        <v>0</v>
      </c>
    </row>
    <row r="1109" spans="1:13" x14ac:dyDescent="0.25">
      <c r="A1109" s="2">
        <f>'dl-do all work in this'!O1109</f>
        <v>0</v>
      </c>
      <c r="B1109" t="e">
        <f>VLOOKUP($A1109, 'dl-do all work in this'!$O$9:$U$2997, 6, FALSE)</f>
        <v>#N/A</v>
      </c>
      <c r="C1109" t="e">
        <f>VLOOKUP($A1109, 'dl-do all work in this'!$O$9:$U$2997, 7, FALSE)</f>
        <v>#N/A</v>
      </c>
      <c r="D1109" s="2" t="str">
        <f>'dl-do all work in this'!X1109</f>
        <v>LC</v>
      </c>
      <c r="E1109" s="2">
        <f>'dl-do all work in this'!A1109</f>
        <v>0</v>
      </c>
      <c r="F1109" s="2">
        <f>'dl-do all work in this'!V1109</f>
        <v>0</v>
      </c>
      <c r="G1109" s="2" t="e">
        <f>DATE('dl-do all work in this'!H1109,'dl-do all work in this'!W1109,'dl-do all work in this'!G1109)</f>
        <v>#VALUE!</v>
      </c>
      <c r="H1109">
        <f>'dl-do all work in this'!I1109</f>
        <v>0</v>
      </c>
      <c r="J1109">
        <f>'dl-do all work in this'!D1109</f>
        <v>0</v>
      </c>
      <c r="K1109">
        <f>'dl-do all work in this'!R1109</f>
        <v>0</v>
      </c>
      <c r="M1109">
        <f>'dl-do all work in this'!$E1109</f>
        <v>0</v>
      </c>
    </row>
    <row r="1110" spans="1:13" x14ac:dyDescent="0.25">
      <c r="A1110" s="2">
        <f>'dl-do all work in this'!O1110</f>
        <v>0</v>
      </c>
      <c r="B1110" t="e">
        <f>VLOOKUP($A1110, 'dl-do all work in this'!$O$9:$U$2997, 6, FALSE)</f>
        <v>#N/A</v>
      </c>
      <c r="C1110" t="e">
        <f>VLOOKUP($A1110, 'dl-do all work in this'!$O$9:$U$2997, 7, FALSE)</f>
        <v>#N/A</v>
      </c>
      <c r="D1110" s="2" t="str">
        <f>'dl-do all work in this'!X1110</f>
        <v>LC</v>
      </c>
      <c r="E1110" s="2">
        <f>'dl-do all work in this'!A1110</f>
        <v>0</v>
      </c>
      <c r="F1110" s="2">
        <f>'dl-do all work in this'!V1110</f>
        <v>0</v>
      </c>
      <c r="G1110" s="2" t="e">
        <f>DATE('dl-do all work in this'!H1110,'dl-do all work in this'!W1110,'dl-do all work in this'!G1110)</f>
        <v>#VALUE!</v>
      </c>
      <c r="H1110">
        <f>'dl-do all work in this'!I1110</f>
        <v>0</v>
      </c>
      <c r="J1110">
        <f>'dl-do all work in this'!D1110</f>
        <v>0</v>
      </c>
      <c r="K1110">
        <f>'dl-do all work in this'!R1110</f>
        <v>0</v>
      </c>
      <c r="M1110">
        <f>'dl-do all work in this'!$E1110</f>
        <v>0</v>
      </c>
    </row>
    <row r="1111" spans="1:13" x14ac:dyDescent="0.25">
      <c r="A1111" s="2">
        <f>'dl-do all work in this'!O1111</f>
        <v>0</v>
      </c>
      <c r="B1111" t="e">
        <f>VLOOKUP($A1111, 'dl-do all work in this'!$O$9:$U$2997, 6, FALSE)</f>
        <v>#N/A</v>
      </c>
      <c r="C1111" t="e">
        <f>VLOOKUP($A1111, 'dl-do all work in this'!$O$9:$U$2997, 7, FALSE)</f>
        <v>#N/A</v>
      </c>
      <c r="D1111" s="2" t="str">
        <f>'dl-do all work in this'!X1111</f>
        <v>LC</v>
      </c>
      <c r="E1111" s="2">
        <f>'dl-do all work in this'!A1111</f>
        <v>0</v>
      </c>
      <c r="F1111" s="2">
        <f>'dl-do all work in this'!V1111</f>
        <v>0</v>
      </c>
      <c r="G1111" s="2" t="e">
        <f>DATE('dl-do all work in this'!H1111,'dl-do all work in this'!W1111,'dl-do all work in this'!G1111)</f>
        <v>#VALUE!</v>
      </c>
      <c r="H1111">
        <f>'dl-do all work in this'!I1111</f>
        <v>0</v>
      </c>
      <c r="J1111">
        <f>'dl-do all work in this'!D1111</f>
        <v>0</v>
      </c>
      <c r="K1111">
        <f>'dl-do all work in this'!R1111</f>
        <v>0</v>
      </c>
      <c r="M1111">
        <f>'dl-do all work in this'!$E1111</f>
        <v>0</v>
      </c>
    </row>
    <row r="1112" spans="1:13" x14ac:dyDescent="0.25">
      <c r="A1112" s="2">
        <f>'dl-do all work in this'!O1112</f>
        <v>0</v>
      </c>
      <c r="B1112" t="e">
        <f>VLOOKUP($A1112, 'dl-do all work in this'!$O$9:$U$2997, 6, FALSE)</f>
        <v>#N/A</v>
      </c>
      <c r="C1112" t="e">
        <f>VLOOKUP($A1112, 'dl-do all work in this'!$O$9:$U$2997, 7, FALSE)</f>
        <v>#N/A</v>
      </c>
      <c r="D1112" s="2" t="str">
        <f>'dl-do all work in this'!X1112</f>
        <v>LC</v>
      </c>
      <c r="E1112" s="2">
        <f>'dl-do all work in this'!A1112</f>
        <v>0</v>
      </c>
      <c r="F1112" s="2">
        <f>'dl-do all work in this'!V1112</f>
        <v>0</v>
      </c>
      <c r="G1112" s="2" t="e">
        <f>DATE('dl-do all work in this'!H1112,'dl-do all work in this'!W1112,'dl-do all work in this'!G1112)</f>
        <v>#VALUE!</v>
      </c>
      <c r="H1112">
        <f>'dl-do all work in this'!I1112</f>
        <v>0</v>
      </c>
      <c r="J1112">
        <f>'dl-do all work in this'!D1112</f>
        <v>0</v>
      </c>
      <c r="K1112">
        <f>'dl-do all work in this'!R1112</f>
        <v>0</v>
      </c>
      <c r="M1112">
        <f>'dl-do all work in this'!$E1112</f>
        <v>0</v>
      </c>
    </row>
    <row r="1113" spans="1:13" x14ac:dyDescent="0.25">
      <c r="A1113" s="2">
        <f>'dl-do all work in this'!O1113</f>
        <v>0</v>
      </c>
      <c r="B1113" t="e">
        <f>VLOOKUP($A1113, 'dl-do all work in this'!$O$9:$U$2997, 6, FALSE)</f>
        <v>#N/A</v>
      </c>
      <c r="C1113" t="e">
        <f>VLOOKUP($A1113, 'dl-do all work in this'!$O$9:$U$2997, 7, FALSE)</f>
        <v>#N/A</v>
      </c>
      <c r="D1113" s="2" t="str">
        <f>'dl-do all work in this'!X1113</f>
        <v>LC</v>
      </c>
      <c r="E1113" s="2">
        <f>'dl-do all work in this'!A1113</f>
        <v>0</v>
      </c>
      <c r="F1113" s="2">
        <f>'dl-do all work in this'!V1113</f>
        <v>0</v>
      </c>
      <c r="G1113" s="2" t="e">
        <f>DATE('dl-do all work in this'!H1113,'dl-do all work in this'!W1113,'dl-do all work in this'!G1113)</f>
        <v>#VALUE!</v>
      </c>
      <c r="H1113">
        <f>'dl-do all work in this'!I1113</f>
        <v>0</v>
      </c>
      <c r="J1113">
        <f>'dl-do all work in this'!D1113</f>
        <v>0</v>
      </c>
      <c r="K1113">
        <f>'dl-do all work in this'!R1113</f>
        <v>0</v>
      </c>
      <c r="M1113">
        <f>'dl-do all work in this'!$E1113</f>
        <v>0</v>
      </c>
    </row>
    <row r="1114" spans="1:13" x14ac:dyDescent="0.25">
      <c r="A1114" s="2">
        <f>'dl-do all work in this'!O1114</f>
        <v>0</v>
      </c>
      <c r="B1114" t="e">
        <f>VLOOKUP($A1114, 'dl-do all work in this'!$O$9:$U$2997, 6, FALSE)</f>
        <v>#N/A</v>
      </c>
      <c r="C1114" t="e">
        <f>VLOOKUP($A1114, 'dl-do all work in this'!$O$9:$U$2997, 7, FALSE)</f>
        <v>#N/A</v>
      </c>
      <c r="D1114" s="2" t="str">
        <f>'dl-do all work in this'!X1114</f>
        <v>LC</v>
      </c>
      <c r="E1114" s="2">
        <f>'dl-do all work in this'!A1114</f>
        <v>0</v>
      </c>
      <c r="F1114" s="2">
        <f>'dl-do all work in this'!V1114</f>
        <v>0</v>
      </c>
      <c r="G1114" s="2" t="e">
        <f>DATE('dl-do all work in this'!H1114,'dl-do all work in this'!W1114,'dl-do all work in this'!G1114)</f>
        <v>#VALUE!</v>
      </c>
      <c r="H1114">
        <f>'dl-do all work in this'!I1114</f>
        <v>0</v>
      </c>
      <c r="J1114">
        <f>'dl-do all work in this'!D1114</f>
        <v>0</v>
      </c>
      <c r="K1114">
        <f>'dl-do all work in this'!R1114</f>
        <v>0</v>
      </c>
      <c r="M1114">
        <f>'dl-do all work in this'!$E1114</f>
        <v>0</v>
      </c>
    </row>
    <row r="1115" spans="1:13" x14ac:dyDescent="0.25">
      <c r="A1115" s="2">
        <f>'dl-do all work in this'!O1115</f>
        <v>0</v>
      </c>
      <c r="B1115" t="e">
        <f>VLOOKUP($A1115, 'dl-do all work in this'!$O$9:$U$2997, 6, FALSE)</f>
        <v>#N/A</v>
      </c>
      <c r="C1115" t="e">
        <f>VLOOKUP($A1115, 'dl-do all work in this'!$O$9:$U$2997, 7, FALSE)</f>
        <v>#N/A</v>
      </c>
      <c r="D1115" s="2" t="str">
        <f>'dl-do all work in this'!X1115</f>
        <v>LC</v>
      </c>
      <c r="E1115" s="2">
        <f>'dl-do all work in this'!A1115</f>
        <v>0</v>
      </c>
      <c r="F1115" s="2">
        <f>'dl-do all work in this'!V1115</f>
        <v>0</v>
      </c>
      <c r="G1115" s="2" t="e">
        <f>DATE('dl-do all work in this'!H1115,'dl-do all work in this'!W1115,'dl-do all work in this'!G1115)</f>
        <v>#VALUE!</v>
      </c>
      <c r="H1115">
        <f>'dl-do all work in this'!I1115</f>
        <v>0</v>
      </c>
      <c r="J1115">
        <f>'dl-do all work in this'!D1115</f>
        <v>0</v>
      </c>
      <c r="K1115">
        <f>'dl-do all work in this'!R1115</f>
        <v>0</v>
      </c>
      <c r="M1115">
        <f>'dl-do all work in this'!$E1115</f>
        <v>0</v>
      </c>
    </row>
    <row r="1116" spans="1:13" x14ac:dyDescent="0.25">
      <c r="A1116" s="2">
        <f>'dl-do all work in this'!O1116</f>
        <v>0</v>
      </c>
      <c r="B1116" t="e">
        <f>VLOOKUP($A1116, 'dl-do all work in this'!$O$9:$U$2997, 6, FALSE)</f>
        <v>#N/A</v>
      </c>
      <c r="C1116" t="e">
        <f>VLOOKUP($A1116, 'dl-do all work in this'!$O$9:$U$2997, 7, FALSE)</f>
        <v>#N/A</v>
      </c>
      <c r="D1116" s="2" t="str">
        <f>'dl-do all work in this'!X1116</f>
        <v>LC</v>
      </c>
      <c r="E1116" s="2">
        <f>'dl-do all work in this'!A1116</f>
        <v>0</v>
      </c>
      <c r="F1116" s="2">
        <f>'dl-do all work in this'!V1116</f>
        <v>0</v>
      </c>
      <c r="G1116" s="2" t="e">
        <f>DATE('dl-do all work in this'!H1116,'dl-do all work in this'!W1116,'dl-do all work in this'!G1116)</f>
        <v>#VALUE!</v>
      </c>
      <c r="H1116">
        <f>'dl-do all work in this'!I1116</f>
        <v>0</v>
      </c>
      <c r="J1116">
        <f>'dl-do all work in this'!D1116</f>
        <v>0</v>
      </c>
      <c r="K1116">
        <f>'dl-do all work in this'!R1116</f>
        <v>0</v>
      </c>
      <c r="M1116">
        <f>'dl-do all work in this'!$E1116</f>
        <v>0</v>
      </c>
    </row>
    <row r="1117" spans="1:13" x14ac:dyDescent="0.25">
      <c r="A1117" s="2">
        <f>'dl-do all work in this'!O1117</f>
        <v>0</v>
      </c>
      <c r="B1117" t="e">
        <f>VLOOKUP($A1117, 'dl-do all work in this'!$O$9:$U$2997, 6, FALSE)</f>
        <v>#N/A</v>
      </c>
      <c r="C1117" t="e">
        <f>VLOOKUP($A1117, 'dl-do all work in this'!$O$9:$U$2997, 7, FALSE)</f>
        <v>#N/A</v>
      </c>
      <c r="D1117" s="2" t="str">
        <f>'dl-do all work in this'!X1117</f>
        <v>LC</v>
      </c>
      <c r="E1117" s="2">
        <f>'dl-do all work in this'!A1117</f>
        <v>0</v>
      </c>
      <c r="F1117" s="2">
        <f>'dl-do all work in this'!V1117</f>
        <v>0</v>
      </c>
      <c r="G1117" s="2" t="e">
        <f>DATE('dl-do all work in this'!H1117,'dl-do all work in this'!W1117,'dl-do all work in this'!G1117)</f>
        <v>#VALUE!</v>
      </c>
      <c r="H1117">
        <f>'dl-do all work in this'!I1117</f>
        <v>0</v>
      </c>
      <c r="J1117">
        <f>'dl-do all work in this'!D1117</f>
        <v>0</v>
      </c>
      <c r="K1117">
        <f>'dl-do all work in this'!R1117</f>
        <v>0</v>
      </c>
      <c r="M1117">
        <f>'dl-do all work in this'!$E1117</f>
        <v>0</v>
      </c>
    </row>
    <row r="1118" spans="1:13" x14ac:dyDescent="0.25">
      <c r="A1118" s="2">
        <f>'dl-do all work in this'!O1118</f>
        <v>0</v>
      </c>
      <c r="B1118" t="e">
        <f>VLOOKUP($A1118, 'dl-do all work in this'!$O$9:$U$2997, 6, FALSE)</f>
        <v>#N/A</v>
      </c>
      <c r="C1118" t="e">
        <f>VLOOKUP($A1118, 'dl-do all work in this'!$O$9:$U$2997, 7, FALSE)</f>
        <v>#N/A</v>
      </c>
      <c r="D1118" s="2" t="str">
        <f>'dl-do all work in this'!X1118</f>
        <v>LC</v>
      </c>
      <c r="E1118" s="2">
        <f>'dl-do all work in this'!A1118</f>
        <v>0</v>
      </c>
      <c r="F1118" s="2">
        <f>'dl-do all work in this'!V1118</f>
        <v>0</v>
      </c>
      <c r="G1118" s="2" t="e">
        <f>DATE('dl-do all work in this'!H1118,'dl-do all work in this'!W1118,'dl-do all work in this'!G1118)</f>
        <v>#VALUE!</v>
      </c>
      <c r="H1118">
        <f>'dl-do all work in this'!I1118</f>
        <v>0</v>
      </c>
      <c r="J1118">
        <f>'dl-do all work in this'!D1118</f>
        <v>0</v>
      </c>
      <c r="K1118">
        <f>'dl-do all work in this'!R1118</f>
        <v>0</v>
      </c>
      <c r="M1118">
        <f>'dl-do all work in this'!$E1118</f>
        <v>0</v>
      </c>
    </row>
    <row r="1119" spans="1:13" x14ac:dyDescent="0.25">
      <c r="A1119" s="2">
        <f>'dl-do all work in this'!O1119</f>
        <v>0</v>
      </c>
      <c r="B1119" t="e">
        <f>VLOOKUP($A1119, 'dl-do all work in this'!$O$9:$U$2997, 6, FALSE)</f>
        <v>#N/A</v>
      </c>
      <c r="C1119" t="e">
        <f>VLOOKUP($A1119, 'dl-do all work in this'!$O$9:$U$2997, 7, FALSE)</f>
        <v>#N/A</v>
      </c>
      <c r="D1119" s="2" t="str">
        <f>'dl-do all work in this'!X1119</f>
        <v>LC</v>
      </c>
      <c r="E1119" s="2">
        <f>'dl-do all work in this'!A1119</f>
        <v>0</v>
      </c>
      <c r="F1119" s="2">
        <f>'dl-do all work in this'!V1119</f>
        <v>0</v>
      </c>
      <c r="G1119" s="2" t="e">
        <f>DATE('dl-do all work in this'!H1119,'dl-do all work in this'!W1119,'dl-do all work in this'!G1119)</f>
        <v>#VALUE!</v>
      </c>
      <c r="H1119">
        <f>'dl-do all work in this'!I1119</f>
        <v>0</v>
      </c>
      <c r="J1119">
        <f>'dl-do all work in this'!D1119</f>
        <v>0</v>
      </c>
      <c r="K1119">
        <f>'dl-do all work in this'!R1119</f>
        <v>0</v>
      </c>
      <c r="M1119">
        <f>'dl-do all work in this'!$E1119</f>
        <v>0</v>
      </c>
    </row>
    <row r="1120" spans="1:13" x14ac:dyDescent="0.25">
      <c r="A1120" s="2">
        <f>'dl-do all work in this'!O1120</f>
        <v>0</v>
      </c>
      <c r="B1120" t="e">
        <f>VLOOKUP($A1120, 'dl-do all work in this'!$O$9:$U$2997, 6, FALSE)</f>
        <v>#N/A</v>
      </c>
      <c r="C1120" t="e">
        <f>VLOOKUP($A1120, 'dl-do all work in this'!$O$9:$U$2997, 7, FALSE)</f>
        <v>#N/A</v>
      </c>
      <c r="D1120" s="2" t="str">
        <f>'dl-do all work in this'!X1120</f>
        <v>LC</v>
      </c>
      <c r="E1120" s="2">
        <f>'dl-do all work in this'!A1120</f>
        <v>0</v>
      </c>
      <c r="F1120" s="2">
        <f>'dl-do all work in this'!V1120</f>
        <v>0</v>
      </c>
      <c r="G1120" s="2" t="e">
        <f>DATE('dl-do all work in this'!H1120,'dl-do all work in this'!W1120,'dl-do all work in this'!G1120)</f>
        <v>#VALUE!</v>
      </c>
      <c r="H1120">
        <f>'dl-do all work in this'!I1120</f>
        <v>0</v>
      </c>
      <c r="J1120">
        <f>'dl-do all work in this'!D1120</f>
        <v>0</v>
      </c>
      <c r="K1120">
        <f>'dl-do all work in this'!R1120</f>
        <v>0</v>
      </c>
      <c r="M1120">
        <f>'dl-do all work in this'!$E1120</f>
        <v>0</v>
      </c>
    </row>
    <row r="1121" spans="1:13" x14ac:dyDescent="0.25">
      <c r="A1121" s="2">
        <f>'dl-do all work in this'!O1121</f>
        <v>0</v>
      </c>
      <c r="B1121" t="e">
        <f>VLOOKUP($A1121, 'dl-do all work in this'!$O$9:$U$2997, 6, FALSE)</f>
        <v>#N/A</v>
      </c>
      <c r="C1121" t="e">
        <f>VLOOKUP($A1121, 'dl-do all work in this'!$O$9:$U$2997, 7, FALSE)</f>
        <v>#N/A</v>
      </c>
      <c r="D1121" s="2" t="str">
        <f>'dl-do all work in this'!X1121</f>
        <v>LC</v>
      </c>
      <c r="E1121" s="2">
        <f>'dl-do all work in this'!A1121</f>
        <v>0</v>
      </c>
      <c r="F1121" s="2">
        <f>'dl-do all work in this'!V1121</f>
        <v>0</v>
      </c>
      <c r="G1121" s="2" t="e">
        <f>DATE('dl-do all work in this'!H1121,'dl-do all work in this'!W1121,'dl-do all work in this'!G1121)</f>
        <v>#VALUE!</v>
      </c>
      <c r="H1121">
        <f>'dl-do all work in this'!I1121</f>
        <v>0</v>
      </c>
      <c r="J1121">
        <f>'dl-do all work in this'!D1121</f>
        <v>0</v>
      </c>
      <c r="K1121">
        <f>'dl-do all work in this'!R1121</f>
        <v>0</v>
      </c>
      <c r="M1121">
        <f>'dl-do all work in this'!$E1121</f>
        <v>0</v>
      </c>
    </row>
    <row r="1122" spans="1:13" x14ac:dyDescent="0.25">
      <c r="A1122" s="2">
        <f>'dl-do all work in this'!O1122</f>
        <v>0</v>
      </c>
      <c r="B1122" t="e">
        <f>VLOOKUP($A1122, 'dl-do all work in this'!$O$9:$U$2997, 6, FALSE)</f>
        <v>#N/A</v>
      </c>
      <c r="C1122" t="e">
        <f>VLOOKUP($A1122, 'dl-do all work in this'!$O$9:$U$2997, 7, FALSE)</f>
        <v>#N/A</v>
      </c>
      <c r="D1122" s="2" t="str">
        <f>'dl-do all work in this'!X1122</f>
        <v>LC</v>
      </c>
      <c r="E1122" s="2">
        <f>'dl-do all work in this'!A1122</f>
        <v>0</v>
      </c>
      <c r="F1122" s="2">
        <f>'dl-do all work in this'!V1122</f>
        <v>0</v>
      </c>
      <c r="G1122" s="2" t="e">
        <f>DATE('dl-do all work in this'!H1122,'dl-do all work in this'!W1122,'dl-do all work in this'!G1122)</f>
        <v>#VALUE!</v>
      </c>
      <c r="H1122">
        <f>'dl-do all work in this'!I1122</f>
        <v>0</v>
      </c>
      <c r="J1122">
        <f>'dl-do all work in this'!D1122</f>
        <v>0</v>
      </c>
      <c r="K1122">
        <f>'dl-do all work in this'!R1122</f>
        <v>0</v>
      </c>
      <c r="M1122">
        <f>'dl-do all work in this'!$E1122</f>
        <v>0</v>
      </c>
    </row>
    <row r="1123" spans="1:13" x14ac:dyDescent="0.25">
      <c r="A1123" s="2">
        <f>'dl-do all work in this'!O1123</f>
        <v>0</v>
      </c>
      <c r="B1123" t="e">
        <f>VLOOKUP($A1123, 'dl-do all work in this'!$O$9:$U$2997, 6, FALSE)</f>
        <v>#N/A</v>
      </c>
      <c r="C1123" t="e">
        <f>VLOOKUP($A1123, 'dl-do all work in this'!$O$9:$U$2997, 7, FALSE)</f>
        <v>#N/A</v>
      </c>
      <c r="D1123" s="2" t="str">
        <f>'dl-do all work in this'!X1123</f>
        <v>LC</v>
      </c>
      <c r="E1123" s="2">
        <f>'dl-do all work in this'!A1123</f>
        <v>0</v>
      </c>
      <c r="F1123" s="2">
        <f>'dl-do all work in this'!V1123</f>
        <v>0</v>
      </c>
      <c r="G1123" s="2" t="e">
        <f>DATE('dl-do all work in this'!H1123,'dl-do all work in this'!W1123,'dl-do all work in this'!G1123)</f>
        <v>#VALUE!</v>
      </c>
      <c r="H1123">
        <f>'dl-do all work in this'!I1123</f>
        <v>0</v>
      </c>
      <c r="J1123">
        <f>'dl-do all work in this'!D1123</f>
        <v>0</v>
      </c>
      <c r="K1123">
        <f>'dl-do all work in this'!R1123</f>
        <v>0</v>
      </c>
      <c r="M1123">
        <f>'dl-do all work in this'!$E1123</f>
        <v>0</v>
      </c>
    </row>
    <row r="1124" spans="1:13" x14ac:dyDescent="0.25">
      <c r="A1124" s="2">
        <f>'dl-do all work in this'!O1124</f>
        <v>0</v>
      </c>
      <c r="B1124" t="e">
        <f>VLOOKUP($A1124, 'dl-do all work in this'!$O$9:$U$2997, 6, FALSE)</f>
        <v>#N/A</v>
      </c>
      <c r="C1124" t="e">
        <f>VLOOKUP($A1124, 'dl-do all work in this'!$O$9:$U$2997, 7, FALSE)</f>
        <v>#N/A</v>
      </c>
      <c r="D1124" s="2" t="str">
        <f>'dl-do all work in this'!X1124</f>
        <v>LC</v>
      </c>
      <c r="E1124" s="2">
        <f>'dl-do all work in this'!A1124</f>
        <v>0</v>
      </c>
      <c r="F1124" s="2">
        <f>'dl-do all work in this'!V1124</f>
        <v>0</v>
      </c>
      <c r="G1124" s="2" t="e">
        <f>DATE('dl-do all work in this'!H1124,'dl-do all work in this'!W1124,'dl-do all work in this'!G1124)</f>
        <v>#VALUE!</v>
      </c>
      <c r="H1124">
        <f>'dl-do all work in this'!I1124</f>
        <v>0</v>
      </c>
      <c r="J1124">
        <f>'dl-do all work in this'!D1124</f>
        <v>0</v>
      </c>
      <c r="K1124">
        <f>'dl-do all work in this'!R1124</f>
        <v>0</v>
      </c>
      <c r="M1124">
        <f>'dl-do all work in this'!$E1124</f>
        <v>0</v>
      </c>
    </row>
    <row r="1125" spans="1:13" x14ac:dyDescent="0.25">
      <c r="A1125" s="2">
        <f>'dl-do all work in this'!O1125</f>
        <v>0</v>
      </c>
      <c r="B1125" t="e">
        <f>VLOOKUP($A1125, 'dl-do all work in this'!$O$9:$U$2997, 6, FALSE)</f>
        <v>#N/A</v>
      </c>
      <c r="C1125" t="e">
        <f>VLOOKUP($A1125, 'dl-do all work in this'!$O$9:$U$2997, 7, FALSE)</f>
        <v>#N/A</v>
      </c>
      <c r="D1125" s="2" t="str">
        <f>'dl-do all work in this'!X1125</f>
        <v>LC</v>
      </c>
      <c r="E1125" s="2">
        <f>'dl-do all work in this'!A1125</f>
        <v>0</v>
      </c>
      <c r="F1125" s="2">
        <f>'dl-do all work in this'!V1125</f>
        <v>0</v>
      </c>
      <c r="G1125" s="2" t="e">
        <f>DATE('dl-do all work in this'!H1125,'dl-do all work in this'!W1125,'dl-do all work in this'!G1125)</f>
        <v>#VALUE!</v>
      </c>
      <c r="H1125">
        <f>'dl-do all work in this'!I1125</f>
        <v>0</v>
      </c>
      <c r="J1125">
        <f>'dl-do all work in this'!D1125</f>
        <v>0</v>
      </c>
      <c r="K1125">
        <f>'dl-do all work in this'!R1125</f>
        <v>0</v>
      </c>
      <c r="M1125">
        <f>'dl-do all work in this'!$E1125</f>
        <v>0</v>
      </c>
    </row>
    <row r="1126" spans="1:13" x14ac:dyDescent="0.25">
      <c r="A1126" s="2">
        <f>'dl-do all work in this'!O1126</f>
        <v>0</v>
      </c>
      <c r="B1126" t="e">
        <f>VLOOKUP($A1126, 'dl-do all work in this'!$O$9:$U$2997, 6, FALSE)</f>
        <v>#N/A</v>
      </c>
      <c r="C1126" t="e">
        <f>VLOOKUP($A1126, 'dl-do all work in this'!$O$9:$U$2997, 7, FALSE)</f>
        <v>#N/A</v>
      </c>
      <c r="D1126" s="2" t="str">
        <f>'dl-do all work in this'!X1126</f>
        <v>LC</v>
      </c>
      <c r="E1126" s="2">
        <f>'dl-do all work in this'!A1126</f>
        <v>0</v>
      </c>
      <c r="F1126" s="2">
        <f>'dl-do all work in this'!V1126</f>
        <v>0</v>
      </c>
      <c r="G1126" s="2" t="e">
        <f>DATE('dl-do all work in this'!H1126,'dl-do all work in this'!W1126,'dl-do all work in this'!G1126)</f>
        <v>#VALUE!</v>
      </c>
      <c r="H1126">
        <f>'dl-do all work in this'!I1126</f>
        <v>0</v>
      </c>
      <c r="J1126">
        <f>'dl-do all work in this'!D1126</f>
        <v>0</v>
      </c>
      <c r="K1126">
        <f>'dl-do all work in this'!R1126</f>
        <v>0</v>
      </c>
      <c r="M1126">
        <f>'dl-do all work in this'!$E1126</f>
        <v>0</v>
      </c>
    </row>
    <row r="1127" spans="1:13" x14ac:dyDescent="0.25">
      <c r="A1127" s="2">
        <f>'dl-do all work in this'!O1127</f>
        <v>0</v>
      </c>
      <c r="B1127" t="e">
        <f>VLOOKUP($A1127, 'dl-do all work in this'!$O$9:$U$2997, 6, FALSE)</f>
        <v>#N/A</v>
      </c>
      <c r="C1127" t="e">
        <f>VLOOKUP($A1127, 'dl-do all work in this'!$O$9:$U$2997, 7, FALSE)</f>
        <v>#N/A</v>
      </c>
      <c r="D1127" s="2" t="str">
        <f>'dl-do all work in this'!X1127</f>
        <v>LC</v>
      </c>
      <c r="E1127" s="2">
        <f>'dl-do all work in this'!A1127</f>
        <v>0</v>
      </c>
      <c r="F1127" s="2">
        <f>'dl-do all work in this'!V1127</f>
        <v>0</v>
      </c>
      <c r="G1127" s="2" t="e">
        <f>DATE('dl-do all work in this'!H1127,'dl-do all work in this'!W1127,'dl-do all work in this'!G1127)</f>
        <v>#VALUE!</v>
      </c>
      <c r="H1127">
        <f>'dl-do all work in this'!I1127</f>
        <v>0</v>
      </c>
      <c r="J1127">
        <f>'dl-do all work in this'!D1127</f>
        <v>0</v>
      </c>
      <c r="K1127">
        <f>'dl-do all work in this'!R1127</f>
        <v>0</v>
      </c>
      <c r="M1127">
        <f>'dl-do all work in this'!$E1127</f>
        <v>0</v>
      </c>
    </row>
    <row r="1128" spans="1:13" x14ac:dyDescent="0.25">
      <c r="A1128" s="2">
        <f>'dl-do all work in this'!O1128</f>
        <v>0</v>
      </c>
      <c r="B1128" t="e">
        <f>VLOOKUP($A1128, 'dl-do all work in this'!$O$9:$U$2997, 6, FALSE)</f>
        <v>#N/A</v>
      </c>
      <c r="C1128" t="e">
        <f>VLOOKUP($A1128, 'dl-do all work in this'!$O$9:$U$2997, 7, FALSE)</f>
        <v>#N/A</v>
      </c>
      <c r="D1128" s="2" t="str">
        <f>'dl-do all work in this'!X1128</f>
        <v>LC</v>
      </c>
      <c r="E1128" s="2">
        <f>'dl-do all work in this'!A1128</f>
        <v>0</v>
      </c>
      <c r="F1128" s="2">
        <f>'dl-do all work in this'!V1128</f>
        <v>0</v>
      </c>
      <c r="G1128" s="2" t="e">
        <f>DATE('dl-do all work in this'!H1128,'dl-do all work in this'!W1128,'dl-do all work in this'!G1128)</f>
        <v>#VALUE!</v>
      </c>
      <c r="H1128">
        <f>'dl-do all work in this'!I1128</f>
        <v>0</v>
      </c>
      <c r="J1128">
        <f>'dl-do all work in this'!D1128</f>
        <v>0</v>
      </c>
      <c r="K1128">
        <f>'dl-do all work in this'!R1128</f>
        <v>0</v>
      </c>
      <c r="M1128">
        <f>'dl-do all work in this'!$E1128</f>
        <v>0</v>
      </c>
    </row>
    <row r="1129" spans="1:13" x14ac:dyDescent="0.25">
      <c r="A1129" s="2">
        <f>'dl-do all work in this'!O1129</f>
        <v>0</v>
      </c>
      <c r="B1129" t="e">
        <f>VLOOKUP($A1129, 'dl-do all work in this'!$O$9:$U$2997, 6, FALSE)</f>
        <v>#N/A</v>
      </c>
      <c r="C1129" t="e">
        <f>VLOOKUP($A1129, 'dl-do all work in this'!$O$9:$U$2997, 7, FALSE)</f>
        <v>#N/A</v>
      </c>
      <c r="D1129" s="2" t="str">
        <f>'dl-do all work in this'!X1129</f>
        <v>LC</v>
      </c>
      <c r="E1129" s="2">
        <f>'dl-do all work in this'!A1129</f>
        <v>0</v>
      </c>
      <c r="F1129" s="2">
        <f>'dl-do all work in this'!V1129</f>
        <v>0</v>
      </c>
      <c r="G1129" s="2" t="e">
        <f>DATE('dl-do all work in this'!H1129,'dl-do all work in this'!W1129,'dl-do all work in this'!G1129)</f>
        <v>#VALUE!</v>
      </c>
      <c r="H1129">
        <f>'dl-do all work in this'!I1129</f>
        <v>0</v>
      </c>
      <c r="J1129">
        <f>'dl-do all work in this'!D1129</f>
        <v>0</v>
      </c>
      <c r="K1129">
        <f>'dl-do all work in this'!R1129</f>
        <v>0</v>
      </c>
      <c r="M1129">
        <f>'dl-do all work in this'!$E1129</f>
        <v>0</v>
      </c>
    </row>
    <row r="1130" spans="1:13" x14ac:dyDescent="0.25">
      <c r="A1130" s="2">
        <f>'dl-do all work in this'!O1130</f>
        <v>0</v>
      </c>
      <c r="B1130" t="e">
        <f>VLOOKUP($A1130, 'dl-do all work in this'!$O$9:$U$2997, 6, FALSE)</f>
        <v>#N/A</v>
      </c>
      <c r="C1130" t="e">
        <f>VLOOKUP($A1130, 'dl-do all work in this'!$O$9:$U$2997, 7, FALSE)</f>
        <v>#N/A</v>
      </c>
      <c r="D1130" s="2" t="str">
        <f>'dl-do all work in this'!X1130</f>
        <v>LC</v>
      </c>
      <c r="E1130" s="2">
        <f>'dl-do all work in this'!A1130</f>
        <v>0</v>
      </c>
      <c r="F1130" s="2">
        <f>'dl-do all work in this'!V1130</f>
        <v>0</v>
      </c>
      <c r="G1130" s="2" t="e">
        <f>DATE('dl-do all work in this'!H1130,'dl-do all work in this'!W1130,'dl-do all work in this'!G1130)</f>
        <v>#VALUE!</v>
      </c>
      <c r="H1130">
        <f>'dl-do all work in this'!I1130</f>
        <v>0</v>
      </c>
      <c r="J1130">
        <f>'dl-do all work in this'!D1130</f>
        <v>0</v>
      </c>
      <c r="K1130">
        <f>'dl-do all work in this'!R1130</f>
        <v>0</v>
      </c>
      <c r="M1130">
        <f>'dl-do all work in this'!$E1130</f>
        <v>0</v>
      </c>
    </row>
    <row r="1131" spans="1:13" x14ac:dyDescent="0.25">
      <c r="A1131" s="2">
        <f>'dl-do all work in this'!O1131</f>
        <v>0</v>
      </c>
      <c r="B1131" t="e">
        <f>VLOOKUP($A1131, 'dl-do all work in this'!$O$9:$U$2997, 6, FALSE)</f>
        <v>#N/A</v>
      </c>
      <c r="C1131" t="e">
        <f>VLOOKUP($A1131, 'dl-do all work in this'!$O$9:$U$2997, 7, FALSE)</f>
        <v>#N/A</v>
      </c>
      <c r="D1131" s="2" t="str">
        <f>'dl-do all work in this'!X1131</f>
        <v>LC</v>
      </c>
      <c r="E1131" s="2">
        <f>'dl-do all work in this'!A1131</f>
        <v>0</v>
      </c>
      <c r="F1131" s="2">
        <f>'dl-do all work in this'!V1131</f>
        <v>0</v>
      </c>
      <c r="G1131" s="2" t="e">
        <f>DATE('dl-do all work in this'!H1131,'dl-do all work in this'!W1131,'dl-do all work in this'!G1131)</f>
        <v>#VALUE!</v>
      </c>
      <c r="H1131">
        <f>'dl-do all work in this'!I1131</f>
        <v>0</v>
      </c>
      <c r="J1131">
        <f>'dl-do all work in this'!D1131</f>
        <v>0</v>
      </c>
      <c r="K1131">
        <f>'dl-do all work in this'!R1131</f>
        <v>0</v>
      </c>
      <c r="M1131">
        <f>'dl-do all work in this'!$E1131</f>
        <v>0</v>
      </c>
    </row>
    <row r="1132" spans="1:13" x14ac:dyDescent="0.25">
      <c r="A1132" s="2">
        <f>'dl-do all work in this'!O1132</f>
        <v>0</v>
      </c>
      <c r="B1132" t="e">
        <f>VLOOKUP($A1132, 'dl-do all work in this'!$O$9:$U$2997, 6, FALSE)</f>
        <v>#N/A</v>
      </c>
      <c r="C1132" t="e">
        <f>VLOOKUP($A1132, 'dl-do all work in this'!$O$9:$U$2997, 7, FALSE)</f>
        <v>#N/A</v>
      </c>
      <c r="D1132" s="2" t="str">
        <f>'dl-do all work in this'!X1132</f>
        <v>LC</v>
      </c>
      <c r="E1132" s="2">
        <f>'dl-do all work in this'!A1132</f>
        <v>0</v>
      </c>
      <c r="F1132" s="2">
        <f>'dl-do all work in this'!V1132</f>
        <v>0</v>
      </c>
      <c r="G1132" s="2" t="e">
        <f>DATE('dl-do all work in this'!H1132,'dl-do all work in this'!W1132,'dl-do all work in this'!G1132)</f>
        <v>#VALUE!</v>
      </c>
      <c r="H1132">
        <f>'dl-do all work in this'!I1132</f>
        <v>0</v>
      </c>
      <c r="J1132">
        <f>'dl-do all work in this'!D1132</f>
        <v>0</v>
      </c>
      <c r="K1132">
        <f>'dl-do all work in this'!R1132</f>
        <v>0</v>
      </c>
      <c r="M1132">
        <f>'dl-do all work in this'!$E1132</f>
        <v>0</v>
      </c>
    </row>
    <row r="1133" spans="1:13" x14ac:dyDescent="0.25">
      <c r="A1133" s="2">
        <f>'dl-do all work in this'!O1133</f>
        <v>0</v>
      </c>
      <c r="B1133" t="e">
        <f>VLOOKUP($A1133, 'dl-do all work in this'!$O$9:$U$2997, 6, FALSE)</f>
        <v>#N/A</v>
      </c>
      <c r="C1133" t="e">
        <f>VLOOKUP($A1133, 'dl-do all work in this'!$O$9:$U$2997, 7, FALSE)</f>
        <v>#N/A</v>
      </c>
      <c r="D1133" s="2" t="str">
        <f>'dl-do all work in this'!X1133</f>
        <v>LC</v>
      </c>
      <c r="E1133" s="2">
        <f>'dl-do all work in this'!A1133</f>
        <v>0</v>
      </c>
      <c r="F1133" s="2">
        <f>'dl-do all work in this'!V1133</f>
        <v>0</v>
      </c>
      <c r="G1133" s="2" t="e">
        <f>DATE('dl-do all work in this'!H1133,'dl-do all work in this'!W1133,'dl-do all work in this'!G1133)</f>
        <v>#VALUE!</v>
      </c>
      <c r="H1133">
        <f>'dl-do all work in this'!I1133</f>
        <v>0</v>
      </c>
      <c r="J1133">
        <f>'dl-do all work in this'!D1133</f>
        <v>0</v>
      </c>
      <c r="K1133">
        <f>'dl-do all work in this'!R1133</f>
        <v>0</v>
      </c>
      <c r="M1133">
        <f>'dl-do all work in this'!$E1133</f>
        <v>0</v>
      </c>
    </row>
    <row r="1134" spans="1:13" x14ac:dyDescent="0.25">
      <c r="A1134" s="2">
        <f>'dl-do all work in this'!O1134</f>
        <v>0</v>
      </c>
      <c r="B1134" t="e">
        <f>VLOOKUP($A1134, 'dl-do all work in this'!$O$9:$U$2997, 6, FALSE)</f>
        <v>#N/A</v>
      </c>
      <c r="C1134" t="e">
        <f>VLOOKUP($A1134, 'dl-do all work in this'!$O$9:$U$2997, 7, FALSE)</f>
        <v>#N/A</v>
      </c>
      <c r="D1134" s="2" t="str">
        <f>'dl-do all work in this'!X1134</f>
        <v>LC</v>
      </c>
      <c r="E1134" s="2">
        <f>'dl-do all work in this'!A1134</f>
        <v>0</v>
      </c>
      <c r="F1134" s="2">
        <f>'dl-do all work in this'!V1134</f>
        <v>0</v>
      </c>
      <c r="G1134" s="2" t="e">
        <f>DATE('dl-do all work in this'!H1134,'dl-do all work in this'!W1134,'dl-do all work in this'!G1134)</f>
        <v>#VALUE!</v>
      </c>
      <c r="H1134">
        <f>'dl-do all work in this'!I1134</f>
        <v>0</v>
      </c>
      <c r="J1134">
        <f>'dl-do all work in this'!D1134</f>
        <v>0</v>
      </c>
      <c r="K1134">
        <f>'dl-do all work in this'!R1134</f>
        <v>0</v>
      </c>
      <c r="M1134">
        <f>'dl-do all work in this'!$E1134</f>
        <v>0</v>
      </c>
    </row>
    <row r="1135" spans="1:13" x14ac:dyDescent="0.25">
      <c r="A1135" s="2">
        <f>'dl-do all work in this'!O1135</f>
        <v>0</v>
      </c>
      <c r="B1135" t="e">
        <f>VLOOKUP($A1135, 'dl-do all work in this'!$O$9:$U$2997, 6, FALSE)</f>
        <v>#N/A</v>
      </c>
      <c r="C1135" t="e">
        <f>VLOOKUP($A1135, 'dl-do all work in this'!$O$9:$U$2997, 7, FALSE)</f>
        <v>#N/A</v>
      </c>
      <c r="D1135" s="2" t="str">
        <f>'dl-do all work in this'!X1135</f>
        <v>LC</v>
      </c>
      <c r="E1135" s="2">
        <f>'dl-do all work in this'!A1135</f>
        <v>0</v>
      </c>
      <c r="F1135" s="2">
        <f>'dl-do all work in this'!V1135</f>
        <v>0</v>
      </c>
      <c r="G1135" s="2" t="e">
        <f>DATE('dl-do all work in this'!H1135,'dl-do all work in this'!W1135,'dl-do all work in this'!G1135)</f>
        <v>#VALUE!</v>
      </c>
      <c r="H1135">
        <f>'dl-do all work in this'!I1135</f>
        <v>0</v>
      </c>
      <c r="J1135">
        <f>'dl-do all work in this'!D1135</f>
        <v>0</v>
      </c>
      <c r="K1135">
        <f>'dl-do all work in this'!R1135</f>
        <v>0</v>
      </c>
      <c r="M1135">
        <f>'dl-do all work in this'!$E1135</f>
        <v>0</v>
      </c>
    </row>
    <row r="1136" spans="1:13" x14ac:dyDescent="0.25">
      <c r="A1136" s="2">
        <f>'dl-do all work in this'!O1136</f>
        <v>0</v>
      </c>
      <c r="B1136" t="e">
        <f>VLOOKUP($A1136, 'dl-do all work in this'!$O$9:$U$2997, 6, FALSE)</f>
        <v>#N/A</v>
      </c>
      <c r="C1136" t="e">
        <f>VLOOKUP($A1136, 'dl-do all work in this'!$O$9:$U$2997, 7, FALSE)</f>
        <v>#N/A</v>
      </c>
      <c r="D1136" s="2" t="str">
        <f>'dl-do all work in this'!X1136</f>
        <v>LC</v>
      </c>
      <c r="E1136" s="2">
        <f>'dl-do all work in this'!A1136</f>
        <v>0</v>
      </c>
      <c r="F1136" s="2">
        <f>'dl-do all work in this'!V1136</f>
        <v>0</v>
      </c>
      <c r="G1136" s="2" t="e">
        <f>DATE('dl-do all work in this'!H1136,'dl-do all work in this'!W1136,'dl-do all work in this'!G1136)</f>
        <v>#VALUE!</v>
      </c>
      <c r="H1136">
        <f>'dl-do all work in this'!I1136</f>
        <v>0</v>
      </c>
      <c r="J1136">
        <f>'dl-do all work in this'!D1136</f>
        <v>0</v>
      </c>
      <c r="K1136">
        <f>'dl-do all work in this'!R1136</f>
        <v>0</v>
      </c>
      <c r="M1136">
        <f>'dl-do all work in this'!$E1136</f>
        <v>0</v>
      </c>
    </row>
    <row r="1137" spans="1:13" x14ac:dyDescent="0.25">
      <c r="A1137" s="2">
        <f>'dl-do all work in this'!O1137</f>
        <v>0</v>
      </c>
      <c r="B1137" t="e">
        <f>VLOOKUP($A1137, 'dl-do all work in this'!$O$9:$U$2997, 6, FALSE)</f>
        <v>#N/A</v>
      </c>
      <c r="C1137" t="e">
        <f>VLOOKUP($A1137, 'dl-do all work in this'!$O$9:$U$2997, 7, FALSE)</f>
        <v>#N/A</v>
      </c>
      <c r="D1137" s="2" t="str">
        <f>'dl-do all work in this'!X1137</f>
        <v>LC</v>
      </c>
      <c r="E1137" s="2">
        <f>'dl-do all work in this'!A1137</f>
        <v>0</v>
      </c>
      <c r="F1137" s="2">
        <f>'dl-do all work in this'!V1137</f>
        <v>0</v>
      </c>
      <c r="G1137" s="2" t="e">
        <f>DATE('dl-do all work in this'!H1137,'dl-do all work in this'!W1137,'dl-do all work in this'!G1137)</f>
        <v>#VALUE!</v>
      </c>
      <c r="H1137">
        <f>'dl-do all work in this'!I1137</f>
        <v>0</v>
      </c>
      <c r="J1137">
        <f>'dl-do all work in this'!D1137</f>
        <v>0</v>
      </c>
      <c r="K1137">
        <f>'dl-do all work in this'!R1137</f>
        <v>0</v>
      </c>
      <c r="M1137">
        <f>'dl-do all work in this'!$E1137</f>
        <v>0</v>
      </c>
    </row>
    <row r="1138" spans="1:13" x14ac:dyDescent="0.25">
      <c r="A1138" s="2">
        <f>'dl-do all work in this'!O1138</f>
        <v>0</v>
      </c>
      <c r="B1138" t="e">
        <f>VLOOKUP($A1138, 'dl-do all work in this'!$O$9:$U$2997, 6, FALSE)</f>
        <v>#N/A</v>
      </c>
      <c r="C1138" t="e">
        <f>VLOOKUP($A1138, 'dl-do all work in this'!$O$9:$U$2997, 7, FALSE)</f>
        <v>#N/A</v>
      </c>
      <c r="D1138" s="2" t="str">
        <f>'dl-do all work in this'!X1138</f>
        <v>LC</v>
      </c>
      <c r="E1138" s="2">
        <f>'dl-do all work in this'!A1138</f>
        <v>0</v>
      </c>
      <c r="F1138" s="2">
        <f>'dl-do all work in this'!V1138</f>
        <v>0</v>
      </c>
      <c r="G1138" s="2" t="e">
        <f>DATE('dl-do all work in this'!H1138,'dl-do all work in this'!W1138,'dl-do all work in this'!G1138)</f>
        <v>#VALUE!</v>
      </c>
      <c r="H1138">
        <f>'dl-do all work in this'!I1138</f>
        <v>0</v>
      </c>
      <c r="J1138">
        <f>'dl-do all work in this'!D1138</f>
        <v>0</v>
      </c>
      <c r="K1138">
        <f>'dl-do all work in this'!R1138</f>
        <v>0</v>
      </c>
      <c r="M1138">
        <f>'dl-do all work in this'!$E1138</f>
        <v>0</v>
      </c>
    </row>
    <row r="1139" spans="1:13" x14ac:dyDescent="0.25">
      <c r="A1139" s="2">
        <f>'dl-do all work in this'!O1139</f>
        <v>0</v>
      </c>
      <c r="B1139" t="e">
        <f>VLOOKUP($A1139, 'dl-do all work in this'!$O$9:$U$2997, 6, FALSE)</f>
        <v>#N/A</v>
      </c>
      <c r="C1139" t="e">
        <f>VLOOKUP($A1139, 'dl-do all work in this'!$O$9:$U$2997, 7, FALSE)</f>
        <v>#N/A</v>
      </c>
      <c r="D1139" s="2" t="str">
        <f>'dl-do all work in this'!X1139</f>
        <v>LC</v>
      </c>
      <c r="E1139" s="2">
        <f>'dl-do all work in this'!A1139</f>
        <v>0</v>
      </c>
      <c r="F1139" s="2">
        <f>'dl-do all work in this'!V1139</f>
        <v>0</v>
      </c>
      <c r="G1139" s="2" t="e">
        <f>DATE('dl-do all work in this'!H1139,'dl-do all work in this'!W1139,'dl-do all work in this'!G1139)</f>
        <v>#VALUE!</v>
      </c>
      <c r="H1139">
        <f>'dl-do all work in this'!I1139</f>
        <v>0</v>
      </c>
      <c r="J1139">
        <f>'dl-do all work in this'!D1139</f>
        <v>0</v>
      </c>
      <c r="K1139">
        <f>'dl-do all work in this'!R1139</f>
        <v>0</v>
      </c>
      <c r="M1139">
        <f>'dl-do all work in this'!$E1139</f>
        <v>0</v>
      </c>
    </row>
    <row r="1140" spans="1:13" x14ac:dyDescent="0.25">
      <c r="A1140" s="2">
        <f>'dl-do all work in this'!O1140</f>
        <v>0</v>
      </c>
      <c r="B1140" t="e">
        <f>VLOOKUP($A1140, 'dl-do all work in this'!$O$9:$U$2997, 6, FALSE)</f>
        <v>#N/A</v>
      </c>
      <c r="C1140" t="e">
        <f>VLOOKUP($A1140, 'dl-do all work in this'!$O$9:$U$2997, 7, FALSE)</f>
        <v>#N/A</v>
      </c>
      <c r="D1140" s="2" t="str">
        <f>'dl-do all work in this'!X1140</f>
        <v>LC</v>
      </c>
      <c r="E1140" s="2">
        <f>'dl-do all work in this'!A1140</f>
        <v>0</v>
      </c>
      <c r="F1140" s="2">
        <f>'dl-do all work in this'!V1140</f>
        <v>0</v>
      </c>
      <c r="G1140" s="2" t="e">
        <f>DATE('dl-do all work in this'!H1140,'dl-do all work in this'!W1140,'dl-do all work in this'!G1140)</f>
        <v>#VALUE!</v>
      </c>
      <c r="H1140">
        <f>'dl-do all work in this'!I1140</f>
        <v>0</v>
      </c>
      <c r="J1140">
        <f>'dl-do all work in this'!D1140</f>
        <v>0</v>
      </c>
      <c r="K1140">
        <f>'dl-do all work in this'!R1140</f>
        <v>0</v>
      </c>
      <c r="M1140">
        <f>'dl-do all work in this'!$E1140</f>
        <v>0</v>
      </c>
    </row>
    <row r="1141" spans="1:13" x14ac:dyDescent="0.25">
      <c r="A1141" s="2">
        <f>'dl-do all work in this'!O1141</f>
        <v>0</v>
      </c>
      <c r="B1141" t="e">
        <f>VLOOKUP($A1141, 'dl-do all work in this'!$O$9:$U$2997, 6, FALSE)</f>
        <v>#N/A</v>
      </c>
      <c r="C1141" t="e">
        <f>VLOOKUP($A1141, 'dl-do all work in this'!$O$9:$U$2997, 7, FALSE)</f>
        <v>#N/A</v>
      </c>
      <c r="D1141" s="2" t="str">
        <f>'dl-do all work in this'!X1141</f>
        <v>LC</v>
      </c>
      <c r="E1141" s="2">
        <f>'dl-do all work in this'!A1141</f>
        <v>0</v>
      </c>
      <c r="F1141" s="2">
        <f>'dl-do all work in this'!V1141</f>
        <v>0</v>
      </c>
      <c r="G1141" s="2" t="e">
        <f>DATE('dl-do all work in this'!H1141,'dl-do all work in this'!W1141,'dl-do all work in this'!G1141)</f>
        <v>#VALUE!</v>
      </c>
      <c r="H1141">
        <f>'dl-do all work in this'!I1141</f>
        <v>0</v>
      </c>
      <c r="J1141">
        <f>'dl-do all work in this'!D1141</f>
        <v>0</v>
      </c>
      <c r="K1141">
        <f>'dl-do all work in this'!R1141</f>
        <v>0</v>
      </c>
      <c r="M1141">
        <f>'dl-do all work in this'!$E1141</f>
        <v>0</v>
      </c>
    </row>
    <row r="1142" spans="1:13" x14ac:dyDescent="0.25">
      <c r="A1142" s="2">
        <f>'dl-do all work in this'!O1142</f>
        <v>0</v>
      </c>
      <c r="B1142" t="e">
        <f>VLOOKUP($A1142, 'dl-do all work in this'!$O$9:$U$2997, 6, FALSE)</f>
        <v>#N/A</v>
      </c>
      <c r="C1142" t="e">
        <f>VLOOKUP($A1142, 'dl-do all work in this'!$O$9:$U$2997, 7, FALSE)</f>
        <v>#N/A</v>
      </c>
      <c r="D1142" s="2" t="str">
        <f>'dl-do all work in this'!X1142</f>
        <v>LC</v>
      </c>
      <c r="E1142" s="2">
        <f>'dl-do all work in this'!A1142</f>
        <v>0</v>
      </c>
      <c r="F1142" s="2">
        <f>'dl-do all work in this'!V1142</f>
        <v>0</v>
      </c>
      <c r="G1142" s="2" t="e">
        <f>DATE('dl-do all work in this'!H1142,'dl-do all work in this'!W1142,'dl-do all work in this'!G1142)</f>
        <v>#VALUE!</v>
      </c>
      <c r="H1142">
        <f>'dl-do all work in this'!I1142</f>
        <v>0</v>
      </c>
      <c r="J1142">
        <f>'dl-do all work in this'!D1142</f>
        <v>0</v>
      </c>
      <c r="K1142">
        <f>'dl-do all work in this'!R1142</f>
        <v>0</v>
      </c>
      <c r="M1142">
        <f>'dl-do all work in this'!$E1142</f>
        <v>0</v>
      </c>
    </row>
    <row r="1143" spans="1:13" x14ac:dyDescent="0.25">
      <c r="A1143" s="2">
        <f>'dl-do all work in this'!O1143</f>
        <v>0</v>
      </c>
      <c r="B1143" t="e">
        <f>VLOOKUP($A1143, 'dl-do all work in this'!$O$9:$U$2997, 6, FALSE)</f>
        <v>#N/A</v>
      </c>
      <c r="C1143" t="e">
        <f>VLOOKUP($A1143, 'dl-do all work in this'!$O$9:$U$2997, 7, FALSE)</f>
        <v>#N/A</v>
      </c>
      <c r="D1143" s="2" t="str">
        <f>'dl-do all work in this'!X1143</f>
        <v>LC</v>
      </c>
      <c r="E1143" s="2">
        <f>'dl-do all work in this'!A1143</f>
        <v>0</v>
      </c>
      <c r="F1143" s="2">
        <f>'dl-do all work in this'!V1143</f>
        <v>0</v>
      </c>
      <c r="G1143" s="2" t="e">
        <f>DATE('dl-do all work in this'!H1143,'dl-do all work in this'!W1143,'dl-do all work in this'!G1143)</f>
        <v>#VALUE!</v>
      </c>
      <c r="H1143">
        <f>'dl-do all work in this'!I1143</f>
        <v>0</v>
      </c>
      <c r="J1143">
        <f>'dl-do all work in this'!D1143</f>
        <v>0</v>
      </c>
      <c r="K1143">
        <f>'dl-do all work in this'!R1143</f>
        <v>0</v>
      </c>
      <c r="M1143">
        <f>'dl-do all work in this'!$E1143</f>
        <v>0</v>
      </c>
    </row>
    <row r="1144" spans="1:13" x14ac:dyDescent="0.25">
      <c r="A1144" s="2">
        <f>'dl-do all work in this'!O1144</f>
        <v>0</v>
      </c>
      <c r="B1144" t="e">
        <f>VLOOKUP($A1144, 'dl-do all work in this'!$O$9:$U$2997, 6, FALSE)</f>
        <v>#N/A</v>
      </c>
      <c r="C1144" t="e">
        <f>VLOOKUP($A1144, 'dl-do all work in this'!$O$9:$U$2997, 7, FALSE)</f>
        <v>#N/A</v>
      </c>
      <c r="D1144" s="2" t="str">
        <f>'dl-do all work in this'!X1144</f>
        <v>LC</v>
      </c>
      <c r="E1144" s="2">
        <f>'dl-do all work in this'!A1144</f>
        <v>0</v>
      </c>
      <c r="F1144" s="2">
        <f>'dl-do all work in this'!V1144</f>
        <v>0</v>
      </c>
      <c r="G1144" s="2" t="e">
        <f>DATE('dl-do all work in this'!H1144,'dl-do all work in this'!W1144,'dl-do all work in this'!G1144)</f>
        <v>#VALUE!</v>
      </c>
      <c r="H1144">
        <f>'dl-do all work in this'!I1144</f>
        <v>0</v>
      </c>
      <c r="J1144">
        <f>'dl-do all work in this'!D1144</f>
        <v>0</v>
      </c>
      <c r="K1144">
        <f>'dl-do all work in this'!R1144</f>
        <v>0</v>
      </c>
      <c r="M1144">
        <f>'dl-do all work in this'!$E1144</f>
        <v>0</v>
      </c>
    </row>
    <row r="1145" spans="1:13" x14ac:dyDescent="0.25">
      <c r="A1145" s="2">
        <f>'dl-do all work in this'!O1145</f>
        <v>0</v>
      </c>
      <c r="B1145" t="e">
        <f>VLOOKUP($A1145, 'dl-do all work in this'!$O$9:$U$2997, 6, FALSE)</f>
        <v>#N/A</v>
      </c>
      <c r="C1145" t="e">
        <f>VLOOKUP($A1145, 'dl-do all work in this'!$O$9:$U$2997, 7, FALSE)</f>
        <v>#N/A</v>
      </c>
      <c r="D1145" s="2" t="str">
        <f>'dl-do all work in this'!X1145</f>
        <v>LC</v>
      </c>
      <c r="E1145" s="2">
        <f>'dl-do all work in this'!A1145</f>
        <v>0</v>
      </c>
      <c r="F1145" s="2">
        <f>'dl-do all work in this'!V1145</f>
        <v>0</v>
      </c>
      <c r="G1145" s="2" t="e">
        <f>DATE('dl-do all work in this'!H1145,'dl-do all work in this'!W1145,'dl-do all work in this'!G1145)</f>
        <v>#VALUE!</v>
      </c>
      <c r="H1145">
        <f>'dl-do all work in this'!I1145</f>
        <v>0</v>
      </c>
      <c r="J1145">
        <f>'dl-do all work in this'!D1145</f>
        <v>0</v>
      </c>
      <c r="K1145">
        <f>'dl-do all work in this'!R1145</f>
        <v>0</v>
      </c>
      <c r="M1145">
        <f>'dl-do all work in this'!$E1145</f>
        <v>0</v>
      </c>
    </row>
    <row r="1146" spans="1:13" x14ac:dyDescent="0.25">
      <c r="A1146" s="2">
        <f>'dl-do all work in this'!O1146</f>
        <v>0</v>
      </c>
      <c r="B1146" t="e">
        <f>VLOOKUP($A1146, 'dl-do all work in this'!$O$9:$U$2997, 6, FALSE)</f>
        <v>#N/A</v>
      </c>
      <c r="C1146" t="e">
        <f>VLOOKUP($A1146, 'dl-do all work in this'!$O$9:$U$2997, 7, FALSE)</f>
        <v>#N/A</v>
      </c>
      <c r="D1146" s="2" t="str">
        <f>'dl-do all work in this'!X1146</f>
        <v>LC</v>
      </c>
      <c r="E1146" s="2">
        <f>'dl-do all work in this'!A1146</f>
        <v>0</v>
      </c>
      <c r="F1146" s="2">
        <f>'dl-do all work in this'!V1146</f>
        <v>0</v>
      </c>
      <c r="G1146" s="2" t="e">
        <f>DATE('dl-do all work in this'!H1146,'dl-do all work in this'!W1146,'dl-do all work in this'!G1146)</f>
        <v>#VALUE!</v>
      </c>
      <c r="H1146">
        <f>'dl-do all work in this'!I1146</f>
        <v>0</v>
      </c>
      <c r="J1146">
        <f>'dl-do all work in this'!D1146</f>
        <v>0</v>
      </c>
      <c r="K1146">
        <f>'dl-do all work in this'!R1146</f>
        <v>0</v>
      </c>
      <c r="M1146">
        <f>'dl-do all work in this'!$E1146</f>
        <v>0</v>
      </c>
    </row>
    <row r="1147" spans="1:13" x14ac:dyDescent="0.25">
      <c r="A1147" s="2">
        <f>'dl-do all work in this'!O1147</f>
        <v>0</v>
      </c>
      <c r="B1147" t="e">
        <f>VLOOKUP($A1147, 'dl-do all work in this'!$O$9:$U$2997, 6, FALSE)</f>
        <v>#N/A</v>
      </c>
      <c r="C1147" t="e">
        <f>VLOOKUP($A1147, 'dl-do all work in this'!$O$9:$U$2997, 7, FALSE)</f>
        <v>#N/A</v>
      </c>
      <c r="D1147" s="2" t="str">
        <f>'dl-do all work in this'!X1147</f>
        <v>LC</v>
      </c>
      <c r="E1147" s="2">
        <f>'dl-do all work in this'!A1147</f>
        <v>0</v>
      </c>
      <c r="F1147" s="2">
        <f>'dl-do all work in this'!V1147</f>
        <v>0</v>
      </c>
      <c r="G1147" s="2" t="e">
        <f>DATE('dl-do all work in this'!H1147,'dl-do all work in this'!W1147,'dl-do all work in this'!G1147)</f>
        <v>#VALUE!</v>
      </c>
      <c r="H1147">
        <f>'dl-do all work in this'!I1147</f>
        <v>0</v>
      </c>
      <c r="J1147">
        <f>'dl-do all work in this'!D1147</f>
        <v>0</v>
      </c>
      <c r="K1147">
        <f>'dl-do all work in this'!R1147</f>
        <v>0</v>
      </c>
      <c r="M1147">
        <f>'dl-do all work in this'!$E1147</f>
        <v>0</v>
      </c>
    </row>
    <row r="1148" spans="1:13" x14ac:dyDescent="0.25">
      <c r="A1148" s="2">
        <f>'dl-do all work in this'!O1148</f>
        <v>0</v>
      </c>
      <c r="B1148" t="e">
        <f>VLOOKUP($A1148, 'dl-do all work in this'!$O$9:$U$2997, 6, FALSE)</f>
        <v>#N/A</v>
      </c>
      <c r="C1148" t="e">
        <f>VLOOKUP($A1148, 'dl-do all work in this'!$O$9:$U$2997, 7, FALSE)</f>
        <v>#N/A</v>
      </c>
      <c r="D1148" s="2" t="str">
        <f>'dl-do all work in this'!X1148</f>
        <v>LC</v>
      </c>
      <c r="E1148" s="2">
        <f>'dl-do all work in this'!A1148</f>
        <v>0</v>
      </c>
      <c r="F1148" s="2">
        <f>'dl-do all work in this'!V1148</f>
        <v>0</v>
      </c>
      <c r="G1148" s="2" t="e">
        <f>DATE('dl-do all work in this'!H1148,'dl-do all work in this'!W1148,'dl-do all work in this'!G1148)</f>
        <v>#VALUE!</v>
      </c>
      <c r="H1148">
        <f>'dl-do all work in this'!I1148</f>
        <v>0</v>
      </c>
      <c r="J1148">
        <f>'dl-do all work in this'!D1148</f>
        <v>0</v>
      </c>
      <c r="K1148">
        <f>'dl-do all work in this'!R1148</f>
        <v>0</v>
      </c>
      <c r="M1148">
        <f>'dl-do all work in this'!$E1148</f>
        <v>0</v>
      </c>
    </row>
    <row r="1149" spans="1:13" x14ac:dyDescent="0.25">
      <c r="A1149" s="2">
        <f>'dl-do all work in this'!O1149</f>
        <v>0</v>
      </c>
      <c r="B1149" t="e">
        <f>VLOOKUP($A1149, 'dl-do all work in this'!$O$9:$U$2997, 6, FALSE)</f>
        <v>#N/A</v>
      </c>
      <c r="C1149" t="e">
        <f>VLOOKUP($A1149, 'dl-do all work in this'!$O$9:$U$2997, 7, FALSE)</f>
        <v>#N/A</v>
      </c>
      <c r="D1149" s="2" t="str">
        <f>'dl-do all work in this'!X1149</f>
        <v>LC</v>
      </c>
      <c r="E1149" s="2">
        <f>'dl-do all work in this'!A1149</f>
        <v>0</v>
      </c>
      <c r="F1149" s="2">
        <f>'dl-do all work in this'!V1149</f>
        <v>0</v>
      </c>
      <c r="G1149" s="2" t="e">
        <f>DATE('dl-do all work in this'!H1149,'dl-do all work in this'!W1149,'dl-do all work in this'!G1149)</f>
        <v>#VALUE!</v>
      </c>
      <c r="H1149">
        <f>'dl-do all work in this'!I1149</f>
        <v>0</v>
      </c>
      <c r="J1149">
        <f>'dl-do all work in this'!D1149</f>
        <v>0</v>
      </c>
      <c r="K1149">
        <f>'dl-do all work in this'!R1149</f>
        <v>0</v>
      </c>
      <c r="M1149">
        <f>'dl-do all work in this'!$E1149</f>
        <v>0</v>
      </c>
    </row>
    <row r="1150" spans="1:13" x14ac:dyDescent="0.25">
      <c r="A1150" s="2">
        <f>'dl-do all work in this'!O1150</f>
        <v>0</v>
      </c>
      <c r="B1150" t="e">
        <f>VLOOKUP($A1150, 'dl-do all work in this'!$O$9:$U$2997, 6, FALSE)</f>
        <v>#N/A</v>
      </c>
      <c r="C1150" t="e">
        <f>VLOOKUP($A1150, 'dl-do all work in this'!$O$9:$U$2997, 7, FALSE)</f>
        <v>#N/A</v>
      </c>
      <c r="D1150" s="2" t="str">
        <f>'dl-do all work in this'!X1150</f>
        <v>LC</v>
      </c>
      <c r="E1150" s="2">
        <f>'dl-do all work in this'!A1150</f>
        <v>0</v>
      </c>
      <c r="F1150" s="2">
        <f>'dl-do all work in this'!V1150</f>
        <v>0</v>
      </c>
      <c r="G1150" s="2" t="e">
        <f>DATE('dl-do all work in this'!H1150,'dl-do all work in this'!W1150,'dl-do all work in this'!G1150)</f>
        <v>#VALUE!</v>
      </c>
      <c r="H1150">
        <f>'dl-do all work in this'!I1150</f>
        <v>0</v>
      </c>
      <c r="J1150">
        <f>'dl-do all work in this'!D1150</f>
        <v>0</v>
      </c>
      <c r="K1150">
        <f>'dl-do all work in this'!R1150</f>
        <v>0</v>
      </c>
      <c r="M1150">
        <f>'dl-do all work in this'!$E1150</f>
        <v>0</v>
      </c>
    </row>
    <row r="1151" spans="1:13" x14ac:dyDescent="0.25">
      <c r="A1151" s="2">
        <f>'dl-do all work in this'!O1151</f>
        <v>0</v>
      </c>
      <c r="B1151" t="e">
        <f>VLOOKUP($A1151, 'dl-do all work in this'!$O$9:$U$2997, 6, FALSE)</f>
        <v>#N/A</v>
      </c>
      <c r="C1151" t="e">
        <f>VLOOKUP($A1151, 'dl-do all work in this'!$O$9:$U$2997, 7, FALSE)</f>
        <v>#N/A</v>
      </c>
      <c r="D1151" s="2" t="str">
        <f>'dl-do all work in this'!X1151</f>
        <v>LC</v>
      </c>
      <c r="E1151" s="2">
        <f>'dl-do all work in this'!A1151</f>
        <v>0</v>
      </c>
      <c r="F1151" s="2">
        <f>'dl-do all work in this'!V1151</f>
        <v>0</v>
      </c>
      <c r="G1151" s="2" t="e">
        <f>DATE('dl-do all work in this'!H1151,'dl-do all work in this'!W1151,'dl-do all work in this'!G1151)</f>
        <v>#VALUE!</v>
      </c>
      <c r="H1151">
        <f>'dl-do all work in this'!I1151</f>
        <v>0</v>
      </c>
      <c r="J1151">
        <f>'dl-do all work in this'!D1151</f>
        <v>0</v>
      </c>
      <c r="K1151">
        <f>'dl-do all work in this'!R1151</f>
        <v>0</v>
      </c>
      <c r="M1151">
        <f>'dl-do all work in this'!$E1151</f>
        <v>0</v>
      </c>
    </row>
    <row r="1152" spans="1:13" x14ac:dyDescent="0.25">
      <c r="A1152" s="2">
        <f>'dl-do all work in this'!O1152</f>
        <v>0</v>
      </c>
      <c r="B1152" t="e">
        <f>VLOOKUP($A1152, 'dl-do all work in this'!$O$9:$U$2997, 6, FALSE)</f>
        <v>#N/A</v>
      </c>
      <c r="C1152" t="e">
        <f>VLOOKUP($A1152, 'dl-do all work in this'!$O$9:$U$2997, 7, FALSE)</f>
        <v>#N/A</v>
      </c>
      <c r="D1152" s="2" t="str">
        <f>'dl-do all work in this'!X1152</f>
        <v>LC</v>
      </c>
      <c r="E1152" s="2">
        <f>'dl-do all work in this'!A1152</f>
        <v>0</v>
      </c>
      <c r="F1152" s="2">
        <f>'dl-do all work in this'!V1152</f>
        <v>0</v>
      </c>
      <c r="G1152" s="2" t="e">
        <f>DATE('dl-do all work in this'!H1152,'dl-do all work in this'!W1152,'dl-do all work in this'!G1152)</f>
        <v>#VALUE!</v>
      </c>
      <c r="H1152">
        <f>'dl-do all work in this'!I1152</f>
        <v>0</v>
      </c>
      <c r="J1152">
        <f>'dl-do all work in this'!D1152</f>
        <v>0</v>
      </c>
      <c r="K1152">
        <f>'dl-do all work in this'!R1152</f>
        <v>0</v>
      </c>
      <c r="M1152">
        <f>'dl-do all work in this'!$E1152</f>
        <v>0</v>
      </c>
    </row>
    <row r="1153" spans="1:13" x14ac:dyDescent="0.25">
      <c r="A1153" s="2">
        <f>'dl-do all work in this'!O1153</f>
        <v>0</v>
      </c>
      <c r="B1153" t="e">
        <f>VLOOKUP($A1153, 'dl-do all work in this'!$O$9:$U$2997, 6, FALSE)</f>
        <v>#N/A</v>
      </c>
      <c r="C1153" t="e">
        <f>VLOOKUP($A1153, 'dl-do all work in this'!$O$9:$U$2997, 7, FALSE)</f>
        <v>#N/A</v>
      </c>
      <c r="D1153" s="2" t="str">
        <f>'dl-do all work in this'!X1153</f>
        <v>LC</v>
      </c>
      <c r="E1153" s="2">
        <f>'dl-do all work in this'!A1153</f>
        <v>0</v>
      </c>
      <c r="F1153" s="2">
        <f>'dl-do all work in this'!V1153</f>
        <v>0</v>
      </c>
      <c r="G1153" s="2" t="e">
        <f>DATE('dl-do all work in this'!H1153,'dl-do all work in this'!W1153,'dl-do all work in this'!G1153)</f>
        <v>#VALUE!</v>
      </c>
      <c r="H1153">
        <f>'dl-do all work in this'!I1153</f>
        <v>0</v>
      </c>
      <c r="J1153">
        <f>'dl-do all work in this'!D1153</f>
        <v>0</v>
      </c>
      <c r="K1153">
        <f>'dl-do all work in this'!R1153</f>
        <v>0</v>
      </c>
      <c r="M1153">
        <f>'dl-do all work in this'!$E1153</f>
        <v>0</v>
      </c>
    </row>
    <row r="1154" spans="1:13" x14ac:dyDescent="0.25">
      <c r="A1154" s="2">
        <f>'dl-do all work in this'!O1154</f>
        <v>0</v>
      </c>
      <c r="B1154" t="e">
        <f>VLOOKUP($A1154, 'dl-do all work in this'!$O$9:$U$2997, 6, FALSE)</f>
        <v>#N/A</v>
      </c>
      <c r="C1154" t="e">
        <f>VLOOKUP($A1154, 'dl-do all work in this'!$O$9:$U$2997, 7, FALSE)</f>
        <v>#N/A</v>
      </c>
      <c r="D1154" s="2" t="str">
        <f>'dl-do all work in this'!X1154</f>
        <v>LC</v>
      </c>
      <c r="E1154" s="2">
        <f>'dl-do all work in this'!A1154</f>
        <v>0</v>
      </c>
      <c r="F1154" s="2">
        <f>'dl-do all work in this'!V1154</f>
        <v>0</v>
      </c>
      <c r="G1154" s="2" t="e">
        <f>DATE('dl-do all work in this'!H1154,'dl-do all work in this'!W1154,'dl-do all work in this'!G1154)</f>
        <v>#VALUE!</v>
      </c>
      <c r="H1154">
        <f>'dl-do all work in this'!I1154</f>
        <v>0</v>
      </c>
      <c r="J1154">
        <f>'dl-do all work in this'!D1154</f>
        <v>0</v>
      </c>
      <c r="K1154">
        <f>'dl-do all work in this'!R1154</f>
        <v>0</v>
      </c>
      <c r="M1154">
        <f>'dl-do all work in this'!$E1154</f>
        <v>0</v>
      </c>
    </row>
    <row r="1155" spans="1:13" x14ac:dyDescent="0.25">
      <c r="A1155" s="2">
        <f>'dl-do all work in this'!O1155</f>
        <v>0</v>
      </c>
      <c r="B1155" t="e">
        <f>VLOOKUP($A1155, 'dl-do all work in this'!$O$9:$U$2997, 6, FALSE)</f>
        <v>#N/A</v>
      </c>
      <c r="C1155" t="e">
        <f>VLOOKUP($A1155, 'dl-do all work in this'!$O$9:$U$2997, 7, FALSE)</f>
        <v>#N/A</v>
      </c>
      <c r="D1155" s="2" t="str">
        <f>'dl-do all work in this'!X1155</f>
        <v>LC</v>
      </c>
      <c r="E1155" s="2">
        <f>'dl-do all work in this'!A1155</f>
        <v>0</v>
      </c>
      <c r="F1155" s="2">
        <f>'dl-do all work in this'!V1155</f>
        <v>0</v>
      </c>
      <c r="G1155" s="2" t="e">
        <f>DATE('dl-do all work in this'!H1155,'dl-do all work in this'!W1155,'dl-do all work in this'!G1155)</f>
        <v>#VALUE!</v>
      </c>
      <c r="H1155">
        <f>'dl-do all work in this'!I1155</f>
        <v>0</v>
      </c>
      <c r="J1155">
        <f>'dl-do all work in this'!D1155</f>
        <v>0</v>
      </c>
      <c r="K1155">
        <f>'dl-do all work in this'!R1155</f>
        <v>0</v>
      </c>
      <c r="M1155">
        <f>'dl-do all work in this'!$E1155</f>
        <v>0</v>
      </c>
    </row>
    <row r="1156" spans="1:13" x14ac:dyDescent="0.25">
      <c r="A1156" s="2">
        <f>'dl-do all work in this'!O1156</f>
        <v>0</v>
      </c>
      <c r="B1156" t="e">
        <f>VLOOKUP($A1156, 'dl-do all work in this'!$O$9:$U$2997, 6, FALSE)</f>
        <v>#N/A</v>
      </c>
      <c r="C1156" t="e">
        <f>VLOOKUP($A1156, 'dl-do all work in this'!$O$9:$U$2997, 7, FALSE)</f>
        <v>#N/A</v>
      </c>
      <c r="D1156" s="2" t="str">
        <f>'dl-do all work in this'!X1156</f>
        <v>LC</v>
      </c>
      <c r="E1156" s="2">
        <f>'dl-do all work in this'!A1156</f>
        <v>0</v>
      </c>
      <c r="F1156" s="2">
        <f>'dl-do all work in this'!V1156</f>
        <v>0</v>
      </c>
      <c r="G1156" s="2" t="e">
        <f>DATE('dl-do all work in this'!H1156,'dl-do all work in this'!W1156,'dl-do all work in this'!G1156)</f>
        <v>#VALUE!</v>
      </c>
      <c r="H1156">
        <f>'dl-do all work in this'!I1156</f>
        <v>0</v>
      </c>
      <c r="J1156">
        <f>'dl-do all work in this'!D1156</f>
        <v>0</v>
      </c>
      <c r="K1156">
        <f>'dl-do all work in this'!R1156</f>
        <v>0</v>
      </c>
      <c r="M1156">
        <f>'dl-do all work in this'!$E1156</f>
        <v>0</v>
      </c>
    </row>
    <row r="1157" spans="1:13" x14ac:dyDescent="0.25">
      <c r="A1157" s="2">
        <f>'dl-do all work in this'!O1157</f>
        <v>0</v>
      </c>
      <c r="B1157" t="e">
        <f>VLOOKUP($A1157, 'dl-do all work in this'!$O$9:$U$2997, 6, FALSE)</f>
        <v>#N/A</v>
      </c>
      <c r="C1157" t="e">
        <f>VLOOKUP($A1157, 'dl-do all work in this'!$O$9:$U$2997, 7, FALSE)</f>
        <v>#N/A</v>
      </c>
      <c r="D1157" s="2" t="str">
        <f>'dl-do all work in this'!X1157</f>
        <v>LC</v>
      </c>
      <c r="E1157" s="2">
        <f>'dl-do all work in this'!A1157</f>
        <v>0</v>
      </c>
      <c r="F1157" s="2">
        <f>'dl-do all work in this'!V1157</f>
        <v>0</v>
      </c>
      <c r="G1157" s="2" t="e">
        <f>DATE('dl-do all work in this'!H1157,'dl-do all work in this'!W1157,'dl-do all work in this'!G1157)</f>
        <v>#VALUE!</v>
      </c>
      <c r="H1157">
        <f>'dl-do all work in this'!I1157</f>
        <v>0</v>
      </c>
      <c r="J1157">
        <f>'dl-do all work in this'!D1157</f>
        <v>0</v>
      </c>
      <c r="K1157">
        <f>'dl-do all work in this'!R1157</f>
        <v>0</v>
      </c>
      <c r="M1157">
        <f>'dl-do all work in this'!$E1157</f>
        <v>0</v>
      </c>
    </row>
    <row r="1158" spans="1:13" x14ac:dyDescent="0.25">
      <c r="A1158" s="2">
        <f>'dl-do all work in this'!O1158</f>
        <v>0</v>
      </c>
      <c r="B1158" t="e">
        <f>VLOOKUP($A1158, 'dl-do all work in this'!$O$9:$U$2997, 6, FALSE)</f>
        <v>#N/A</v>
      </c>
      <c r="C1158" t="e">
        <f>VLOOKUP($A1158, 'dl-do all work in this'!$O$9:$U$2997, 7, FALSE)</f>
        <v>#N/A</v>
      </c>
      <c r="D1158" s="2" t="str">
        <f>'dl-do all work in this'!X1158</f>
        <v>LC</v>
      </c>
      <c r="E1158" s="2">
        <f>'dl-do all work in this'!A1158</f>
        <v>0</v>
      </c>
      <c r="F1158" s="2">
        <f>'dl-do all work in this'!V1158</f>
        <v>0</v>
      </c>
      <c r="G1158" s="2" t="e">
        <f>DATE('dl-do all work in this'!H1158,'dl-do all work in this'!W1158,'dl-do all work in this'!G1158)</f>
        <v>#VALUE!</v>
      </c>
      <c r="H1158">
        <f>'dl-do all work in this'!I1158</f>
        <v>0</v>
      </c>
      <c r="J1158">
        <f>'dl-do all work in this'!D1158</f>
        <v>0</v>
      </c>
      <c r="K1158">
        <f>'dl-do all work in this'!R1158</f>
        <v>0</v>
      </c>
      <c r="M1158">
        <f>'dl-do all work in this'!$E1158</f>
        <v>0</v>
      </c>
    </row>
    <row r="1159" spans="1:13" x14ac:dyDescent="0.25">
      <c r="A1159" s="2">
        <f>'dl-do all work in this'!O1159</f>
        <v>0</v>
      </c>
      <c r="B1159" t="e">
        <f>VLOOKUP($A1159, 'dl-do all work in this'!$O$9:$U$2997, 6, FALSE)</f>
        <v>#N/A</v>
      </c>
      <c r="C1159" t="e">
        <f>VLOOKUP($A1159, 'dl-do all work in this'!$O$9:$U$2997, 7, FALSE)</f>
        <v>#N/A</v>
      </c>
      <c r="D1159" s="2" t="str">
        <f>'dl-do all work in this'!X1159</f>
        <v>LC</v>
      </c>
      <c r="E1159" s="2">
        <f>'dl-do all work in this'!A1159</f>
        <v>0</v>
      </c>
      <c r="F1159" s="2">
        <f>'dl-do all work in this'!V1159</f>
        <v>0</v>
      </c>
      <c r="G1159" s="2" t="e">
        <f>DATE('dl-do all work in this'!H1159,'dl-do all work in this'!W1159,'dl-do all work in this'!G1159)</f>
        <v>#VALUE!</v>
      </c>
      <c r="H1159">
        <f>'dl-do all work in this'!I1159</f>
        <v>0</v>
      </c>
      <c r="J1159">
        <f>'dl-do all work in this'!D1159</f>
        <v>0</v>
      </c>
      <c r="K1159">
        <f>'dl-do all work in this'!R1159</f>
        <v>0</v>
      </c>
      <c r="M1159">
        <f>'dl-do all work in this'!$E1159</f>
        <v>0</v>
      </c>
    </row>
    <row r="1160" spans="1:13" x14ac:dyDescent="0.25">
      <c r="A1160" s="2">
        <f>'dl-do all work in this'!O1160</f>
        <v>0</v>
      </c>
      <c r="B1160" t="e">
        <f>VLOOKUP($A1160, 'dl-do all work in this'!$O$9:$U$2997, 6, FALSE)</f>
        <v>#N/A</v>
      </c>
      <c r="C1160" t="e">
        <f>VLOOKUP($A1160, 'dl-do all work in this'!$O$9:$U$2997, 7, FALSE)</f>
        <v>#N/A</v>
      </c>
      <c r="D1160" s="2" t="str">
        <f>'dl-do all work in this'!X1160</f>
        <v>LC</v>
      </c>
      <c r="E1160" s="2">
        <f>'dl-do all work in this'!A1160</f>
        <v>0</v>
      </c>
      <c r="F1160" s="2">
        <f>'dl-do all work in this'!V1160</f>
        <v>0</v>
      </c>
      <c r="G1160" s="2" t="e">
        <f>DATE('dl-do all work in this'!H1160,'dl-do all work in this'!W1160,'dl-do all work in this'!G1160)</f>
        <v>#VALUE!</v>
      </c>
      <c r="H1160">
        <f>'dl-do all work in this'!I1160</f>
        <v>0</v>
      </c>
      <c r="J1160">
        <f>'dl-do all work in this'!D1160</f>
        <v>0</v>
      </c>
      <c r="K1160">
        <f>'dl-do all work in this'!R1160</f>
        <v>0</v>
      </c>
      <c r="M1160">
        <f>'dl-do all work in this'!$E1160</f>
        <v>0</v>
      </c>
    </row>
    <row r="1161" spans="1:13" x14ac:dyDescent="0.25">
      <c r="A1161" s="2">
        <f>'dl-do all work in this'!O1161</f>
        <v>0</v>
      </c>
      <c r="B1161" t="e">
        <f>VLOOKUP($A1161, 'dl-do all work in this'!$O$9:$U$2997, 6, FALSE)</f>
        <v>#N/A</v>
      </c>
      <c r="C1161" t="e">
        <f>VLOOKUP($A1161, 'dl-do all work in this'!$O$9:$U$2997, 7, FALSE)</f>
        <v>#N/A</v>
      </c>
      <c r="D1161" s="2" t="str">
        <f>'dl-do all work in this'!X1161</f>
        <v>LC</v>
      </c>
      <c r="E1161" s="2">
        <f>'dl-do all work in this'!A1161</f>
        <v>0</v>
      </c>
      <c r="F1161" s="2">
        <f>'dl-do all work in this'!V1161</f>
        <v>0</v>
      </c>
      <c r="G1161" s="2" t="e">
        <f>DATE('dl-do all work in this'!H1161,'dl-do all work in this'!W1161,'dl-do all work in this'!G1161)</f>
        <v>#VALUE!</v>
      </c>
      <c r="H1161">
        <f>'dl-do all work in this'!I1161</f>
        <v>0</v>
      </c>
      <c r="J1161">
        <f>'dl-do all work in this'!D1161</f>
        <v>0</v>
      </c>
      <c r="K1161">
        <f>'dl-do all work in this'!R1161</f>
        <v>0</v>
      </c>
      <c r="M1161">
        <f>'dl-do all work in this'!$E1161</f>
        <v>0</v>
      </c>
    </row>
    <row r="1162" spans="1:13" x14ac:dyDescent="0.25">
      <c r="A1162" s="2">
        <f>'dl-do all work in this'!O1162</f>
        <v>0</v>
      </c>
      <c r="B1162" t="e">
        <f>VLOOKUP($A1162, 'dl-do all work in this'!$O$9:$U$2997, 6, FALSE)</f>
        <v>#N/A</v>
      </c>
      <c r="C1162" t="e">
        <f>VLOOKUP($A1162, 'dl-do all work in this'!$O$9:$U$2997, 7, FALSE)</f>
        <v>#N/A</v>
      </c>
      <c r="D1162" s="2" t="str">
        <f>'dl-do all work in this'!X1162</f>
        <v>LC</v>
      </c>
      <c r="E1162" s="2">
        <f>'dl-do all work in this'!A1162</f>
        <v>0</v>
      </c>
      <c r="F1162" s="2">
        <f>'dl-do all work in this'!V1162</f>
        <v>0</v>
      </c>
      <c r="G1162" s="2" t="e">
        <f>DATE('dl-do all work in this'!H1162,'dl-do all work in this'!W1162,'dl-do all work in this'!G1162)</f>
        <v>#VALUE!</v>
      </c>
      <c r="H1162">
        <f>'dl-do all work in this'!I1162</f>
        <v>0</v>
      </c>
      <c r="J1162">
        <f>'dl-do all work in this'!D1162</f>
        <v>0</v>
      </c>
      <c r="K1162">
        <f>'dl-do all work in this'!R1162</f>
        <v>0</v>
      </c>
      <c r="M1162">
        <f>'dl-do all work in this'!$E1162</f>
        <v>0</v>
      </c>
    </row>
    <row r="1163" spans="1:13" x14ac:dyDescent="0.25">
      <c r="A1163" s="2">
        <f>'dl-do all work in this'!O1163</f>
        <v>0</v>
      </c>
      <c r="B1163" t="e">
        <f>VLOOKUP($A1163, 'dl-do all work in this'!$O$9:$U$2997, 6, FALSE)</f>
        <v>#N/A</v>
      </c>
      <c r="C1163" t="e">
        <f>VLOOKUP($A1163, 'dl-do all work in this'!$O$9:$U$2997, 7, FALSE)</f>
        <v>#N/A</v>
      </c>
      <c r="D1163" s="2" t="str">
        <f>'dl-do all work in this'!X1163</f>
        <v>LC</v>
      </c>
      <c r="E1163" s="2">
        <f>'dl-do all work in this'!A1163</f>
        <v>0</v>
      </c>
      <c r="F1163" s="2">
        <f>'dl-do all work in this'!V1163</f>
        <v>0</v>
      </c>
      <c r="G1163" s="2" t="e">
        <f>DATE('dl-do all work in this'!H1163,'dl-do all work in this'!W1163,'dl-do all work in this'!G1163)</f>
        <v>#VALUE!</v>
      </c>
      <c r="H1163">
        <f>'dl-do all work in this'!I1163</f>
        <v>0</v>
      </c>
      <c r="J1163">
        <f>'dl-do all work in this'!D1163</f>
        <v>0</v>
      </c>
      <c r="K1163">
        <f>'dl-do all work in this'!R1163</f>
        <v>0</v>
      </c>
      <c r="M1163">
        <f>'dl-do all work in this'!$E1163</f>
        <v>0</v>
      </c>
    </row>
    <row r="1164" spans="1:13" x14ac:dyDescent="0.25">
      <c r="A1164" s="2">
        <f>'dl-do all work in this'!O1164</f>
        <v>0</v>
      </c>
      <c r="B1164" t="e">
        <f>VLOOKUP($A1164, 'dl-do all work in this'!$O$9:$U$2997, 6, FALSE)</f>
        <v>#N/A</v>
      </c>
      <c r="C1164" t="e">
        <f>VLOOKUP($A1164, 'dl-do all work in this'!$O$9:$U$2997, 7, FALSE)</f>
        <v>#N/A</v>
      </c>
      <c r="D1164" s="2" t="str">
        <f>'dl-do all work in this'!X1164</f>
        <v>LC</v>
      </c>
      <c r="E1164" s="2">
        <f>'dl-do all work in this'!A1164</f>
        <v>0</v>
      </c>
      <c r="F1164" s="2">
        <f>'dl-do all work in this'!V1164</f>
        <v>0</v>
      </c>
      <c r="G1164" s="2" t="e">
        <f>DATE('dl-do all work in this'!H1164,'dl-do all work in this'!W1164,'dl-do all work in this'!G1164)</f>
        <v>#VALUE!</v>
      </c>
      <c r="H1164">
        <f>'dl-do all work in this'!I1164</f>
        <v>0</v>
      </c>
      <c r="J1164">
        <f>'dl-do all work in this'!D1164</f>
        <v>0</v>
      </c>
      <c r="K1164">
        <f>'dl-do all work in this'!R1164</f>
        <v>0</v>
      </c>
      <c r="M1164">
        <f>'dl-do all work in this'!$E1164</f>
        <v>0</v>
      </c>
    </row>
    <row r="1165" spans="1:13" x14ac:dyDescent="0.25">
      <c r="A1165" s="2">
        <f>'dl-do all work in this'!O1165</f>
        <v>0</v>
      </c>
      <c r="B1165" t="e">
        <f>VLOOKUP($A1165, 'dl-do all work in this'!$O$9:$U$2997, 6, FALSE)</f>
        <v>#N/A</v>
      </c>
      <c r="C1165" t="e">
        <f>VLOOKUP($A1165, 'dl-do all work in this'!$O$9:$U$2997, 7, FALSE)</f>
        <v>#N/A</v>
      </c>
      <c r="D1165" s="2" t="str">
        <f>'dl-do all work in this'!X1165</f>
        <v>LC</v>
      </c>
      <c r="E1165" s="2">
        <f>'dl-do all work in this'!A1165</f>
        <v>0</v>
      </c>
      <c r="F1165" s="2">
        <f>'dl-do all work in this'!V1165</f>
        <v>0</v>
      </c>
      <c r="G1165" s="2" t="e">
        <f>DATE('dl-do all work in this'!H1165,'dl-do all work in this'!W1165,'dl-do all work in this'!G1165)</f>
        <v>#VALUE!</v>
      </c>
      <c r="H1165">
        <f>'dl-do all work in this'!I1165</f>
        <v>0</v>
      </c>
      <c r="J1165">
        <f>'dl-do all work in this'!D1165</f>
        <v>0</v>
      </c>
      <c r="K1165">
        <f>'dl-do all work in this'!R1165</f>
        <v>0</v>
      </c>
      <c r="M1165">
        <f>'dl-do all work in this'!$E1165</f>
        <v>0</v>
      </c>
    </row>
    <row r="1166" spans="1:13" x14ac:dyDescent="0.25">
      <c r="A1166" s="2">
        <f>'dl-do all work in this'!O1166</f>
        <v>0</v>
      </c>
      <c r="B1166" t="e">
        <f>VLOOKUP($A1166, 'dl-do all work in this'!$O$9:$U$2997, 6, FALSE)</f>
        <v>#N/A</v>
      </c>
      <c r="C1166" t="e">
        <f>VLOOKUP($A1166, 'dl-do all work in this'!$O$9:$U$2997, 7, FALSE)</f>
        <v>#N/A</v>
      </c>
      <c r="D1166" s="2" t="str">
        <f>'dl-do all work in this'!X1166</f>
        <v>LC</v>
      </c>
      <c r="E1166" s="2">
        <f>'dl-do all work in this'!A1166</f>
        <v>0</v>
      </c>
      <c r="F1166" s="2">
        <f>'dl-do all work in this'!V1166</f>
        <v>0</v>
      </c>
      <c r="G1166" s="2" t="e">
        <f>DATE('dl-do all work in this'!H1166,'dl-do all work in this'!W1166,'dl-do all work in this'!G1166)</f>
        <v>#VALUE!</v>
      </c>
      <c r="H1166">
        <f>'dl-do all work in this'!I1166</f>
        <v>0</v>
      </c>
      <c r="J1166">
        <f>'dl-do all work in this'!D1166</f>
        <v>0</v>
      </c>
      <c r="K1166">
        <f>'dl-do all work in this'!R1166</f>
        <v>0</v>
      </c>
      <c r="M1166">
        <f>'dl-do all work in this'!$E1166</f>
        <v>0</v>
      </c>
    </row>
    <row r="1167" spans="1:13" x14ac:dyDescent="0.25">
      <c r="A1167" s="2">
        <f>'dl-do all work in this'!O1167</f>
        <v>0</v>
      </c>
      <c r="B1167" t="e">
        <f>VLOOKUP($A1167, 'dl-do all work in this'!$O$9:$U$2997, 6, FALSE)</f>
        <v>#N/A</v>
      </c>
      <c r="C1167" t="e">
        <f>VLOOKUP($A1167, 'dl-do all work in this'!$O$9:$U$2997, 7, FALSE)</f>
        <v>#N/A</v>
      </c>
      <c r="D1167" s="2" t="str">
        <f>'dl-do all work in this'!X1167</f>
        <v>LC</v>
      </c>
      <c r="E1167" s="2">
        <f>'dl-do all work in this'!A1167</f>
        <v>0</v>
      </c>
      <c r="F1167" s="2">
        <f>'dl-do all work in this'!V1167</f>
        <v>0</v>
      </c>
      <c r="G1167" s="2" t="e">
        <f>DATE('dl-do all work in this'!H1167,'dl-do all work in this'!W1167,'dl-do all work in this'!G1167)</f>
        <v>#VALUE!</v>
      </c>
      <c r="H1167">
        <f>'dl-do all work in this'!I1167</f>
        <v>0</v>
      </c>
      <c r="J1167">
        <f>'dl-do all work in this'!D1167</f>
        <v>0</v>
      </c>
      <c r="K1167">
        <f>'dl-do all work in this'!R1167</f>
        <v>0</v>
      </c>
      <c r="M1167">
        <f>'dl-do all work in this'!$E1167</f>
        <v>0</v>
      </c>
    </row>
    <row r="1168" spans="1:13" x14ac:dyDescent="0.25">
      <c r="A1168" s="2">
        <f>'dl-do all work in this'!O1168</f>
        <v>0</v>
      </c>
      <c r="B1168" t="e">
        <f>VLOOKUP($A1168, 'dl-do all work in this'!$O$9:$U$2997, 6, FALSE)</f>
        <v>#N/A</v>
      </c>
      <c r="C1168" t="e">
        <f>VLOOKUP($A1168, 'dl-do all work in this'!$O$9:$U$2997, 7, FALSE)</f>
        <v>#N/A</v>
      </c>
      <c r="D1168" s="2" t="str">
        <f>'dl-do all work in this'!X1168</f>
        <v>LC</v>
      </c>
      <c r="E1168" s="2">
        <f>'dl-do all work in this'!A1168</f>
        <v>0</v>
      </c>
      <c r="F1168" s="2">
        <f>'dl-do all work in this'!V1168</f>
        <v>0</v>
      </c>
      <c r="G1168" s="2" t="e">
        <f>DATE('dl-do all work in this'!H1168,'dl-do all work in this'!W1168,'dl-do all work in this'!G1168)</f>
        <v>#VALUE!</v>
      </c>
      <c r="H1168">
        <f>'dl-do all work in this'!I1168</f>
        <v>0</v>
      </c>
      <c r="J1168">
        <f>'dl-do all work in this'!D1168</f>
        <v>0</v>
      </c>
      <c r="K1168">
        <f>'dl-do all work in this'!R1168</f>
        <v>0</v>
      </c>
      <c r="M1168">
        <f>'dl-do all work in this'!$E1168</f>
        <v>0</v>
      </c>
    </row>
    <row r="1169" spans="1:13" x14ac:dyDescent="0.25">
      <c r="A1169" s="2">
        <f>'dl-do all work in this'!O1169</f>
        <v>0</v>
      </c>
      <c r="B1169" t="e">
        <f>VLOOKUP($A1169, 'dl-do all work in this'!$O$9:$U$2997, 6, FALSE)</f>
        <v>#N/A</v>
      </c>
      <c r="C1169" t="e">
        <f>VLOOKUP($A1169, 'dl-do all work in this'!$O$9:$U$2997, 7, FALSE)</f>
        <v>#N/A</v>
      </c>
      <c r="D1169" s="2" t="str">
        <f>'dl-do all work in this'!X1169</f>
        <v>LC</v>
      </c>
      <c r="E1169" s="2">
        <f>'dl-do all work in this'!A1169</f>
        <v>0</v>
      </c>
      <c r="F1169" s="2">
        <f>'dl-do all work in this'!V1169</f>
        <v>0</v>
      </c>
      <c r="G1169" s="2" t="e">
        <f>DATE('dl-do all work in this'!H1169,'dl-do all work in this'!W1169,'dl-do all work in this'!G1169)</f>
        <v>#VALUE!</v>
      </c>
      <c r="H1169">
        <f>'dl-do all work in this'!I1169</f>
        <v>0</v>
      </c>
      <c r="J1169">
        <f>'dl-do all work in this'!D1169</f>
        <v>0</v>
      </c>
      <c r="K1169">
        <f>'dl-do all work in this'!R1169</f>
        <v>0</v>
      </c>
      <c r="M1169">
        <f>'dl-do all work in this'!$E1169</f>
        <v>0</v>
      </c>
    </row>
    <row r="1170" spans="1:13" x14ac:dyDescent="0.25">
      <c r="A1170" s="2">
        <f>'dl-do all work in this'!O1170</f>
        <v>0</v>
      </c>
      <c r="B1170" t="e">
        <f>VLOOKUP($A1170, 'dl-do all work in this'!$O$9:$U$2997, 6, FALSE)</f>
        <v>#N/A</v>
      </c>
      <c r="C1170" t="e">
        <f>VLOOKUP($A1170, 'dl-do all work in this'!$O$9:$U$2997, 7, FALSE)</f>
        <v>#N/A</v>
      </c>
      <c r="D1170" s="2" t="str">
        <f>'dl-do all work in this'!X1170</f>
        <v>LC</v>
      </c>
      <c r="E1170" s="2">
        <f>'dl-do all work in this'!A1170</f>
        <v>0</v>
      </c>
      <c r="F1170" s="2">
        <f>'dl-do all work in this'!V1170</f>
        <v>0</v>
      </c>
      <c r="G1170" s="2" t="e">
        <f>DATE('dl-do all work in this'!H1170,'dl-do all work in this'!W1170,'dl-do all work in this'!G1170)</f>
        <v>#VALUE!</v>
      </c>
      <c r="H1170">
        <f>'dl-do all work in this'!I1170</f>
        <v>0</v>
      </c>
      <c r="J1170">
        <f>'dl-do all work in this'!D1170</f>
        <v>0</v>
      </c>
      <c r="K1170">
        <f>'dl-do all work in this'!R1170</f>
        <v>0</v>
      </c>
      <c r="M1170">
        <f>'dl-do all work in this'!$E1170</f>
        <v>0</v>
      </c>
    </row>
    <row r="1171" spans="1:13" x14ac:dyDescent="0.25">
      <c r="A1171" s="2">
        <f>'dl-do all work in this'!O1171</f>
        <v>0</v>
      </c>
      <c r="B1171" t="e">
        <f>VLOOKUP($A1171, 'dl-do all work in this'!$O$9:$U$2997, 6, FALSE)</f>
        <v>#N/A</v>
      </c>
      <c r="C1171" t="e">
        <f>VLOOKUP($A1171, 'dl-do all work in this'!$O$9:$U$2997, 7, FALSE)</f>
        <v>#N/A</v>
      </c>
      <c r="D1171" s="2" t="str">
        <f>'dl-do all work in this'!X1171</f>
        <v>LC</v>
      </c>
      <c r="E1171" s="2">
        <f>'dl-do all work in this'!A1171</f>
        <v>0</v>
      </c>
      <c r="F1171" s="2">
        <f>'dl-do all work in this'!V1171</f>
        <v>0</v>
      </c>
      <c r="G1171" s="2" t="e">
        <f>DATE('dl-do all work in this'!H1171,'dl-do all work in this'!W1171,'dl-do all work in this'!G1171)</f>
        <v>#VALUE!</v>
      </c>
      <c r="H1171">
        <f>'dl-do all work in this'!I1171</f>
        <v>0</v>
      </c>
      <c r="J1171">
        <f>'dl-do all work in this'!D1171</f>
        <v>0</v>
      </c>
      <c r="K1171">
        <f>'dl-do all work in this'!R1171</f>
        <v>0</v>
      </c>
      <c r="M1171">
        <f>'dl-do all work in this'!$E1171</f>
        <v>0</v>
      </c>
    </row>
    <row r="1172" spans="1:13" x14ac:dyDescent="0.25">
      <c r="A1172" s="2">
        <f>'dl-do all work in this'!O1172</f>
        <v>0</v>
      </c>
      <c r="B1172" t="e">
        <f>VLOOKUP($A1172, 'dl-do all work in this'!$O$9:$U$2997, 6, FALSE)</f>
        <v>#N/A</v>
      </c>
      <c r="C1172" t="e">
        <f>VLOOKUP($A1172, 'dl-do all work in this'!$O$9:$U$2997, 7, FALSE)</f>
        <v>#N/A</v>
      </c>
      <c r="D1172" s="2" t="str">
        <f>'dl-do all work in this'!X1172</f>
        <v>LC</v>
      </c>
      <c r="E1172" s="2">
        <f>'dl-do all work in this'!A1172</f>
        <v>0</v>
      </c>
      <c r="F1172" s="2">
        <f>'dl-do all work in this'!V1172</f>
        <v>0</v>
      </c>
      <c r="G1172" s="2" t="e">
        <f>DATE('dl-do all work in this'!H1172,'dl-do all work in this'!W1172,'dl-do all work in this'!G1172)</f>
        <v>#VALUE!</v>
      </c>
      <c r="H1172">
        <f>'dl-do all work in this'!I1172</f>
        <v>0</v>
      </c>
      <c r="J1172">
        <f>'dl-do all work in this'!D1172</f>
        <v>0</v>
      </c>
      <c r="K1172">
        <f>'dl-do all work in this'!R1172</f>
        <v>0</v>
      </c>
      <c r="M1172">
        <f>'dl-do all work in this'!$E1172</f>
        <v>0</v>
      </c>
    </row>
    <row r="1173" spans="1:13" x14ac:dyDescent="0.25">
      <c r="A1173" s="2">
        <f>'dl-do all work in this'!O1173</f>
        <v>0</v>
      </c>
      <c r="B1173" t="e">
        <f>VLOOKUP($A1173, 'dl-do all work in this'!$O$9:$U$2997, 6, FALSE)</f>
        <v>#N/A</v>
      </c>
      <c r="C1173" t="e">
        <f>VLOOKUP($A1173, 'dl-do all work in this'!$O$9:$U$2997, 7, FALSE)</f>
        <v>#N/A</v>
      </c>
      <c r="D1173" s="2" t="str">
        <f>'dl-do all work in this'!X1173</f>
        <v>LC</v>
      </c>
      <c r="E1173" s="2">
        <f>'dl-do all work in this'!A1173</f>
        <v>0</v>
      </c>
      <c r="F1173" s="2">
        <f>'dl-do all work in this'!V1173</f>
        <v>0</v>
      </c>
      <c r="G1173" s="2" t="e">
        <f>DATE('dl-do all work in this'!H1173,'dl-do all work in this'!W1173,'dl-do all work in this'!G1173)</f>
        <v>#VALUE!</v>
      </c>
      <c r="H1173">
        <f>'dl-do all work in this'!I1173</f>
        <v>0</v>
      </c>
      <c r="J1173">
        <f>'dl-do all work in this'!D1173</f>
        <v>0</v>
      </c>
      <c r="K1173">
        <f>'dl-do all work in this'!R1173</f>
        <v>0</v>
      </c>
      <c r="M1173">
        <f>'dl-do all work in this'!$E1173</f>
        <v>0</v>
      </c>
    </row>
    <row r="1174" spans="1:13" x14ac:dyDescent="0.25">
      <c r="A1174" s="2">
        <f>'dl-do all work in this'!O1174</f>
        <v>0</v>
      </c>
      <c r="B1174" t="e">
        <f>VLOOKUP($A1174, 'dl-do all work in this'!$O$9:$U$2997, 6, FALSE)</f>
        <v>#N/A</v>
      </c>
      <c r="C1174" t="e">
        <f>VLOOKUP($A1174, 'dl-do all work in this'!$O$9:$U$2997, 7, FALSE)</f>
        <v>#N/A</v>
      </c>
      <c r="D1174" s="2" t="str">
        <f>'dl-do all work in this'!X1174</f>
        <v>LC</v>
      </c>
      <c r="E1174" s="2">
        <f>'dl-do all work in this'!A1174</f>
        <v>0</v>
      </c>
      <c r="F1174" s="2">
        <f>'dl-do all work in this'!V1174</f>
        <v>0</v>
      </c>
      <c r="G1174" s="2" t="e">
        <f>DATE('dl-do all work in this'!H1174,'dl-do all work in this'!W1174,'dl-do all work in this'!G1174)</f>
        <v>#VALUE!</v>
      </c>
      <c r="H1174">
        <f>'dl-do all work in this'!I1174</f>
        <v>0</v>
      </c>
      <c r="J1174">
        <f>'dl-do all work in this'!D1174</f>
        <v>0</v>
      </c>
      <c r="K1174">
        <f>'dl-do all work in this'!R1174</f>
        <v>0</v>
      </c>
      <c r="M1174">
        <f>'dl-do all work in this'!$E1174</f>
        <v>0</v>
      </c>
    </row>
    <row r="1175" spans="1:13" x14ac:dyDescent="0.25">
      <c r="A1175" s="2">
        <f>'dl-do all work in this'!O1175</f>
        <v>0</v>
      </c>
      <c r="B1175" t="e">
        <f>VLOOKUP($A1175, 'dl-do all work in this'!$O$9:$U$2997, 6, FALSE)</f>
        <v>#N/A</v>
      </c>
      <c r="C1175" t="e">
        <f>VLOOKUP($A1175, 'dl-do all work in this'!$O$9:$U$2997, 7, FALSE)</f>
        <v>#N/A</v>
      </c>
      <c r="D1175" s="2" t="str">
        <f>'dl-do all work in this'!X1175</f>
        <v>LC</v>
      </c>
      <c r="E1175" s="2">
        <f>'dl-do all work in this'!A1175</f>
        <v>0</v>
      </c>
      <c r="F1175" s="2">
        <f>'dl-do all work in this'!V1175</f>
        <v>0</v>
      </c>
      <c r="G1175" s="2" t="e">
        <f>DATE('dl-do all work in this'!H1175,'dl-do all work in this'!W1175,'dl-do all work in this'!G1175)</f>
        <v>#VALUE!</v>
      </c>
      <c r="H1175">
        <f>'dl-do all work in this'!I1175</f>
        <v>0</v>
      </c>
      <c r="J1175">
        <f>'dl-do all work in this'!D1175</f>
        <v>0</v>
      </c>
      <c r="K1175">
        <f>'dl-do all work in this'!R1175</f>
        <v>0</v>
      </c>
      <c r="M1175">
        <f>'dl-do all work in this'!$E1175</f>
        <v>0</v>
      </c>
    </row>
    <row r="1176" spans="1:13" x14ac:dyDescent="0.25">
      <c r="A1176" s="2">
        <f>'dl-do all work in this'!O1176</f>
        <v>0</v>
      </c>
      <c r="B1176" t="e">
        <f>VLOOKUP($A1176, 'dl-do all work in this'!$O$9:$U$2997, 6, FALSE)</f>
        <v>#N/A</v>
      </c>
      <c r="C1176" t="e">
        <f>VLOOKUP($A1176, 'dl-do all work in this'!$O$9:$U$2997, 7, FALSE)</f>
        <v>#N/A</v>
      </c>
      <c r="D1176" s="2" t="str">
        <f>'dl-do all work in this'!X1176</f>
        <v>LC</v>
      </c>
      <c r="E1176" s="2">
        <f>'dl-do all work in this'!A1176</f>
        <v>0</v>
      </c>
      <c r="F1176" s="2">
        <f>'dl-do all work in this'!V1176</f>
        <v>0</v>
      </c>
      <c r="G1176" s="2" t="e">
        <f>DATE('dl-do all work in this'!H1176,'dl-do all work in this'!W1176,'dl-do all work in this'!G1176)</f>
        <v>#VALUE!</v>
      </c>
      <c r="H1176">
        <f>'dl-do all work in this'!I1176</f>
        <v>0</v>
      </c>
      <c r="J1176">
        <f>'dl-do all work in this'!D1176</f>
        <v>0</v>
      </c>
      <c r="K1176">
        <f>'dl-do all work in this'!R1176</f>
        <v>0</v>
      </c>
      <c r="M1176">
        <f>'dl-do all work in this'!$E1176</f>
        <v>0</v>
      </c>
    </row>
    <row r="1177" spans="1:13" x14ac:dyDescent="0.25">
      <c r="A1177" s="2">
        <f>'dl-do all work in this'!O1177</f>
        <v>0</v>
      </c>
      <c r="B1177" t="e">
        <f>VLOOKUP($A1177, 'dl-do all work in this'!$O$9:$U$2997, 6, FALSE)</f>
        <v>#N/A</v>
      </c>
      <c r="C1177" t="e">
        <f>VLOOKUP($A1177, 'dl-do all work in this'!$O$9:$U$2997, 7, FALSE)</f>
        <v>#N/A</v>
      </c>
      <c r="D1177" s="2" t="str">
        <f>'dl-do all work in this'!X1177</f>
        <v>LC</v>
      </c>
      <c r="E1177" s="2">
        <f>'dl-do all work in this'!A1177</f>
        <v>0</v>
      </c>
      <c r="F1177" s="2">
        <f>'dl-do all work in this'!V1177</f>
        <v>0</v>
      </c>
      <c r="G1177" s="2" t="e">
        <f>DATE('dl-do all work in this'!H1177,'dl-do all work in this'!W1177,'dl-do all work in this'!G1177)</f>
        <v>#VALUE!</v>
      </c>
      <c r="H1177">
        <f>'dl-do all work in this'!I1177</f>
        <v>0</v>
      </c>
      <c r="J1177">
        <f>'dl-do all work in this'!D1177</f>
        <v>0</v>
      </c>
      <c r="K1177">
        <f>'dl-do all work in this'!R1177</f>
        <v>0</v>
      </c>
      <c r="M1177">
        <f>'dl-do all work in this'!$E1177</f>
        <v>0</v>
      </c>
    </row>
    <row r="1178" spans="1:13" x14ac:dyDescent="0.25">
      <c r="A1178" s="2">
        <f>'dl-do all work in this'!O1178</f>
        <v>0</v>
      </c>
      <c r="B1178" t="e">
        <f>VLOOKUP($A1178, 'dl-do all work in this'!$O$9:$U$2997, 6, FALSE)</f>
        <v>#N/A</v>
      </c>
      <c r="C1178" t="e">
        <f>VLOOKUP($A1178, 'dl-do all work in this'!$O$9:$U$2997, 7, FALSE)</f>
        <v>#N/A</v>
      </c>
      <c r="D1178" s="2" t="str">
        <f>'dl-do all work in this'!X1178</f>
        <v>LC</v>
      </c>
      <c r="E1178" s="2">
        <f>'dl-do all work in this'!A1178</f>
        <v>0</v>
      </c>
      <c r="F1178" s="2">
        <f>'dl-do all work in this'!V1178</f>
        <v>0</v>
      </c>
      <c r="G1178" s="2" t="e">
        <f>DATE('dl-do all work in this'!H1178,'dl-do all work in this'!W1178,'dl-do all work in this'!G1178)</f>
        <v>#VALUE!</v>
      </c>
      <c r="H1178">
        <f>'dl-do all work in this'!I1178</f>
        <v>0</v>
      </c>
      <c r="J1178">
        <f>'dl-do all work in this'!D1178</f>
        <v>0</v>
      </c>
      <c r="K1178">
        <f>'dl-do all work in this'!R1178</f>
        <v>0</v>
      </c>
      <c r="M1178">
        <f>'dl-do all work in this'!$E1178</f>
        <v>0</v>
      </c>
    </row>
    <row r="1179" spans="1:13" x14ac:dyDescent="0.25">
      <c r="A1179" s="2">
        <f>'dl-do all work in this'!O1179</f>
        <v>0</v>
      </c>
      <c r="B1179" t="e">
        <f>VLOOKUP($A1179, 'dl-do all work in this'!$O$9:$U$2997, 6, FALSE)</f>
        <v>#N/A</v>
      </c>
      <c r="C1179" t="e">
        <f>VLOOKUP($A1179, 'dl-do all work in this'!$O$9:$U$2997, 7, FALSE)</f>
        <v>#N/A</v>
      </c>
      <c r="D1179" s="2" t="str">
        <f>'dl-do all work in this'!X1179</f>
        <v>LC</v>
      </c>
      <c r="E1179" s="2">
        <f>'dl-do all work in this'!A1179</f>
        <v>0</v>
      </c>
      <c r="F1179" s="2">
        <f>'dl-do all work in this'!V1179</f>
        <v>0</v>
      </c>
      <c r="G1179" s="2" t="e">
        <f>DATE('dl-do all work in this'!H1179,'dl-do all work in this'!W1179,'dl-do all work in this'!G1179)</f>
        <v>#VALUE!</v>
      </c>
      <c r="H1179">
        <f>'dl-do all work in this'!I1179</f>
        <v>0</v>
      </c>
      <c r="J1179">
        <f>'dl-do all work in this'!D1179</f>
        <v>0</v>
      </c>
      <c r="K1179">
        <f>'dl-do all work in this'!R1179</f>
        <v>0</v>
      </c>
      <c r="M1179">
        <f>'dl-do all work in this'!$E1179</f>
        <v>0</v>
      </c>
    </row>
    <row r="1180" spans="1:13" x14ac:dyDescent="0.25">
      <c r="A1180" s="2">
        <f>'dl-do all work in this'!O1180</f>
        <v>0</v>
      </c>
      <c r="B1180" t="e">
        <f>VLOOKUP($A1180, 'dl-do all work in this'!$O$9:$U$2997, 6, FALSE)</f>
        <v>#N/A</v>
      </c>
      <c r="C1180" t="e">
        <f>VLOOKUP($A1180, 'dl-do all work in this'!$O$9:$U$2997, 7, FALSE)</f>
        <v>#N/A</v>
      </c>
      <c r="D1180" s="2" t="str">
        <f>'dl-do all work in this'!X1180</f>
        <v>LC</v>
      </c>
      <c r="E1180" s="2">
        <f>'dl-do all work in this'!A1180</f>
        <v>0</v>
      </c>
      <c r="F1180" s="2">
        <f>'dl-do all work in this'!V1180</f>
        <v>0</v>
      </c>
      <c r="G1180" s="2" t="e">
        <f>DATE('dl-do all work in this'!H1180,'dl-do all work in this'!W1180,'dl-do all work in this'!G1180)</f>
        <v>#VALUE!</v>
      </c>
      <c r="H1180">
        <f>'dl-do all work in this'!I1180</f>
        <v>0</v>
      </c>
      <c r="J1180">
        <f>'dl-do all work in this'!D1180</f>
        <v>0</v>
      </c>
      <c r="K1180">
        <f>'dl-do all work in this'!R1180</f>
        <v>0</v>
      </c>
      <c r="M1180">
        <f>'dl-do all work in this'!$E1180</f>
        <v>0</v>
      </c>
    </row>
    <row r="1181" spans="1:13" x14ac:dyDescent="0.25">
      <c r="A1181" s="2">
        <f>'dl-do all work in this'!O1181</f>
        <v>0</v>
      </c>
      <c r="B1181" t="e">
        <f>VLOOKUP($A1181, 'dl-do all work in this'!$O$9:$U$2997, 6, FALSE)</f>
        <v>#N/A</v>
      </c>
      <c r="C1181" t="e">
        <f>VLOOKUP($A1181, 'dl-do all work in this'!$O$9:$U$2997, 7, FALSE)</f>
        <v>#N/A</v>
      </c>
      <c r="D1181" s="2" t="str">
        <f>'dl-do all work in this'!X1181</f>
        <v>LC</v>
      </c>
      <c r="E1181" s="2">
        <f>'dl-do all work in this'!A1181</f>
        <v>0</v>
      </c>
      <c r="F1181" s="2">
        <f>'dl-do all work in this'!V1181</f>
        <v>0</v>
      </c>
      <c r="G1181" s="2" t="e">
        <f>DATE('dl-do all work in this'!H1181,'dl-do all work in this'!W1181,'dl-do all work in this'!G1181)</f>
        <v>#VALUE!</v>
      </c>
      <c r="H1181">
        <f>'dl-do all work in this'!I1181</f>
        <v>0</v>
      </c>
      <c r="J1181">
        <f>'dl-do all work in this'!D1181</f>
        <v>0</v>
      </c>
      <c r="K1181">
        <f>'dl-do all work in this'!R1181</f>
        <v>0</v>
      </c>
      <c r="M1181">
        <f>'dl-do all work in this'!$E1181</f>
        <v>0</v>
      </c>
    </row>
    <row r="1182" spans="1:13" x14ac:dyDescent="0.25">
      <c r="A1182" s="2">
        <f>'dl-do all work in this'!O1182</f>
        <v>0</v>
      </c>
      <c r="B1182" t="e">
        <f>VLOOKUP($A1182, 'dl-do all work in this'!$O$9:$U$2997, 6, FALSE)</f>
        <v>#N/A</v>
      </c>
      <c r="C1182" t="e">
        <f>VLOOKUP($A1182, 'dl-do all work in this'!$O$9:$U$2997, 7, FALSE)</f>
        <v>#N/A</v>
      </c>
      <c r="D1182" s="2" t="str">
        <f>'dl-do all work in this'!X1182</f>
        <v>LC</v>
      </c>
      <c r="E1182" s="2">
        <f>'dl-do all work in this'!A1182</f>
        <v>0</v>
      </c>
      <c r="F1182" s="2">
        <f>'dl-do all work in this'!V1182</f>
        <v>0</v>
      </c>
      <c r="G1182" s="2" t="e">
        <f>DATE('dl-do all work in this'!H1182,'dl-do all work in this'!W1182,'dl-do all work in this'!G1182)</f>
        <v>#VALUE!</v>
      </c>
      <c r="H1182">
        <f>'dl-do all work in this'!I1182</f>
        <v>0</v>
      </c>
      <c r="J1182">
        <f>'dl-do all work in this'!D1182</f>
        <v>0</v>
      </c>
      <c r="K1182">
        <f>'dl-do all work in this'!R1182</f>
        <v>0</v>
      </c>
      <c r="M1182">
        <f>'dl-do all work in this'!$E1182</f>
        <v>0</v>
      </c>
    </row>
    <row r="1183" spans="1:13" x14ac:dyDescent="0.25">
      <c r="A1183" s="2">
        <f>'dl-do all work in this'!O1183</f>
        <v>0</v>
      </c>
      <c r="B1183" t="e">
        <f>VLOOKUP($A1183, 'dl-do all work in this'!$O$9:$U$2997, 6, FALSE)</f>
        <v>#N/A</v>
      </c>
      <c r="C1183" t="e">
        <f>VLOOKUP($A1183, 'dl-do all work in this'!$O$9:$U$2997, 7, FALSE)</f>
        <v>#N/A</v>
      </c>
      <c r="D1183" s="2" t="str">
        <f>'dl-do all work in this'!X1183</f>
        <v>LC</v>
      </c>
      <c r="E1183" s="2">
        <f>'dl-do all work in this'!A1183</f>
        <v>0</v>
      </c>
      <c r="F1183" s="2">
        <f>'dl-do all work in this'!V1183</f>
        <v>0</v>
      </c>
      <c r="G1183" s="2" t="e">
        <f>DATE('dl-do all work in this'!H1183,'dl-do all work in this'!W1183,'dl-do all work in this'!G1183)</f>
        <v>#VALUE!</v>
      </c>
      <c r="H1183">
        <f>'dl-do all work in this'!I1183</f>
        <v>0</v>
      </c>
      <c r="J1183">
        <f>'dl-do all work in this'!D1183</f>
        <v>0</v>
      </c>
      <c r="K1183">
        <f>'dl-do all work in this'!R1183</f>
        <v>0</v>
      </c>
      <c r="M1183">
        <f>'dl-do all work in this'!$E1183</f>
        <v>0</v>
      </c>
    </row>
    <row r="1184" spans="1:13" x14ac:dyDescent="0.25">
      <c r="A1184" s="2">
        <f>'dl-do all work in this'!O1184</f>
        <v>0</v>
      </c>
      <c r="B1184" t="e">
        <f>VLOOKUP($A1184, 'dl-do all work in this'!$O$9:$U$2997, 6, FALSE)</f>
        <v>#N/A</v>
      </c>
      <c r="C1184" t="e">
        <f>VLOOKUP($A1184, 'dl-do all work in this'!$O$9:$U$2997, 7, FALSE)</f>
        <v>#N/A</v>
      </c>
      <c r="D1184" s="2" t="str">
        <f>'dl-do all work in this'!X1184</f>
        <v>LC</v>
      </c>
      <c r="E1184" s="2">
        <f>'dl-do all work in this'!A1184</f>
        <v>0</v>
      </c>
      <c r="F1184" s="2">
        <f>'dl-do all work in this'!V1184</f>
        <v>0</v>
      </c>
      <c r="G1184" s="2" t="e">
        <f>DATE('dl-do all work in this'!H1184,'dl-do all work in this'!W1184,'dl-do all work in this'!G1184)</f>
        <v>#VALUE!</v>
      </c>
      <c r="H1184">
        <f>'dl-do all work in this'!I1184</f>
        <v>0</v>
      </c>
      <c r="J1184">
        <f>'dl-do all work in this'!D1184</f>
        <v>0</v>
      </c>
      <c r="K1184">
        <f>'dl-do all work in this'!R1184</f>
        <v>0</v>
      </c>
      <c r="M1184">
        <f>'dl-do all work in this'!$E1184</f>
        <v>0</v>
      </c>
    </row>
    <row r="1185" spans="1:13" x14ac:dyDescent="0.25">
      <c r="A1185" s="2">
        <f>'dl-do all work in this'!O1185</f>
        <v>0</v>
      </c>
      <c r="B1185" t="e">
        <f>VLOOKUP($A1185, 'dl-do all work in this'!$O$9:$U$2997, 6, FALSE)</f>
        <v>#N/A</v>
      </c>
      <c r="C1185" t="e">
        <f>VLOOKUP($A1185, 'dl-do all work in this'!$O$9:$U$2997, 7, FALSE)</f>
        <v>#N/A</v>
      </c>
      <c r="D1185" s="2" t="str">
        <f>'dl-do all work in this'!X1185</f>
        <v>LC</v>
      </c>
      <c r="E1185" s="2">
        <f>'dl-do all work in this'!A1185</f>
        <v>0</v>
      </c>
      <c r="F1185" s="2">
        <f>'dl-do all work in this'!V1185</f>
        <v>0</v>
      </c>
      <c r="G1185" s="2" t="e">
        <f>DATE('dl-do all work in this'!H1185,'dl-do all work in this'!W1185,'dl-do all work in this'!G1185)</f>
        <v>#VALUE!</v>
      </c>
      <c r="H1185">
        <f>'dl-do all work in this'!I1185</f>
        <v>0</v>
      </c>
      <c r="J1185">
        <f>'dl-do all work in this'!D1185</f>
        <v>0</v>
      </c>
      <c r="K1185">
        <f>'dl-do all work in this'!R1185</f>
        <v>0</v>
      </c>
      <c r="M1185">
        <f>'dl-do all work in this'!$E1185</f>
        <v>0</v>
      </c>
    </row>
    <row r="1186" spans="1:13" x14ac:dyDescent="0.25">
      <c r="A1186" s="2">
        <f>'dl-do all work in this'!O1186</f>
        <v>0</v>
      </c>
      <c r="B1186" t="e">
        <f>VLOOKUP($A1186, 'dl-do all work in this'!$O$9:$U$2997, 6, FALSE)</f>
        <v>#N/A</v>
      </c>
      <c r="C1186" t="e">
        <f>VLOOKUP($A1186, 'dl-do all work in this'!$O$9:$U$2997, 7, FALSE)</f>
        <v>#N/A</v>
      </c>
      <c r="D1186" s="2" t="str">
        <f>'dl-do all work in this'!X1186</f>
        <v>LC</v>
      </c>
      <c r="E1186" s="2">
        <f>'dl-do all work in this'!A1186</f>
        <v>0</v>
      </c>
      <c r="F1186" s="2">
        <f>'dl-do all work in this'!V1186</f>
        <v>0</v>
      </c>
      <c r="G1186" s="2" t="e">
        <f>DATE('dl-do all work in this'!H1186,'dl-do all work in this'!W1186,'dl-do all work in this'!G1186)</f>
        <v>#VALUE!</v>
      </c>
      <c r="H1186">
        <f>'dl-do all work in this'!I1186</f>
        <v>0</v>
      </c>
      <c r="J1186">
        <f>'dl-do all work in this'!D1186</f>
        <v>0</v>
      </c>
      <c r="K1186">
        <f>'dl-do all work in this'!R1186</f>
        <v>0</v>
      </c>
      <c r="M1186">
        <f>'dl-do all work in this'!$E1186</f>
        <v>0</v>
      </c>
    </row>
    <row r="1187" spans="1:13" x14ac:dyDescent="0.25">
      <c r="A1187" s="2">
        <f>'dl-do all work in this'!O1187</f>
        <v>0</v>
      </c>
      <c r="B1187" t="e">
        <f>VLOOKUP($A1187, 'dl-do all work in this'!$O$9:$U$2997, 6, FALSE)</f>
        <v>#N/A</v>
      </c>
      <c r="C1187" t="e">
        <f>VLOOKUP($A1187, 'dl-do all work in this'!$O$9:$U$2997, 7, FALSE)</f>
        <v>#N/A</v>
      </c>
      <c r="D1187" s="2" t="str">
        <f>'dl-do all work in this'!X1187</f>
        <v>LC</v>
      </c>
      <c r="E1187" s="2">
        <f>'dl-do all work in this'!A1187</f>
        <v>0</v>
      </c>
      <c r="F1187" s="2">
        <f>'dl-do all work in this'!V1187</f>
        <v>0</v>
      </c>
      <c r="G1187" s="2" t="e">
        <f>DATE('dl-do all work in this'!H1187,'dl-do all work in this'!W1187,'dl-do all work in this'!G1187)</f>
        <v>#VALUE!</v>
      </c>
      <c r="H1187">
        <f>'dl-do all work in this'!I1187</f>
        <v>0</v>
      </c>
      <c r="J1187">
        <f>'dl-do all work in this'!D1187</f>
        <v>0</v>
      </c>
      <c r="K1187">
        <f>'dl-do all work in this'!R1187</f>
        <v>0</v>
      </c>
      <c r="M1187">
        <f>'dl-do all work in this'!$E1187</f>
        <v>0</v>
      </c>
    </row>
    <row r="1188" spans="1:13" x14ac:dyDescent="0.25">
      <c r="A1188" s="2">
        <f>'dl-do all work in this'!O1188</f>
        <v>0</v>
      </c>
      <c r="B1188" t="e">
        <f>VLOOKUP($A1188, 'dl-do all work in this'!$O$9:$U$2997, 6, FALSE)</f>
        <v>#N/A</v>
      </c>
      <c r="C1188" t="e">
        <f>VLOOKUP($A1188, 'dl-do all work in this'!$O$9:$U$2997, 7, FALSE)</f>
        <v>#N/A</v>
      </c>
      <c r="D1188" s="2" t="str">
        <f>'dl-do all work in this'!X1188</f>
        <v>LC</v>
      </c>
      <c r="E1188" s="2">
        <f>'dl-do all work in this'!A1188</f>
        <v>0</v>
      </c>
      <c r="F1188" s="2">
        <f>'dl-do all work in this'!V1188</f>
        <v>0</v>
      </c>
      <c r="G1188" s="2" t="e">
        <f>DATE('dl-do all work in this'!H1188,'dl-do all work in this'!W1188,'dl-do all work in this'!G1188)</f>
        <v>#VALUE!</v>
      </c>
      <c r="H1188">
        <f>'dl-do all work in this'!I1188</f>
        <v>0</v>
      </c>
      <c r="J1188">
        <f>'dl-do all work in this'!D1188</f>
        <v>0</v>
      </c>
      <c r="K1188">
        <f>'dl-do all work in this'!R1188</f>
        <v>0</v>
      </c>
      <c r="M1188">
        <f>'dl-do all work in this'!$E1188</f>
        <v>0</v>
      </c>
    </row>
    <row r="1189" spans="1:13" x14ac:dyDescent="0.25">
      <c r="A1189" s="2">
        <f>'dl-do all work in this'!O1189</f>
        <v>0</v>
      </c>
      <c r="B1189" t="e">
        <f>VLOOKUP($A1189, 'dl-do all work in this'!$O$9:$U$2997, 6, FALSE)</f>
        <v>#N/A</v>
      </c>
      <c r="C1189" t="e">
        <f>VLOOKUP($A1189, 'dl-do all work in this'!$O$9:$U$2997, 7, FALSE)</f>
        <v>#N/A</v>
      </c>
      <c r="D1189" s="2" t="str">
        <f>'dl-do all work in this'!X1189</f>
        <v>LC</v>
      </c>
      <c r="E1189" s="2">
        <f>'dl-do all work in this'!A1189</f>
        <v>0</v>
      </c>
      <c r="F1189" s="2">
        <f>'dl-do all work in this'!V1189</f>
        <v>0</v>
      </c>
      <c r="G1189" s="2" t="e">
        <f>DATE('dl-do all work in this'!H1189,'dl-do all work in this'!W1189,'dl-do all work in this'!G1189)</f>
        <v>#VALUE!</v>
      </c>
      <c r="H1189">
        <f>'dl-do all work in this'!I1189</f>
        <v>0</v>
      </c>
      <c r="J1189">
        <f>'dl-do all work in this'!D1189</f>
        <v>0</v>
      </c>
      <c r="K1189">
        <f>'dl-do all work in this'!R1189</f>
        <v>0</v>
      </c>
      <c r="M1189">
        <f>'dl-do all work in this'!$E1189</f>
        <v>0</v>
      </c>
    </row>
    <row r="1190" spans="1:13" x14ac:dyDescent="0.25">
      <c r="A1190" s="2">
        <f>'dl-do all work in this'!O1190</f>
        <v>0</v>
      </c>
      <c r="B1190" t="e">
        <f>VLOOKUP($A1190, 'dl-do all work in this'!$O$9:$U$2997, 6, FALSE)</f>
        <v>#N/A</v>
      </c>
      <c r="C1190" t="e">
        <f>VLOOKUP($A1190, 'dl-do all work in this'!$O$9:$U$2997, 7, FALSE)</f>
        <v>#N/A</v>
      </c>
      <c r="D1190" s="2" t="str">
        <f>'dl-do all work in this'!X1190</f>
        <v>LC</v>
      </c>
      <c r="E1190" s="2">
        <f>'dl-do all work in this'!A1190</f>
        <v>0</v>
      </c>
      <c r="F1190" s="2">
        <f>'dl-do all work in this'!V1190</f>
        <v>0</v>
      </c>
      <c r="G1190" s="2" t="e">
        <f>DATE('dl-do all work in this'!H1190,'dl-do all work in this'!W1190,'dl-do all work in this'!G1190)</f>
        <v>#VALUE!</v>
      </c>
      <c r="H1190">
        <f>'dl-do all work in this'!I1190</f>
        <v>0</v>
      </c>
      <c r="J1190">
        <f>'dl-do all work in this'!D1190</f>
        <v>0</v>
      </c>
      <c r="K1190">
        <f>'dl-do all work in this'!R1190</f>
        <v>0</v>
      </c>
      <c r="M1190">
        <f>'dl-do all work in this'!$E1190</f>
        <v>0</v>
      </c>
    </row>
    <row r="1191" spans="1:13" x14ac:dyDescent="0.25">
      <c r="A1191" s="2">
        <f>'dl-do all work in this'!O1191</f>
        <v>0</v>
      </c>
      <c r="B1191" t="e">
        <f>VLOOKUP($A1191, 'dl-do all work in this'!$O$9:$U$2997, 6, FALSE)</f>
        <v>#N/A</v>
      </c>
      <c r="C1191" t="e">
        <f>VLOOKUP($A1191, 'dl-do all work in this'!$O$9:$U$2997, 7, FALSE)</f>
        <v>#N/A</v>
      </c>
      <c r="D1191" s="2" t="str">
        <f>'dl-do all work in this'!X1191</f>
        <v>LC</v>
      </c>
      <c r="E1191" s="2">
        <f>'dl-do all work in this'!A1191</f>
        <v>0</v>
      </c>
      <c r="F1191" s="2">
        <f>'dl-do all work in this'!V1191</f>
        <v>0</v>
      </c>
      <c r="G1191" s="2" t="e">
        <f>DATE('dl-do all work in this'!H1191,'dl-do all work in this'!W1191,'dl-do all work in this'!G1191)</f>
        <v>#VALUE!</v>
      </c>
      <c r="H1191">
        <f>'dl-do all work in this'!I1191</f>
        <v>0</v>
      </c>
      <c r="J1191">
        <f>'dl-do all work in this'!D1191</f>
        <v>0</v>
      </c>
      <c r="K1191">
        <f>'dl-do all work in this'!R1191</f>
        <v>0</v>
      </c>
      <c r="M1191">
        <f>'dl-do all work in this'!$E1191</f>
        <v>0</v>
      </c>
    </row>
    <row r="1192" spans="1:13" x14ac:dyDescent="0.25">
      <c r="A1192" s="2">
        <f>'dl-do all work in this'!O1192</f>
        <v>0</v>
      </c>
      <c r="B1192" t="e">
        <f>VLOOKUP($A1192, 'dl-do all work in this'!$O$9:$U$2997, 6, FALSE)</f>
        <v>#N/A</v>
      </c>
      <c r="C1192" t="e">
        <f>VLOOKUP($A1192, 'dl-do all work in this'!$O$9:$U$2997, 7, FALSE)</f>
        <v>#N/A</v>
      </c>
      <c r="D1192" s="2" t="str">
        <f>'dl-do all work in this'!X1192</f>
        <v>LC</v>
      </c>
      <c r="E1192" s="2">
        <f>'dl-do all work in this'!A1192</f>
        <v>0</v>
      </c>
      <c r="F1192" s="2">
        <f>'dl-do all work in this'!V1192</f>
        <v>0</v>
      </c>
      <c r="G1192" s="2" t="e">
        <f>DATE('dl-do all work in this'!H1192,'dl-do all work in this'!W1192,'dl-do all work in this'!G1192)</f>
        <v>#VALUE!</v>
      </c>
      <c r="H1192">
        <f>'dl-do all work in this'!I1192</f>
        <v>0</v>
      </c>
      <c r="J1192">
        <f>'dl-do all work in this'!D1192</f>
        <v>0</v>
      </c>
      <c r="K1192">
        <f>'dl-do all work in this'!R1192</f>
        <v>0</v>
      </c>
      <c r="M1192">
        <f>'dl-do all work in this'!$E1192</f>
        <v>0</v>
      </c>
    </row>
    <row r="1193" spans="1:13" x14ac:dyDescent="0.25">
      <c r="A1193" s="2">
        <f>'dl-do all work in this'!O1193</f>
        <v>0</v>
      </c>
      <c r="B1193" t="e">
        <f>VLOOKUP($A1193, 'dl-do all work in this'!$O$9:$U$2997, 6, FALSE)</f>
        <v>#N/A</v>
      </c>
      <c r="C1193" t="e">
        <f>VLOOKUP($A1193, 'dl-do all work in this'!$O$9:$U$2997, 7, FALSE)</f>
        <v>#N/A</v>
      </c>
      <c r="D1193" s="2" t="str">
        <f>'dl-do all work in this'!X1193</f>
        <v>LC</v>
      </c>
      <c r="E1193" s="2">
        <f>'dl-do all work in this'!A1193</f>
        <v>0</v>
      </c>
      <c r="F1193" s="2">
        <f>'dl-do all work in this'!V1193</f>
        <v>0</v>
      </c>
      <c r="G1193" s="2" t="e">
        <f>DATE('dl-do all work in this'!H1193,'dl-do all work in this'!W1193,'dl-do all work in this'!G1193)</f>
        <v>#VALUE!</v>
      </c>
      <c r="H1193">
        <f>'dl-do all work in this'!I1193</f>
        <v>0</v>
      </c>
      <c r="J1193">
        <f>'dl-do all work in this'!D1193</f>
        <v>0</v>
      </c>
      <c r="K1193">
        <f>'dl-do all work in this'!R1193</f>
        <v>0</v>
      </c>
      <c r="M1193">
        <f>'dl-do all work in this'!$E1193</f>
        <v>0</v>
      </c>
    </row>
    <row r="1194" spans="1:13" x14ac:dyDescent="0.25">
      <c r="A1194" s="2">
        <f>'dl-do all work in this'!O1194</f>
        <v>0</v>
      </c>
      <c r="B1194" t="e">
        <f>VLOOKUP($A1194, 'dl-do all work in this'!$O$9:$U$2997, 6, FALSE)</f>
        <v>#N/A</v>
      </c>
      <c r="C1194" t="e">
        <f>VLOOKUP($A1194, 'dl-do all work in this'!$O$9:$U$2997, 7, FALSE)</f>
        <v>#N/A</v>
      </c>
      <c r="D1194" s="2" t="str">
        <f>'dl-do all work in this'!X1194</f>
        <v>LC</v>
      </c>
      <c r="E1194" s="2">
        <f>'dl-do all work in this'!A1194</f>
        <v>0</v>
      </c>
      <c r="F1194" s="2">
        <f>'dl-do all work in this'!V1194</f>
        <v>0</v>
      </c>
      <c r="G1194" s="2" t="e">
        <f>DATE('dl-do all work in this'!H1194,'dl-do all work in this'!W1194,'dl-do all work in this'!G1194)</f>
        <v>#VALUE!</v>
      </c>
      <c r="H1194">
        <f>'dl-do all work in this'!I1194</f>
        <v>0</v>
      </c>
      <c r="J1194">
        <f>'dl-do all work in this'!D1194</f>
        <v>0</v>
      </c>
      <c r="K1194">
        <f>'dl-do all work in this'!R1194</f>
        <v>0</v>
      </c>
      <c r="M1194">
        <f>'dl-do all work in this'!$E1194</f>
        <v>0</v>
      </c>
    </row>
    <row r="1195" spans="1:13" x14ac:dyDescent="0.25">
      <c r="A1195" s="2">
        <f>'dl-do all work in this'!O1195</f>
        <v>0</v>
      </c>
      <c r="B1195" t="e">
        <f>VLOOKUP($A1195, 'dl-do all work in this'!$O$9:$U$2997, 6, FALSE)</f>
        <v>#N/A</v>
      </c>
      <c r="C1195" t="e">
        <f>VLOOKUP($A1195, 'dl-do all work in this'!$O$9:$U$2997, 7, FALSE)</f>
        <v>#N/A</v>
      </c>
      <c r="D1195" s="2" t="str">
        <f>'dl-do all work in this'!X1195</f>
        <v>LC</v>
      </c>
      <c r="E1195" s="2">
        <f>'dl-do all work in this'!A1195</f>
        <v>0</v>
      </c>
      <c r="F1195" s="2">
        <f>'dl-do all work in this'!V1195</f>
        <v>0</v>
      </c>
      <c r="G1195" s="2" t="e">
        <f>DATE('dl-do all work in this'!H1195,'dl-do all work in this'!W1195,'dl-do all work in this'!G1195)</f>
        <v>#VALUE!</v>
      </c>
      <c r="H1195">
        <f>'dl-do all work in this'!I1195</f>
        <v>0</v>
      </c>
      <c r="J1195">
        <f>'dl-do all work in this'!D1195</f>
        <v>0</v>
      </c>
      <c r="K1195">
        <f>'dl-do all work in this'!R1195</f>
        <v>0</v>
      </c>
      <c r="M1195">
        <f>'dl-do all work in this'!$E1195</f>
        <v>0</v>
      </c>
    </row>
    <row r="1196" spans="1:13" x14ac:dyDescent="0.25">
      <c r="A1196" s="2">
        <f>'dl-do all work in this'!O1196</f>
        <v>0</v>
      </c>
      <c r="B1196" t="e">
        <f>VLOOKUP($A1196, 'dl-do all work in this'!$O$9:$U$2997, 6, FALSE)</f>
        <v>#N/A</v>
      </c>
      <c r="C1196" t="e">
        <f>VLOOKUP($A1196, 'dl-do all work in this'!$O$9:$U$2997, 7, FALSE)</f>
        <v>#N/A</v>
      </c>
      <c r="D1196" s="2" t="str">
        <f>'dl-do all work in this'!X1196</f>
        <v>LC</v>
      </c>
      <c r="E1196" s="2">
        <f>'dl-do all work in this'!A1196</f>
        <v>0</v>
      </c>
      <c r="F1196" s="2">
        <f>'dl-do all work in this'!V1196</f>
        <v>0</v>
      </c>
      <c r="G1196" s="2" t="e">
        <f>DATE('dl-do all work in this'!H1196,'dl-do all work in this'!W1196,'dl-do all work in this'!G1196)</f>
        <v>#VALUE!</v>
      </c>
      <c r="H1196">
        <f>'dl-do all work in this'!I1196</f>
        <v>0</v>
      </c>
      <c r="J1196">
        <f>'dl-do all work in this'!D1196</f>
        <v>0</v>
      </c>
      <c r="K1196">
        <f>'dl-do all work in this'!R1196</f>
        <v>0</v>
      </c>
      <c r="M1196">
        <f>'dl-do all work in this'!$E1196</f>
        <v>0</v>
      </c>
    </row>
    <row r="1197" spans="1:13" x14ac:dyDescent="0.25">
      <c r="A1197" s="2">
        <f>'dl-do all work in this'!O1197</f>
        <v>0</v>
      </c>
      <c r="B1197" t="e">
        <f>VLOOKUP($A1197, 'dl-do all work in this'!$O$9:$U$2997, 6, FALSE)</f>
        <v>#N/A</v>
      </c>
      <c r="C1197" t="e">
        <f>VLOOKUP($A1197, 'dl-do all work in this'!$O$9:$U$2997, 7, FALSE)</f>
        <v>#N/A</v>
      </c>
      <c r="D1197" s="2" t="str">
        <f>'dl-do all work in this'!X1197</f>
        <v>LC</v>
      </c>
      <c r="E1197" s="2">
        <f>'dl-do all work in this'!A1197</f>
        <v>0</v>
      </c>
      <c r="F1197" s="2">
        <f>'dl-do all work in this'!V1197</f>
        <v>0</v>
      </c>
      <c r="G1197" s="2" t="e">
        <f>DATE('dl-do all work in this'!H1197,'dl-do all work in this'!W1197,'dl-do all work in this'!G1197)</f>
        <v>#VALUE!</v>
      </c>
      <c r="H1197">
        <f>'dl-do all work in this'!I1197</f>
        <v>0</v>
      </c>
      <c r="J1197">
        <f>'dl-do all work in this'!D1197</f>
        <v>0</v>
      </c>
      <c r="K1197">
        <f>'dl-do all work in this'!R1197</f>
        <v>0</v>
      </c>
      <c r="M1197">
        <f>'dl-do all work in this'!$E1197</f>
        <v>0</v>
      </c>
    </row>
    <row r="1198" spans="1:13" x14ac:dyDescent="0.25">
      <c r="A1198" s="2">
        <f>'dl-do all work in this'!O1198</f>
        <v>0</v>
      </c>
      <c r="B1198" t="e">
        <f>VLOOKUP($A1198, 'dl-do all work in this'!$O$9:$U$2997, 6, FALSE)</f>
        <v>#N/A</v>
      </c>
      <c r="C1198" t="e">
        <f>VLOOKUP($A1198, 'dl-do all work in this'!$O$9:$U$2997, 7, FALSE)</f>
        <v>#N/A</v>
      </c>
      <c r="D1198" s="2" t="str">
        <f>'dl-do all work in this'!X1198</f>
        <v>LC</v>
      </c>
      <c r="E1198" s="2">
        <f>'dl-do all work in this'!A1198</f>
        <v>0</v>
      </c>
      <c r="F1198" s="2">
        <f>'dl-do all work in this'!V1198</f>
        <v>0</v>
      </c>
      <c r="G1198" s="2" t="e">
        <f>DATE('dl-do all work in this'!H1198,'dl-do all work in this'!W1198,'dl-do all work in this'!G1198)</f>
        <v>#VALUE!</v>
      </c>
      <c r="H1198">
        <f>'dl-do all work in this'!I1198</f>
        <v>0</v>
      </c>
      <c r="J1198">
        <f>'dl-do all work in this'!D1198</f>
        <v>0</v>
      </c>
      <c r="K1198">
        <f>'dl-do all work in this'!R1198</f>
        <v>0</v>
      </c>
      <c r="M1198">
        <f>'dl-do all work in this'!$E1198</f>
        <v>0</v>
      </c>
    </row>
    <row r="1199" spans="1:13" x14ac:dyDescent="0.25">
      <c r="A1199" s="2">
        <f>'dl-do all work in this'!O1199</f>
        <v>0</v>
      </c>
      <c r="B1199" t="e">
        <f>VLOOKUP($A1199, 'dl-do all work in this'!$O$9:$U$2997, 6, FALSE)</f>
        <v>#N/A</v>
      </c>
      <c r="C1199" t="e">
        <f>VLOOKUP($A1199, 'dl-do all work in this'!$O$9:$U$2997, 7, FALSE)</f>
        <v>#N/A</v>
      </c>
      <c r="D1199" s="2" t="str">
        <f>'dl-do all work in this'!X1199</f>
        <v>LC</v>
      </c>
      <c r="E1199" s="2">
        <f>'dl-do all work in this'!A1199</f>
        <v>0</v>
      </c>
      <c r="F1199" s="2">
        <f>'dl-do all work in this'!V1199</f>
        <v>0</v>
      </c>
      <c r="G1199" s="2" t="e">
        <f>DATE('dl-do all work in this'!H1199,'dl-do all work in this'!W1199,'dl-do all work in this'!G1199)</f>
        <v>#VALUE!</v>
      </c>
      <c r="H1199">
        <f>'dl-do all work in this'!I1199</f>
        <v>0</v>
      </c>
      <c r="J1199">
        <f>'dl-do all work in this'!D1199</f>
        <v>0</v>
      </c>
      <c r="K1199">
        <f>'dl-do all work in this'!R1199</f>
        <v>0</v>
      </c>
      <c r="M1199">
        <f>'dl-do all work in this'!$E1199</f>
        <v>0</v>
      </c>
    </row>
    <row r="1200" spans="1:13" x14ac:dyDescent="0.25">
      <c r="A1200" s="2">
        <f>'dl-do all work in this'!O1200</f>
        <v>0</v>
      </c>
      <c r="B1200" t="e">
        <f>VLOOKUP($A1200, 'dl-do all work in this'!$O$9:$U$2997, 6, FALSE)</f>
        <v>#N/A</v>
      </c>
      <c r="C1200" t="e">
        <f>VLOOKUP($A1200, 'dl-do all work in this'!$O$9:$U$2997, 7, FALSE)</f>
        <v>#N/A</v>
      </c>
      <c r="D1200" s="2" t="str">
        <f>'dl-do all work in this'!X1200</f>
        <v>LC</v>
      </c>
      <c r="E1200" s="2">
        <f>'dl-do all work in this'!A1200</f>
        <v>0</v>
      </c>
      <c r="F1200" s="2">
        <f>'dl-do all work in this'!V1200</f>
        <v>0</v>
      </c>
      <c r="G1200" s="2" t="e">
        <f>DATE('dl-do all work in this'!H1200,'dl-do all work in this'!W1200,'dl-do all work in this'!G1200)</f>
        <v>#VALUE!</v>
      </c>
      <c r="H1200">
        <f>'dl-do all work in this'!I1200</f>
        <v>0</v>
      </c>
      <c r="J1200">
        <f>'dl-do all work in this'!D1200</f>
        <v>0</v>
      </c>
      <c r="K1200">
        <f>'dl-do all work in this'!R1200</f>
        <v>0</v>
      </c>
      <c r="M1200">
        <f>'dl-do all work in this'!$E1200</f>
        <v>0</v>
      </c>
    </row>
    <row r="1201" spans="1:13" x14ac:dyDescent="0.25">
      <c r="A1201" s="2">
        <f>'dl-do all work in this'!O1201</f>
        <v>0</v>
      </c>
      <c r="B1201" t="e">
        <f>VLOOKUP($A1201, 'dl-do all work in this'!$O$9:$U$2997, 6, FALSE)</f>
        <v>#N/A</v>
      </c>
      <c r="C1201" t="e">
        <f>VLOOKUP($A1201, 'dl-do all work in this'!$O$9:$U$2997, 7, FALSE)</f>
        <v>#N/A</v>
      </c>
      <c r="D1201" s="2" t="str">
        <f>'dl-do all work in this'!X1201</f>
        <v>LC</v>
      </c>
      <c r="E1201" s="2">
        <f>'dl-do all work in this'!A1201</f>
        <v>0</v>
      </c>
      <c r="F1201" s="2">
        <f>'dl-do all work in this'!V1201</f>
        <v>0</v>
      </c>
      <c r="G1201" s="2" t="e">
        <f>DATE('dl-do all work in this'!H1201,'dl-do all work in this'!W1201,'dl-do all work in this'!G1201)</f>
        <v>#VALUE!</v>
      </c>
      <c r="H1201">
        <f>'dl-do all work in this'!I1201</f>
        <v>0</v>
      </c>
      <c r="J1201">
        <f>'dl-do all work in this'!D1201</f>
        <v>0</v>
      </c>
      <c r="K1201">
        <f>'dl-do all work in this'!R1201</f>
        <v>0</v>
      </c>
      <c r="M1201">
        <f>'dl-do all work in this'!$E1201</f>
        <v>0</v>
      </c>
    </row>
    <row r="1202" spans="1:13" x14ac:dyDescent="0.25">
      <c r="A1202" s="2">
        <f>'dl-do all work in this'!O1202</f>
        <v>0</v>
      </c>
      <c r="B1202" t="e">
        <f>VLOOKUP($A1202, 'dl-do all work in this'!$O$9:$U$2997, 6, FALSE)</f>
        <v>#N/A</v>
      </c>
      <c r="C1202" t="e">
        <f>VLOOKUP($A1202, 'dl-do all work in this'!$O$9:$U$2997, 7, FALSE)</f>
        <v>#N/A</v>
      </c>
      <c r="D1202" s="2" t="str">
        <f>'dl-do all work in this'!X1202</f>
        <v>LC</v>
      </c>
      <c r="E1202" s="2">
        <f>'dl-do all work in this'!A1202</f>
        <v>0</v>
      </c>
      <c r="F1202" s="2">
        <f>'dl-do all work in this'!V1202</f>
        <v>0</v>
      </c>
      <c r="G1202" s="2" t="e">
        <f>DATE('dl-do all work in this'!H1202,'dl-do all work in this'!W1202,'dl-do all work in this'!G1202)</f>
        <v>#VALUE!</v>
      </c>
      <c r="H1202">
        <f>'dl-do all work in this'!I1202</f>
        <v>0</v>
      </c>
      <c r="J1202">
        <f>'dl-do all work in this'!D1202</f>
        <v>0</v>
      </c>
      <c r="K1202">
        <f>'dl-do all work in this'!R1202</f>
        <v>0</v>
      </c>
      <c r="M1202">
        <f>'dl-do all work in this'!$E1202</f>
        <v>0</v>
      </c>
    </row>
    <row r="1203" spans="1:13" x14ac:dyDescent="0.25">
      <c r="A1203" s="2">
        <f>'dl-do all work in this'!O1203</f>
        <v>0</v>
      </c>
      <c r="B1203" t="e">
        <f>VLOOKUP($A1203, 'dl-do all work in this'!$O$9:$U$2997, 6, FALSE)</f>
        <v>#N/A</v>
      </c>
      <c r="C1203" t="e">
        <f>VLOOKUP($A1203, 'dl-do all work in this'!$O$9:$U$2997, 7, FALSE)</f>
        <v>#N/A</v>
      </c>
      <c r="D1203" s="2" t="str">
        <f>'dl-do all work in this'!X1203</f>
        <v>LC</v>
      </c>
      <c r="E1203" s="2">
        <f>'dl-do all work in this'!A1203</f>
        <v>0</v>
      </c>
      <c r="F1203" s="2">
        <f>'dl-do all work in this'!V1203</f>
        <v>0</v>
      </c>
      <c r="G1203" s="2" t="e">
        <f>DATE('dl-do all work in this'!H1203,'dl-do all work in this'!W1203,'dl-do all work in this'!G1203)</f>
        <v>#VALUE!</v>
      </c>
      <c r="H1203">
        <f>'dl-do all work in this'!I1203</f>
        <v>0</v>
      </c>
      <c r="J1203">
        <f>'dl-do all work in this'!D1203</f>
        <v>0</v>
      </c>
      <c r="K1203">
        <f>'dl-do all work in this'!R1203</f>
        <v>0</v>
      </c>
      <c r="M1203">
        <f>'dl-do all work in this'!$E1203</f>
        <v>0</v>
      </c>
    </row>
    <row r="1204" spans="1:13" x14ac:dyDescent="0.25">
      <c r="A1204" s="2">
        <f>'dl-do all work in this'!O1204</f>
        <v>0</v>
      </c>
      <c r="B1204" t="e">
        <f>VLOOKUP($A1204, 'dl-do all work in this'!$O$9:$U$2997, 6, FALSE)</f>
        <v>#N/A</v>
      </c>
      <c r="C1204" t="e">
        <f>VLOOKUP($A1204, 'dl-do all work in this'!$O$9:$U$2997, 7, FALSE)</f>
        <v>#N/A</v>
      </c>
      <c r="D1204" s="2" t="str">
        <f>'dl-do all work in this'!X1204</f>
        <v>LC</v>
      </c>
      <c r="E1204" s="2">
        <f>'dl-do all work in this'!A1204</f>
        <v>0</v>
      </c>
      <c r="F1204" s="2">
        <f>'dl-do all work in this'!V1204</f>
        <v>0</v>
      </c>
      <c r="G1204" s="2" t="e">
        <f>DATE('dl-do all work in this'!H1204,'dl-do all work in this'!W1204,'dl-do all work in this'!G1204)</f>
        <v>#VALUE!</v>
      </c>
      <c r="H1204">
        <f>'dl-do all work in this'!I1204</f>
        <v>0</v>
      </c>
      <c r="J1204">
        <f>'dl-do all work in this'!D1204</f>
        <v>0</v>
      </c>
      <c r="K1204">
        <f>'dl-do all work in this'!R1204</f>
        <v>0</v>
      </c>
      <c r="M1204">
        <f>'dl-do all work in this'!$E1204</f>
        <v>0</v>
      </c>
    </row>
    <row r="1205" spans="1:13" x14ac:dyDescent="0.25">
      <c r="A1205" s="2">
        <f>'dl-do all work in this'!O1205</f>
        <v>0</v>
      </c>
      <c r="B1205" t="e">
        <f>VLOOKUP($A1205, 'dl-do all work in this'!$O$9:$U$2997, 6, FALSE)</f>
        <v>#N/A</v>
      </c>
      <c r="C1205" t="e">
        <f>VLOOKUP($A1205, 'dl-do all work in this'!$O$9:$U$2997, 7, FALSE)</f>
        <v>#N/A</v>
      </c>
      <c r="D1205" s="2" t="str">
        <f>'dl-do all work in this'!X1205</f>
        <v>LC</v>
      </c>
      <c r="E1205" s="2">
        <f>'dl-do all work in this'!A1205</f>
        <v>0</v>
      </c>
      <c r="F1205" s="2">
        <f>'dl-do all work in this'!V1205</f>
        <v>0</v>
      </c>
      <c r="G1205" s="2" t="e">
        <f>DATE('dl-do all work in this'!H1205,'dl-do all work in this'!W1205,'dl-do all work in this'!G1205)</f>
        <v>#VALUE!</v>
      </c>
      <c r="H1205">
        <f>'dl-do all work in this'!I1205</f>
        <v>0</v>
      </c>
      <c r="J1205">
        <f>'dl-do all work in this'!D1205</f>
        <v>0</v>
      </c>
      <c r="K1205">
        <f>'dl-do all work in this'!R1205</f>
        <v>0</v>
      </c>
      <c r="M1205">
        <f>'dl-do all work in this'!$E1205</f>
        <v>0</v>
      </c>
    </row>
    <row r="1206" spans="1:13" x14ac:dyDescent="0.25">
      <c r="A1206" s="2">
        <f>'dl-do all work in this'!O1206</f>
        <v>0</v>
      </c>
      <c r="B1206" t="e">
        <f>VLOOKUP($A1206, 'dl-do all work in this'!$O$9:$U$2997, 6, FALSE)</f>
        <v>#N/A</v>
      </c>
      <c r="C1206" t="e">
        <f>VLOOKUP($A1206, 'dl-do all work in this'!$O$9:$U$2997, 7, FALSE)</f>
        <v>#N/A</v>
      </c>
      <c r="D1206" s="2" t="str">
        <f>'dl-do all work in this'!X1206</f>
        <v>LC</v>
      </c>
      <c r="E1206" s="2">
        <f>'dl-do all work in this'!A1206</f>
        <v>0</v>
      </c>
      <c r="F1206" s="2">
        <f>'dl-do all work in this'!V1206</f>
        <v>0</v>
      </c>
      <c r="G1206" s="2" t="e">
        <f>DATE('dl-do all work in this'!H1206,'dl-do all work in this'!W1206,'dl-do all work in this'!G1206)</f>
        <v>#VALUE!</v>
      </c>
      <c r="H1206">
        <f>'dl-do all work in this'!I1206</f>
        <v>0</v>
      </c>
      <c r="J1206">
        <f>'dl-do all work in this'!D1206</f>
        <v>0</v>
      </c>
      <c r="K1206">
        <f>'dl-do all work in this'!R1206</f>
        <v>0</v>
      </c>
      <c r="M1206">
        <f>'dl-do all work in this'!$E1206</f>
        <v>0</v>
      </c>
    </row>
    <row r="1207" spans="1:13" x14ac:dyDescent="0.25">
      <c r="A1207" s="2">
        <f>'dl-do all work in this'!O1207</f>
        <v>0</v>
      </c>
      <c r="B1207" t="e">
        <f>VLOOKUP($A1207, 'dl-do all work in this'!$O$9:$U$2997, 6, FALSE)</f>
        <v>#N/A</v>
      </c>
      <c r="C1207" t="e">
        <f>VLOOKUP($A1207, 'dl-do all work in this'!$O$9:$U$2997, 7, FALSE)</f>
        <v>#N/A</v>
      </c>
      <c r="D1207" s="2" t="str">
        <f>'dl-do all work in this'!X1207</f>
        <v>LC</v>
      </c>
      <c r="E1207" s="2">
        <f>'dl-do all work in this'!A1207</f>
        <v>0</v>
      </c>
      <c r="F1207" s="2">
        <f>'dl-do all work in this'!V1207</f>
        <v>0</v>
      </c>
      <c r="G1207" s="2" t="e">
        <f>DATE('dl-do all work in this'!H1207,'dl-do all work in this'!W1207,'dl-do all work in this'!G1207)</f>
        <v>#VALUE!</v>
      </c>
      <c r="H1207">
        <f>'dl-do all work in this'!I1207</f>
        <v>0</v>
      </c>
      <c r="J1207">
        <f>'dl-do all work in this'!D1207</f>
        <v>0</v>
      </c>
      <c r="K1207">
        <f>'dl-do all work in this'!R1207</f>
        <v>0</v>
      </c>
      <c r="M1207">
        <f>'dl-do all work in this'!$E1207</f>
        <v>0</v>
      </c>
    </row>
    <row r="1208" spans="1:13" x14ac:dyDescent="0.25">
      <c r="A1208" s="2">
        <f>'dl-do all work in this'!O1208</f>
        <v>0</v>
      </c>
      <c r="B1208" t="e">
        <f>VLOOKUP($A1208, 'dl-do all work in this'!$O$9:$U$2997, 6, FALSE)</f>
        <v>#N/A</v>
      </c>
      <c r="C1208" t="e">
        <f>VLOOKUP($A1208, 'dl-do all work in this'!$O$9:$U$2997, 7, FALSE)</f>
        <v>#N/A</v>
      </c>
      <c r="D1208" s="2" t="str">
        <f>'dl-do all work in this'!X1208</f>
        <v>LC</v>
      </c>
      <c r="E1208" s="2">
        <f>'dl-do all work in this'!A1208</f>
        <v>0</v>
      </c>
      <c r="F1208" s="2">
        <f>'dl-do all work in this'!V1208</f>
        <v>0</v>
      </c>
      <c r="G1208" s="2" t="e">
        <f>DATE('dl-do all work in this'!H1208,'dl-do all work in this'!W1208,'dl-do all work in this'!G1208)</f>
        <v>#VALUE!</v>
      </c>
      <c r="H1208">
        <f>'dl-do all work in this'!I1208</f>
        <v>0</v>
      </c>
      <c r="J1208">
        <f>'dl-do all work in this'!D1208</f>
        <v>0</v>
      </c>
      <c r="K1208">
        <f>'dl-do all work in this'!R1208</f>
        <v>0</v>
      </c>
      <c r="M1208">
        <f>'dl-do all work in this'!$E1208</f>
        <v>0</v>
      </c>
    </row>
    <row r="1209" spans="1:13" x14ac:dyDescent="0.25">
      <c r="A1209" s="2">
        <f>'dl-do all work in this'!O1209</f>
        <v>0</v>
      </c>
      <c r="B1209" t="e">
        <f>VLOOKUP($A1209, 'dl-do all work in this'!$O$9:$U$2997, 6, FALSE)</f>
        <v>#N/A</v>
      </c>
      <c r="C1209" t="e">
        <f>VLOOKUP($A1209, 'dl-do all work in this'!$O$9:$U$2997, 7, FALSE)</f>
        <v>#N/A</v>
      </c>
      <c r="D1209" s="2" t="str">
        <f>'dl-do all work in this'!X1209</f>
        <v>LC</v>
      </c>
      <c r="E1209" s="2">
        <f>'dl-do all work in this'!A1209</f>
        <v>0</v>
      </c>
      <c r="F1209" s="2">
        <f>'dl-do all work in this'!V1209</f>
        <v>0</v>
      </c>
      <c r="G1209" s="2" t="e">
        <f>DATE('dl-do all work in this'!H1209,'dl-do all work in this'!W1209,'dl-do all work in this'!G1209)</f>
        <v>#VALUE!</v>
      </c>
      <c r="H1209">
        <f>'dl-do all work in this'!I1209</f>
        <v>0</v>
      </c>
      <c r="J1209">
        <f>'dl-do all work in this'!D1209</f>
        <v>0</v>
      </c>
      <c r="K1209">
        <f>'dl-do all work in this'!R1209</f>
        <v>0</v>
      </c>
      <c r="M1209">
        <f>'dl-do all work in this'!$E1209</f>
        <v>0</v>
      </c>
    </row>
    <row r="1210" spans="1:13" x14ac:dyDescent="0.25">
      <c r="A1210" s="2">
        <f>'dl-do all work in this'!O1210</f>
        <v>0</v>
      </c>
      <c r="B1210" t="e">
        <f>VLOOKUP($A1210, 'dl-do all work in this'!$O$9:$U$2997, 6, FALSE)</f>
        <v>#N/A</v>
      </c>
      <c r="C1210" t="e">
        <f>VLOOKUP($A1210, 'dl-do all work in this'!$O$9:$U$2997, 7, FALSE)</f>
        <v>#N/A</v>
      </c>
      <c r="D1210" s="2" t="str">
        <f>'dl-do all work in this'!X1210</f>
        <v>LC</v>
      </c>
      <c r="E1210" s="2">
        <f>'dl-do all work in this'!A1210</f>
        <v>0</v>
      </c>
      <c r="F1210" s="2">
        <f>'dl-do all work in this'!V1210</f>
        <v>0</v>
      </c>
      <c r="G1210" s="2" t="e">
        <f>DATE('dl-do all work in this'!H1210,'dl-do all work in this'!W1210,'dl-do all work in this'!G1210)</f>
        <v>#VALUE!</v>
      </c>
      <c r="H1210">
        <f>'dl-do all work in this'!I1210</f>
        <v>0</v>
      </c>
      <c r="J1210">
        <f>'dl-do all work in this'!D1210</f>
        <v>0</v>
      </c>
      <c r="K1210">
        <f>'dl-do all work in this'!R1210</f>
        <v>0</v>
      </c>
      <c r="M1210">
        <f>'dl-do all work in this'!$E1210</f>
        <v>0</v>
      </c>
    </row>
    <row r="1211" spans="1:13" x14ac:dyDescent="0.25">
      <c r="A1211" s="2">
        <f>'dl-do all work in this'!O1211</f>
        <v>0</v>
      </c>
      <c r="B1211" t="e">
        <f>VLOOKUP($A1211, 'dl-do all work in this'!$O$9:$U$2997, 6, FALSE)</f>
        <v>#N/A</v>
      </c>
      <c r="C1211" t="e">
        <f>VLOOKUP($A1211, 'dl-do all work in this'!$O$9:$U$2997, 7, FALSE)</f>
        <v>#N/A</v>
      </c>
      <c r="D1211" s="2" t="str">
        <f>'dl-do all work in this'!X1211</f>
        <v>LC</v>
      </c>
      <c r="E1211" s="2">
        <f>'dl-do all work in this'!A1211</f>
        <v>0</v>
      </c>
      <c r="F1211" s="2">
        <f>'dl-do all work in this'!V1211</f>
        <v>0</v>
      </c>
      <c r="G1211" s="2" t="e">
        <f>DATE('dl-do all work in this'!H1211,'dl-do all work in this'!W1211,'dl-do all work in this'!G1211)</f>
        <v>#VALUE!</v>
      </c>
      <c r="H1211">
        <f>'dl-do all work in this'!I1211</f>
        <v>0</v>
      </c>
      <c r="J1211">
        <f>'dl-do all work in this'!D1211</f>
        <v>0</v>
      </c>
      <c r="K1211">
        <f>'dl-do all work in this'!R1211</f>
        <v>0</v>
      </c>
      <c r="M1211">
        <f>'dl-do all work in this'!$E1211</f>
        <v>0</v>
      </c>
    </row>
    <row r="1212" spans="1:13" x14ac:dyDescent="0.25">
      <c r="A1212" s="2">
        <f>'dl-do all work in this'!O1212</f>
        <v>0</v>
      </c>
      <c r="B1212" t="e">
        <f>VLOOKUP($A1212, 'dl-do all work in this'!$O$9:$U$2997, 6, FALSE)</f>
        <v>#N/A</v>
      </c>
      <c r="C1212" t="e">
        <f>VLOOKUP($A1212, 'dl-do all work in this'!$O$9:$U$2997, 7, FALSE)</f>
        <v>#N/A</v>
      </c>
      <c r="D1212" s="2" t="str">
        <f>'dl-do all work in this'!X1212</f>
        <v>LC</v>
      </c>
      <c r="E1212" s="2">
        <f>'dl-do all work in this'!A1212</f>
        <v>0</v>
      </c>
      <c r="F1212" s="2">
        <f>'dl-do all work in this'!V1212</f>
        <v>0</v>
      </c>
      <c r="G1212" s="2" t="e">
        <f>DATE('dl-do all work in this'!H1212,'dl-do all work in this'!W1212,'dl-do all work in this'!G1212)</f>
        <v>#VALUE!</v>
      </c>
      <c r="H1212">
        <f>'dl-do all work in this'!I1212</f>
        <v>0</v>
      </c>
      <c r="J1212">
        <f>'dl-do all work in this'!D1212</f>
        <v>0</v>
      </c>
      <c r="K1212">
        <f>'dl-do all work in this'!R1212</f>
        <v>0</v>
      </c>
      <c r="M1212">
        <f>'dl-do all work in this'!$E1212</f>
        <v>0</v>
      </c>
    </row>
    <row r="1213" spans="1:13" x14ac:dyDescent="0.25">
      <c r="A1213" s="2">
        <f>'dl-do all work in this'!O1213</f>
        <v>0</v>
      </c>
      <c r="B1213" t="e">
        <f>VLOOKUP($A1213, 'dl-do all work in this'!$O$9:$U$2997, 6, FALSE)</f>
        <v>#N/A</v>
      </c>
      <c r="C1213" t="e">
        <f>VLOOKUP($A1213, 'dl-do all work in this'!$O$9:$U$2997, 7, FALSE)</f>
        <v>#N/A</v>
      </c>
      <c r="D1213" s="2" t="str">
        <f>'dl-do all work in this'!X1213</f>
        <v>LC</v>
      </c>
      <c r="E1213" s="2">
        <f>'dl-do all work in this'!A1213</f>
        <v>0</v>
      </c>
      <c r="F1213" s="2">
        <f>'dl-do all work in this'!V1213</f>
        <v>0</v>
      </c>
      <c r="G1213" s="2" t="e">
        <f>DATE('dl-do all work in this'!H1213,'dl-do all work in this'!W1213,'dl-do all work in this'!G1213)</f>
        <v>#VALUE!</v>
      </c>
      <c r="H1213">
        <f>'dl-do all work in this'!I1213</f>
        <v>0</v>
      </c>
      <c r="J1213">
        <f>'dl-do all work in this'!D1213</f>
        <v>0</v>
      </c>
      <c r="K1213">
        <f>'dl-do all work in this'!R1213</f>
        <v>0</v>
      </c>
      <c r="M1213">
        <f>'dl-do all work in this'!$E1213</f>
        <v>0</v>
      </c>
    </row>
    <row r="1214" spans="1:13" x14ac:dyDescent="0.25">
      <c r="A1214" s="2">
        <f>'dl-do all work in this'!O1214</f>
        <v>0</v>
      </c>
      <c r="B1214" t="e">
        <f>VLOOKUP($A1214, 'dl-do all work in this'!$O$9:$U$2997, 6, FALSE)</f>
        <v>#N/A</v>
      </c>
      <c r="C1214" t="e">
        <f>VLOOKUP($A1214, 'dl-do all work in this'!$O$9:$U$2997, 7, FALSE)</f>
        <v>#N/A</v>
      </c>
      <c r="D1214" s="2" t="str">
        <f>'dl-do all work in this'!X1214</f>
        <v>LC</v>
      </c>
      <c r="E1214" s="2">
        <f>'dl-do all work in this'!A1214</f>
        <v>0</v>
      </c>
      <c r="F1214" s="2">
        <f>'dl-do all work in this'!V1214</f>
        <v>0</v>
      </c>
      <c r="G1214" s="2" t="e">
        <f>DATE('dl-do all work in this'!H1214,'dl-do all work in this'!W1214,'dl-do all work in this'!G1214)</f>
        <v>#VALUE!</v>
      </c>
      <c r="H1214">
        <f>'dl-do all work in this'!I1214</f>
        <v>0</v>
      </c>
      <c r="J1214">
        <f>'dl-do all work in this'!D1214</f>
        <v>0</v>
      </c>
      <c r="K1214">
        <f>'dl-do all work in this'!R1214</f>
        <v>0</v>
      </c>
      <c r="M1214">
        <f>'dl-do all work in this'!$E1214</f>
        <v>0</v>
      </c>
    </row>
    <row r="1215" spans="1:13" x14ac:dyDescent="0.25">
      <c r="A1215" s="2">
        <f>'dl-do all work in this'!O1215</f>
        <v>0</v>
      </c>
      <c r="B1215" t="e">
        <f>VLOOKUP($A1215, 'dl-do all work in this'!$O$9:$U$2997, 6, FALSE)</f>
        <v>#N/A</v>
      </c>
      <c r="C1215" t="e">
        <f>VLOOKUP($A1215, 'dl-do all work in this'!$O$9:$U$2997, 7, FALSE)</f>
        <v>#N/A</v>
      </c>
      <c r="D1215" s="2" t="str">
        <f>'dl-do all work in this'!X1215</f>
        <v>LC</v>
      </c>
      <c r="E1215" s="2">
        <f>'dl-do all work in this'!A1215</f>
        <v>0</v>
      </c>
      <c r="F1215" s="2">
        <f>'dl-do all work in this'!V1215</f>
        <v>0</v>
      </c>
      <c r="G1215" s="2" t="e">
        <f>DATE('dl-do all work in this'!H1215,'dl-do all work in this'!W1215,'dl-do all work in this'!G1215)</f>
        <v>#VALUE!</v>
      </c>
      <c r="H1215">
        <f>'dl-do all work in this'!I1215</f>
        <v>0</v>
      </c>
      <c r="J1215">
        <f>'dl-do all work in this'!D1215</f>
        <v>0</v>
      </c>
      <c r="K1215">
        <f>'dl-do all work in this'!R1215</f>
        <v>0</v>
      </c>
      <c r="M1215">
        <f>'dl-do all work in this'!$E1215</f>
        <v>0</v>
      </c>
    </row>
    <row r="1216" spans="1:13" x14ac:dyDescent="0.25">
      <c r="A1216" s="2">
        <f>'dl-do all work in this'!O1216</f>
        <v>0</v>
      </c>
      <c r="B1216" t="e">
        <f>VLOOKUP($A1216, 'dl-do all work in this'!$O$9:$U$2997, 6, FALSE)</f>
        <v>#N/A</v>
      </c>
      <c r="C1216" t="e">
        <f>VLOOKUP($A1216, 'dl-do all work in this'!$O$9:$U$2997, 7, FALSE)</f>
        <v>#N/A</v>
      </c>
      <c r="D1216" s="2" t="str">
        <f>'dl-do all work in this'!X1216</f>
        <v>LC</v>
      </c>
      <c r="E1216" s="2">
        <f>'dl-do all work in this'!A1216</f>
        <v>0</v>
      </c>
      <c r="F1216" s="2">
        <f>'dl-do all work in this'!V1216</f>
        <v>0</v>
      </c>
      <c r="G1216" s="2" t="e">
        <f>DATE('dl-do all work in this'!H1216,'dl-do all work in this'!W1216,'dl-do all work in this'!G1216)</f>
        <v>#VALUE!</v>
      </c>
      <c r="H1216">
        <f>'dl-do all work in this'!I1216</f>
        <v>0</v>
      </c>
      <c r="J1216">
        <f>'dl-do all work in this'!D1216</f>
        <v>0</v>
      </c>
      <c r="K1216">
        <f>'dl-do all work in this'!R1216</f>
        <v>0</v>
      </c>
      <c r="M1216">
        <f>'dl-do all work in this'!$E1216</f>
        <v>0</v>
      </c>
    </row>
    <row r="1217" spans="1:13" x14ac:dyDescent="0.25">
      <c r="A1217" s="2">
        <f>'dl-do all work in this'!O1217</f>
        <v>0</v>
      </c>
      <c r="B1217" t="e">
        <f>VLOOKUP($A1217, 'dl-do all work in this'!$O$9:$U$2997, 6, FALSE)</f>
        <v>#N/A</v>
      </c>
      <c r="C1217" t="e">
        <f>VLOOKUP($A1217, 'dl-do all work in this'!$O$9:$U$2997, 7, FALSE)</f>
        <v>#N/A</v>
      </c>
      <c r="D1217" s="2" t="str">
        <f>'dl-do all work in this'!X1217</f>
        <v>LC</v>
      </c>
      <c r="E1217" s="2">
        <f>'dl-do all work in this'!A1217</f>
        <v>0</v>
      </c>
      <c r="F1217" s="2">
        <f>'dl-do all work in this'!V1217</f>
        <v>0</v>
      </c>
      <c r="G1217" s="2" t="e">
        <f>DATE('dl-do all work in this'!H1217,'dl-do all work in this'!W1217,'dl-do all work in this'!G1217)</f>
        <v>#VALUE!</v>
      </c>
      <c r="H1217">
        <f>'dl-do all work in this'!I1217</f>
        <v>0</v>
      </c>
      <c r="J1217">
        <f>'dl-do all work in this'!D1217</f>
        <v>0</v>
      </c>
      <c r="K1217">
        <f>'dl-do all work in this'!R1217</f>
        <v>0</v>
      </c>
      <c r="M1217">
        <f>'dl-do all work in this'!$E1217</f>
        <v>0</v>
      </c>
    </row>
    <row r="1218" spans="1:13" x14ac:dyDescent="0.25">
      <c r="A1218" s="2">
        <f>'dl-do all work in this'!O1218</f>
        <v>0</v>
      </c>
      <c r="B1218" t="e">
        <f>VLOOKUP($A1218, 'dl-do all work in this'!$O$9:$U$2997, 6, FALSE)</f>
        <v>#N/A</v>
      </c>
      <c r="C1218" t="e">
        <f>VLOOKUP($A1218, 'dl-do all work in this'!$O$9:$U$2997, 7, FALSE)</f>
        <v>#N/A</v>
      </c>
      <c r="D1218" s="2" t="str">
        <f>'dl-do all work in this'!X1218</f>
        <v>LC</v>
      </c>
      <c r="E1218" s="2">
        <f>'dl-do all work in this'!A1218</f>
        <v>0</v>
      </c>
      <c r="F1218" s="2">
        <f>'dl-do all work in this'!V1218</f>
        <v>0</v>
      </c>
      <c r="G1218" s="2" t="e">
        <f>DATE('dl-do all work in this'!H1218,'dl-do all work in this'!W1218,'dl-do all work in this'!G1218)</f>
        <v>#VALUE!</v>
      </c>
      <c r="H1218">
        <f>'dl-do all work in this'!I1218</f>
        <v>0</v>
      </c>
      <c r="J1218">
        <f>'dl-do all work in this'!D1218</f>
        <v>0</v>
      </c>
      <c r="K1218">
        <f>'dl-do all work in this'!R1218</f>
        <v>0</v>
      </c>
      <c r="M1218">
        <f>'dl-do all work in this'!$E1218</f>
        <v>0</v>
      </c>
    </row>
    <row r="1219" spans="1:13" x14ac:dyDescent="0.25">
      <c r="A1219" s="2">
        <f>'dl-do all work in this'!O1219</f>
        <v>0</v>
      </c>
      <c r="B1219" t="e">
        <f>VLOOKUP($A1219, 'dl-do all work in this'!$O$9:$U$2997, 6, FALSE)</f>
        <v>#N/A</v>
      </c>
      <c r="C1219" t="e">
        <f>VLOOKUP($A1219, 'dl-do all work in this'!$O$9:$U$2997, 7, FALSE)</f>
        <v>#N/A</v>
      </c>
      <c r="D1219" s="2" t="str">
        <f>'dl-do all work in this'!X1219</f>
        <v>LC</v>
      </c>
      <c r="E1219" s="2">
        <f>'dl-do all work in this'!A1219</f>
        <v>0</v>
      </c>
      <c r="F1219" s="2">
        <f>'dl-do all work in this'!V1219</f>
        <v>0</v>
      </c>
      <c r="G1219" s="2" t="e">
        <f>DATE('dl-do all work in this'!H1219,'dl-do all work in this'!W1219,'dl-do all work in this'!G1219)</f>
        <v>#VALUE!</v>
      </c>
      <c r="H1219">
        <f>'dl-do all work in this'!I1219</f>
        <v>0</v>
      </c>
      <c r="J1219">
        <f>'dl-do all work in this'!D1219</f>
        <v>0</v>
      </c>
      <c r="K1219">
        <f>'dl-do all work in this'!R1219</f>
        <v>0</v>
      </c>
      <c r="M1219">
        <f>'dl-do all work in this'!$E1219</f>
        <v>0</v>
      </c>
    </row>
    <row r="1220" spans="1:13" x14ac:dyDescent="0.25">
      <c r="A1220" s="2">
        <f>'dl-do all work in this'!O1220</f>
        <v>0</v>
      </c>
      <c r="B1220" t="e">
        <f>VLOOKUP($A1220, 'dl-do all work in this'!$O$9:$U$2997, 6, FALSE)</f>
        <v>#N/A</v>
      </c>
      <c r="C1220" t="e">
        <f>VLOOKUP($A1220, 'dl-do all work in this'!$O$9:$U$2997, 7, FALSE)</f>
        <v>#N/A</v>
      </c>
      <c r="D1220" s="2" t="str">
        <f>'dl-do all work in this'!X1220</f>
        <v>LC</v>
      </c>
      <c r="E1220" s="2">
        <f>'dl-do all work in this'!A1220</f>
        <v>0</v>
      </c>
      <c r="F1220" s="2">
        <f>'dl-do all work in this'!V1220</f>
        <v>0</v>
      </c>
      <c r="G1220" s="2" t="e">
        <f>DATE('dl-do all work in this'!H1220,'dl-do all work in this'!W1220,'dl-do all work in this'!G1220)</f>
        <v>#VALUE!</v>
      </c>
      <c r="H1220">
        <f>'dl-do all work in this'!I1220</f>
        <v>0</v>
      </c>
      <c r="J1220">
        <f>'dl-do all work in this'!D1220</f>
        <v>0</v>
      </c>
      <c r="K1220">
        <f>'dl-do all work in this'!R1220</f>
        <v>0</v>
      </c>
      <c r="M1220">
        <f>'dl-do all work in this'!$E1220</f>
        <v>0</v>
      </c>
    </row>
    <row r="1221" spans="1:13" x14ac:dyDescent="0.25">
      <c r="A1221" s="2">
        <f>'dl-do all work in this'!O1221</f>
        <v>0</v>
      </c>
      <c r="B1221" t="e">
        <f>VLOOKUP($A1221, 'dl-do all work in this'!$O$9:$U$2997, 6, FALSE)</f>
        <v>#N/A</v>
      </c>
      <c r="C1221" t="e">
        <f>VLOOKUP($A1221, 'dl-do all work in this'!$O$9:$U$2997, 7, FALSE)</f>
        <v>#N/A</v>
      </c>
      <c r="D1221" s="2" t="str">
        <f>'dl-do all work in this'!X1221</f>
        <v>LC</v>
      </c>
      <c r="E1221" s="2">
        <f>'dl-do all work in this'!A1221</f>
        <v>0</v>
      </c>
      <c r="F1221" s="2">
        <f>'dl-do all work in this'!V1221</f>
        <v>0</v>
      </c>
      <c r="G1221" s="2" t="e">
        <f>DATE('dl-do all work in this'!H1221,'dl-do all work in this'!W1221,'dl-do all work in this'!G1221)</f>
        <v>#VALUE!</v>
      </c>
      <c r="H1221">
        <f>'dl-do all work in this'!I1221</f>
        <v>0</v>
      </c>
      <c r="J1221">
        <f>'dl-do all work in this'!D1221</f>
        <v>0</v>
      </c>
      <c r="K1221">
        <f>'dl-do all work in this'!R1221</f>
        <v>0</v>
      </c>
      <c r="M1221">
        <f>'dl-do all work in this'!$E1221</f>
        <v>0</v>
      </c>
    </row>
    <row r="1222" spans="1:13" x14ac:dyDescent="0.25">
      <c r="A1222" s="2">
        <f>'dl-do all work in this'!O1222</f>
        <v>0</v>
      </c>
      <c r="B1222" t="e">
        <f>VLOOKUP($A1222, 'dl-do all work in this'!$O$9:$U$2997, 6, FALSE)</f>
        <v>#N/A</v>
      </c>
      <c r="C1222" t="e">
        <f>VLOOKUP($A1222, 'dl-do all work in this'!$O$9:$U$2997, 7, FALSE)</f>
        <v>#N/A</v>
      </c>
      <c r="D1222" s="2" t="str">
        <f>'dl-do all work in this'!X1222</f>
        <v>LC</v>
      </c>
      <c r="E1222" s="2">
        <f>'dl-do all work in this'!A1222</f>
        <v>0</v>
      </c>
      <c r="F1222" s="2">
        <f>'dl-do all work in this'!V1222</f>
        <v>0</v>
      </c>
      <c r="G1222" s="2" t="e">
        <f>DATE('dl-do all work in this'!H1222,'dl-do all work in this'!W1222,'dl-do all work in this'!G1222)</f>
        <v>#VALUE!</v>
      </c>
      <c r="H1222">
        <f>'dl-do all work in this'!I1222</f>
        <v>0</v>
      </c>
      <c r="J1222">
        <f>'dl-do all work in this'!D1222</f>
        <v>0</v>
      </c>
      <c r="K1222">
        <f>'dl-do all work in this'!R1222</f>
        <v>0</v>
      </c>
      <c r="M1222">
        <f>'dl-do all work in this'!$E1222</f>
        <v>0</v>
      </c>
    </row>
    <row r="1223" spans="1:13" x14ac:dyDescent="0.25">
      <c r="A1223" s="2">
        <f>'dl-do all work in this'!O1223</f>
        <v>0</v>
      </c>
      <c r="B1223" t="e">
        <f>VLOOKUP($A1223, 'dl-do all work in this'!$O$9:$U$2997, 6, FALSE)</f>
        <v>#N/A</v>
      </c>
      <c r="C1223" t="e">
        <f>VLOOKUP($A1223, 'dl-do all work in this'!$O$9:$U$2997, 7, FALSE)</f>
        <v>#N/A</v>
      </c>
      <c r="D1223" s="2" t="str">
        <f>'dl-do all work in this'!X1223</f>
        <v>LC</v>
      </c>
      <c r="E1223" s="2">
        <f>'dl-do all work in this'!A1223</f>
        <v>0</v>
      </c>
      <c r="F1223" s="2">
        <f>'dl-do all work in this'!V1223</f>
        <v>0</v>
      </c>
      <c r="G1223" s="2" t="e">
        <f>DATE('dl-do all work in this'!H1223,'dl-do all work in this'!W1223,'dl-do all work in this'!G1223)</f>
        <v>#VALUE!</v>
      </c>
      <c r="H1223">
        <f>'dl-do all work in this'!I1223</f>
        <v>0</v>
      </c>
      <c r="J1223">
        <f>'dl-do all work in this'!D1223</f>
        <v>0</v>
      </c>
      <c r="K1223">
        <f>'dl-do all work in this'!R1223</f>
        <v>0</v>
      </c>
      <c r="M1223">
        <f>'dl-do all work in this'!$E1223</f>
        <v>0</v>
      </c>
    </row>
    <row r="1224" spans="1:13" x14ac:dyDescent="0.25">
      <c r="A1224" s="2">
        <f>'dl-do all work in this'!O1224</f>
        <v>0</v>
      </c>
      <c r="B1224" t="e">
        <f>VLOOKUP($A1224, 'dl-do all work in this'!$O$9:$U$2997, 6, FALSE)</f>
        <v>#N/A</v>
      </c>
      <c r="C1224" t="e">
        <f>VLOOKUP($A1224, 'dl-do all work in this'!$O$9:$U$2997, 7, FALSE)</f>
        <v>#N/A</v>
      </c>
      <c r="D1224" s="2" t="str">
        <f>'dl-do all work in this'!X1224</f>
        <v>LC</v>
      </c>
      <c r="E1224" s="2">
        <f>'dl-do all work in this'!A1224</f>
        <v>0</v>
      </c>
      <c r="F1224" s="2">
        <f>'dl-do all work in this'!V1224</f>
        <v>0</v>
      </c>
      <c r="G1224" s="2" t="e">
        <f>DATE('dl-do all work in this'!H1224,'dl-do all work in this'!W1224,'dl-do all work in this'!G1224)</f>
        <v>#VALUE!</v>
      </c>
      <c r="H1224">
        <f>'dl-do all work in this'!I1224</f>
        <v>0</v>
      </c>
      <c r="J1224">
        <f>'dl-do all work in this'!D1224</f>
        <v>0</v>
      </c>
      <c r="K1224">
        <f>'dl-do all work in this'!R1224</f>
        <v>0</v>
      </c>
      <c r="M1224">
        <f>'dl-do all work in this'!$E1224</f>
        <v>0</v>
      </c>
    </row>
    <row r="1225" spans="1:13" x14ac:dyDescent="0.25">
      <c r="A1225" s="2">
        <f>'dl-do all work in this'!O1225</f>
        <v>0</v>
      </c>
      <c r="B1225" t="e">
        <f>VLOOKUP($A1225, 'dl-do all work in this'!$O$9:$U$2997, 6, FALSE)</f>
        <v>#N/A</v>
      </c>
      <c r="C1225" t="e">
        <f>VLOOKUP($A1225, 'dl-do all work in this'!$O$9:$U$2997, 7, FALSE)</f>
        <v>#N/A</v>
      </c>
      <c r="D1225" s="2" t="str">
        <f>'dl-do all work in this'!X1225</f>
        <v>LC</v>
      </c>
      <c r="E1225" s="2">
        <f>'dl-do all work in this'!A1225</f>
        <v>0</v>
      </c>
      <c r="F1225" s="2">
        <f>'dl-do all work in this'!V1225</f>
        <v>0</v>
      </c>
      <c r="G1225" s="2" t="e">
        <f>DATE('dl-do all work in this'!H1225,'dl-do all work in this'!W1225,'dl-do all work in this'!G1225)</f>
        <v>#VALUE!</v>
      </c>
      <c r="H1225">
        <f>'dl-do all work in this'!I1225</f>
        <v>0</v>
      </c>
      <c r="J1225">
        <f>'dl-do all work in this'!D1225</f>
        <v>0</v>
      </c>
      <c r="K1225">
        <f>'dl-do all work in this'!R1225</f>
        <v>0</v>
      </c>
      <c r="M1225">
        <f>'dl-do all work in this'!$E1225</f>
        <v>0</v>
      </c>
    </row>
    <row r="1226" spans="1:13" x14ac:dyDescent="0.25">
      <c r="A1226" s="2">
        <f>'dl-do all work in this'!O1226</f>
        <v>0</v>
      </c>
      <c r="B1226" t="e">
        <f>VLOOKUP($A1226, 'dl-do all work in this'!$O$9:$U$2997, 6, FALSE)</f>
        <v>#N/A</v>
      </c>
      <c r="C1226" t="e">
        <f>VLOOKUP($A1226, 'dl-do all work in this'!$O$9:$U$2997, 7, FALSE)</f>
        <v>#N/A</v>
      </c>
      <c r="D1226" s="2" t="str">
        <f>'dl-do all work in this'!X1226</f>
        <v>LC</v>
      </c>
      <c r="E1226" s="2">
        <f>'dl-do all work in this'!A1226</f>
        <v>0</v>
      </c>
      <c r="F1226" s="2">
        <f>'dl-do all work in this'!V1226</f>
        <v>0</v>
      </c>
      <c r="G1226" s="2" t="e">
        <f>DATE('dl-do all work in this'!H1226,'dl-do all work in this'!W1226,'dl-do all work in this'!G1226)</f>
        <v>#VALUE!</v>
      </c>
      <c r="H1226">
        <f>'dl-do all work in this'!I1226</f>
        <v>0</v>
      </c>
      <c r="J1226">
        <f>'dl-do all work in this'!D1226</f>
        <v>0</v>
      </c>
      <c r="K1226">
        <f>'dl-do all work in this'!R1226</f>
        <v>0</v>
      </c>
      <c r="M1226">
        <f>'dl-do all work in this'!$E1226</f>
        <v>0</v>
      </c>
    </row>
    <row r="1227" spans="1:13" x14ac:dyDescent="0.25">
      <c r="A1227" s="2">
        <f>'dl-do all work in this'!O1227</f>
        <v>0</v>
      </c>
      <c r="B1227" t="e">
        <f>VLOOKUP($A1227, 'dl-do all work in this'!$O$9:$U$2997, 6, FALSE)</f>
        <v>#N/A</v>
      </c>
      <c r="C1227" t="e">
        <f>VLOOKUP($A1227, 'dl-do all work in this'!$O$9:$U$2997, 7, FALSE)</f>
        <v>#N/A</v>
      </c>
      <c r="D1227" s="2" t="str">
        <f>'dl-do all work in this'!X1227</f>
        <v>LC</v>
      </c>
      <c r="E1227" s="2">
        <f>'dl-do all work in this'!A1227</f>
        <v>0</v>
      </c>
      <c r="F1227" s="2">
        <f>'dl-do all work in this'!V1227</f>
        <v>0</v>
      </c>
      <c r="G1227" s="2" t="e">
        <f>DATE('dl-do all work in this'!H1227,'dl-do all work in this'!W1227,'dl-do all work in this'!G1227)</f>
        <v>#VALUE!</v>
      </c>
      <c r="H1227">
        <f>'dl-do all work in this'!I1227</f>
        <v>0</v>
      </c>
      <c r="J1227">
        <f>'dl-do all work in this'!D1227</f>
        <v>0</v>
      </c>
      <c r="K1227">
        <f>'dl-do all work in this'!R1227</f>
        <v>0</v>
      </c>
      <c r="M1227">
        <f>'dl-do all work in this'!$E1227</f>
        <v>0</v>
      </c>
    </row>
    <row r="1228" spans="1:13" x14ac:dyDescent="0.25">
      <c r="A1228" s="2">
        <f>'dl-do all work in this'!O1228</f>
        <v>0</v>
      </c>
      <c r="B1228" t="e">
        <f>VLOOKUP($A1228, 'dl-do all work in this'!$O$9:$U$2997, 6, FALSE)</f>
        <v>#N/A</v>
      </c>
      <c r="C1228" t="e">
        <f>VLOOKUP($A1228, 'dl-do all work in this'!$O$9:$U$2997, 7, FALSE)</f>
        <v>#N/A</v>
      </c>
      <c r="D1228" s="2" t="str">
        <f>'dl-do all work in this'!X1228</f>
        <v>LC</v>
      </c>
      <c r="E1228" s="2">
        <f>'dl-do all work in this'!A1228</f>
        <v>0</v>
      </c>
      <c r="F1228" s="2">
        <f>'dl-do all work in this'!V1228</f>
        <v>0</v>
      </c>
      <c r="G1228" s="2" t="e">
        <f>DATE('dl-do all work in this'!H1228,'dl-do all work in this'!W1228,'dl-do all work in this'!G1228)</f>
        <v>#VALUE!</v>
      </c>
      <c r="H1228">
        <f>'dl-do all work in this'!I1228</f>
        <v>0</v>
      </c>
      <c r="J1228">
        <f>'dl-do all work in this'!D1228</f>
        <v>0</v>
      </c>
      <c r="K1228">
        <f>'dl-do all work in this'!R1228</f>
        <v>0</v>
      </c>
      <c r="M1228">
        <f>'dl-do all work in this'!$E1228</f>
        <v>0</v>
      </c>
    </row>
    <row r="1229" spans="1:13" x14ac:dyDescent="0.25">
      <c r="A1229" s="2">
        <f>'dl-do all work in this'!O1229</f>
        <v>0</v>
      </c>
      <c r="B1229" t="e">
        <f>VLOOKUP($A1229, 'dl-do all work in this'!$O$9:$U$2997, 6, FALSE)</f>
        <v>#N/A</v>
      </c>
      <c r="C1229" t="e">
        <f>VLOOKUP($A1229, 'dl-do all work in this'!$O$9:$U$2997, 7, FALSE)</f>
        <v>#N/A</v>
      </c>
      <c r="D1229" s="2" t="str">
        <f>'dl-do all work in this'!X1229</f>
        <v>LC</v>
      </c>
      <c r="E1229" s="2">
        <f>'dl-do all work in this'!A1229</f>
        <v>0</v>
      </c>
      <c r="F1229" s="2">
        <f>'dl-do all work in this'!V1229</f>
        <v>0</v>
      </c>
      <c r="G1229" s="2" t="e">
        <f>DATE('dl-do all work in this'!H1229,'dl-do all work in this'!W1229,'dl-do all work in this'!G1229)</f>
        <v>#VALUE!</v>
      </c>
      <c r="H1229">
        <f>'dl-do all work in this'!I1229</f>
        <v>0</v>
      </c>
      <c r="J1229">
        <f>'dl-do all work in this'!D1229</f>
        <v>0</v>
      </c>
      <c r="K1229">
        <f>'dl-do all work in this'!R1229</f>
        <v>0</v>
      </c>
      <c r="M1229">
        <f>'dl-do all work in this'!$E1229</f>
        <v>0</v>
      </c>
    </row>
    <row r="1230" spans="1:13" x14ac:dyDescent="0.25">
      <c r="A1230" s="2">
        <f>'dl-do all work in this'!O1230</f>
        <v>0</v>
      </c>
      <c r="B1230" t="e">
        <f>VLOOKUP($A1230, 'dl-do all work in this'!$O$9:$U$2997, 6, FALSE)</f>
        <v>#N/A</v>
      </c>
      <c r="C1230" t="e">
        <f>VLOOKUP($A1230, 'dl-do all work in this'!$O$9:$U$2997, 7, FALSE)</f>
        <v>#N/A</v>
      </c>
      <c r="D1230" s="2" t="str">
        <f>'dl-do all work in this'!X1230</f>
        <v>LC</v>
      </c>
      <c r="E1230" s="2">
        <f>'dl-do all work in this'!A1230</f>
        <v>0</v>
      </c>
      <c r="F1230" s="2">
        <f>'dl-do all work in this'!V1230</f>
        <v>0</v>
      </c>
      <c r="G1230" s="2" t="e">
        <f>DATE('dl-do all work in this'!H1230,'dl-do all work in this'!W1230,'dl-do all work in this'!G1230)</f>
        <v>#VALUE!</v>
      </c>
      <c r="H1230">
        <f>'dl-do all work in this'!I1230</f>
        <v>0</v>
      </c>
      <c r="J1230">
        <f>'dl-do all work in this'!D1230</f>
        <v>0</v>
      </c>
      <c r="K1230">
        <f>'dl-do all work in this'!R1230</f>
        <v>0</v>
      </c>
      <c r="M1230">
        <f>'dl-do all work in this'!$E1230</f>
        <v>0</v>
      </c>
    </row>
    <row r="1231" spans="1:13" x14ac:dyDescent="0.25">
      <c r="A1231" s="2">
        <f>'dl-do all work in this'!O1231</f>
        <v>0</v>
      </c>
      <c r="B1231" t="e">
        <f>VLOOKUP($A1231, 'dl-do all work in this'!$O$9:$U$2997, 6, FALSE)</f>
        <v>#N/A</v>
      </c>
      <c r="C1231" t="e">
        <f>VLOOKUP($A1231, 'dl-do all work in this'!$O$9:$U$2997, 7, FALSE)</f>
        <v>#N/A</v>
      </c>
      <c r="D1231" s="2" t="str">
        <f>'dl-do all work in this'!X1231</f>
        <v>LC</v>
      </c>
      <c r="E1231" s="2">
        <f>'dl-do all work in this'!A1231</f>
        <v>0</v>
      </c>
      <c r="F1231" s="2">
        <f>'dl-do all work in this'!V1231</f>
        <v>0</v>
      </c>
      <c r="G1231" s="2" t="e">
        <f>DATE('dl-do all work in this'!H1231,'dl-do all work in this'!W1231,'dl-do all work in this'!G1231)</f>
        <v>#VALUE!</v>
      </c>
      <c r="H1231">
        <f>'dl-do all work in this'!I1231</f>
        <v>0</v>
      </c>
      <c r="J1231">
        <f>'dl-do all work in this'!D1231</f>
        <v>0</v>
      </c>
      <c r="K1231">
        <f>'dl-do all work in this'!R1231</f>
        <v>0</v>
      </c>
      <c r="M1231">
        <f>'dl-do all work in this'!$E1231</f>
        <v>0</v>
      </c>
    </row>
    <row r="1232" spans="1:13" x14ac:dyDescent="0.25">
      <c r="A1232" s="2">
        <f>'dl-do all work in this'!O1232</f>
        <v>0</v>
      </c>
      <c r="B1232" t="e">
        <f>VLOOKUP($A1232, 'dl-do all work in this'!$O$9:$U$2997, 6, FALSE)</f>
        <v>#N/A</v>
      </c>
      <c r="C1232" t="e">
        <f>VLOOKUP($A1232, 'dl-do all work in this'!$O$9:$U$2997, 7, FALSE)</f>
        <v>#N/A</v>
      </c>
      <c r="D1232" s="2" t="str">
        <f>'dl-do all work in this'!X1232</f>
        <v>LC</v>
      </c>
      <c r="E1232" s="2">
        <f>'dl-do all work in this'!A1232</f>
        <v>0</v>
      </c>
      <c r="F1232" s="2">
        <f>'dl-do all work in this'!V1232</f>
        <v>0</v>
      </c>
      <c r="G1232" s="2" t="e">
        <f>DATE('dl-do all work in this'!H1232,'dl-do all work in this'!W1232,'dl-do all work in this'!G1232)</f>
        <v>#VALUE!</v>
      </c>
      <c r="H1232">
        <f>'dl-do all work in this'!I1232</f>
        <v>0</v>
      </c>
      <c r="J1232">
        <f>'dl-do all work in this'!D1232</f>
        <v>0</v>
      </c>
      <c r="K1232">
        <f>'dl-do all work in this'!R1232</f>
        <v>0</v>
      </c>
      <c r="M1232">
        <f>'dl-do all work in this'!$E1232</f>
        <v>0</v>
      </c>
    </row>
    <row r="1233" spans="1:13" x14ac:dyDescent="0.25">
      <c r="A1233" s="2">
        <f>'dl-do all work in this'!O1233</f>
        <v>0</v>
      </c>
      <c r="B1233" t="e">
        <f>VLOOKUP($A1233, 'dl-do all work in this'!$O$9:$U$2997, 6, FALSE)</f>
        <v>#N/A</v>
      </c>
      <c r="C1233" t="e">
        <f>VLOOKUP($A1233, 'dl-do all work in this'!$O$9:$U$2997, 7, FALSE)</f>
        <v>#N/A</v>
      </c>
      <c r="D1233" s="2" t="str">
        <f>'dl-do all work in this'!X1233</f>
        <v>LC</v>
      </c>
      <c r="E1233" s="2">
        <f>'dl-do all work in this'!A1233</f>
        <v>0</v>
      </c>
      <c r="F1233" s="2">
        <f>'dl-do all work in this'!V1233</f>
        <v>0</v>
      </c>
      <c r="G1233" s="2" t="e">
        <f>DATE('dl-do all work in this'!H1233,'dl-do all work in this'!W1233,'dl-do all work in this'!G1233)</f>
        <v>#VALUE!</v>
      </c>
      <c r="H1233">
        <f>'dl-do all work in this'!I1233</f>
        <v>0</v>
      </c>
      <c r="J1233">
        <f>'dl-do all work in this'!D1233</f>
        <v>0</v>
      </c>
      <c r="K1233">
        <f>'dl-do all work in this'!R1233</f>
        <v>0</v>
      </c>
      <c r="M1233">
        <f>'dl-do all work in this'!$E1233</f>
        <v>0</v>
      </c>
    </row>
    <row r="1234" spans="1:13" x14ac:dyDescent="0.25">
      <c r="A1234" s="2">
        <f>'dl-do all work in this'!O1234</f>
        <v>0</v>
      </c>
      <c r="B1234" t="e">
        <f>VLOOKUP($A1234, 'dl-do all work in this'!$O$9:$U$2997, 6, FALSE)</f>
        <v>#N/A</v>
      </c>
      <c r="C1234" t="e">
        <f>VLOOKUP($A1234, 'dl-do all work in this'!$O$9:$U$2997, 7, FALSE)</f>
        <v>#N/A</v>
      </c>
      <c r="D1234" s="2" t="str">
        <f>'dl-do all work in this'!X1234</f>
        <v>LC</v>
      </c>
      <c r="E1234" s="2">
        <f>'dl-do all work in this'!A1234</f>
        <v>0</v>
      </c>
      <c r="F1234" s="2">
        <f>'dl-do all work in this'!V1234</f>
        <v>0</v>
      </c>
      <c r="G1234" s="2" t="e">
        <f>DATE('dl-do all work in this'!H1234,'dl-do all work in this'!W1234,'dl-do all work in this'!G1234)</f>
        <v>#VALUE!</v>
      </c>
      <c r="H1234">
        <f>'dl-do all work in this'!I1234</f>
        <v>0</v>
      </c>
      <c r="J1234">
        <f>'dl-do all work in this'!D1234</f>
        <v>0</v>
      </c>
      <c r="K1234">
        <f>'dl-do all work in this'!R1234</f>
        <v>0</v>
      </c>
      <c r="M1234">
        <f>'dl-do all work in this'!$E1234</f>
        <v>0</v>
      </c>
    </row>
    <row r="1235" spans="1:13" x14ac:dyDescent="0.25">
      <c r="A1235" s="2">
        <f>'dl-do all work in this'!O1235</f>
        <v>0</v>
      </c>
      <c r="B1235" t="e">
        <f>VLOOKUP($A1235, 'dl-do all work in this'!$O$9:$U$2997, 6, FALSE)</f>
        <v>#N/A</v>
      </c>
      <c r="C1235" t="e">
        <f>VLOOKUP($A1235, 'dl-do all work in this'!$O$9:$U$2997, 7, FALSE)</f>
        <v>#N/A</v>
      </c>
      <c r="D1235" s="2" t="str">
        <f>'dl-do all work in this'!X1235</f>
        <v>LC</v>
      </c>
      <c r="E1235" s="2">
        <f>'dl-do all work in this'!A1235</f>
        <v>0</v>
      </c>
      <c r="F1235" s="2">
        <f>'dl-do all work in this'!V1235</f>
        <v>0</v>
      </c>
      <c r="G1235" s="2" t="e">
        <f>DATE('dl-do all work in this'!H1235,'dl-do all work in this'!W1235,'dl-do all work in this'!G1235)</f>
        <v>#VALUE!</v>
      </c>
      <c r="H1235">
        <f>'dl-do all work in this'!I1235</f>
        <v>0</v>
      </c>
      <c r="J1235">
        <f>'dl-do all work in this'!D1235</f>
        <v>0</v>
      </c>
      <c r="K1235">
        <f>'dl-do all work in this'!R1235</f>
        <v>0</v>
      </c>
      <c r="M1235">
        <f>'dl-do all work in this'!$E1235</f>
        <v>0</v>
      </c>
    </row>
    <row r="1236" spans="1:13" x14ac:dyDescent="0.25">
      <c r="A1236" s="2">
        <f>'dl-do all work in this'!O1236</f>
        <v>0</v>
      </c>
      <c r="B1236" t="e">
        <f>VLOOKUP($A1236, 'dl-do all work in this'!$O$9:$U$2997, 6, FALSE)</f>
        <v>#N/A</v>
      </c>
      <c r="C1236" t="e">
        <f>VLOOKUP($A1236, 'dl-do all work in this'!$O$9:$U$2997, 7, FALSE)</f>
        <v>#N/A</v>
      </c>
      <c r="D1236" s="2" t="str">
        <f>'dl-do all work in this'!X1236</f>
        <v>LC</v>
      </c>
      <c r="E1236" s="2">
        <f>'dl-do all work in this'!A1236</f>
        <v>0</v>
      </c>
      <c r="F1236" s="2">
        <f>'dl-do all work in this'!V1236</f>
        <v>0</v>
      </c>
      <c r="G1236" s="2" t="e">
        <f>DATE('dl-do all work in this'!H1236,'dl-do all work in this'!W1236,'dl-do all work in this'!G1236)</f>
        <v>#VALUE!</v>
      </c>
      <c r="H1236">
        <f>'dl-do all work in this'!I1236</f>
        <v>0</v>
      </c>
      <c r="J1236">
        <f>'dl-do all work in this'!D1236</f>
        <v>0</v>
      </c>
      <c r="K1236">
        <f>'dl-do all work in this'!R1236</f>
        <v>0</v>
      </c>
      <c r="M1236">
        <f>'dl-do all work in this'!$E1236</f>
        <v>0</v>
      </c>
    </row>
    <row r="1237" spans="1:13" x14ac:dyDescent="0.25">
      <c r="A1237" s="2">
        <f>'dl-do all work in this'!O1237</f>
        <v>0</v>
      </c>
      <c r="B1237" t="e">
        <f>VLOOKUP($A1237, 'dl-do all work in this'!$O$9:$U$2997, 6, FALSE)</f>
        <v>#N/A</v>
      </c>
      <c r="C1237" t="e">
        <f>VLOOKUP($A1237, 'dl-do all work in this'!$O$9:$U$2997, 7, FALSE)</f>
        <v>#N/A</v>
      </c>
      <c r="D1237" s="2" t="str">
        <f>'dl-do all work in this'!X1237</f>
        <v>LC</v>
      </c>
      <c r="E1237" s="2">
        <f>'dl-do all work in this'!A1237</f>
        <v>0</v>
      </c>
      <c r="F1237" s="2">
        <f>'dl-do all work in this'!V1237</f>
        <v>0</v>
      </c>
      <c r="G1237" s="2" t="e">
        <f>DATE('dl-do all work in this'!H1237,'dl-do all work in this'!W1237,'dl-do all work in this'!G1237)</f>
        <v>#VALUE!</v>
      </c>
      <c r="H1237">
        <f>'dl-do all work in this'!I1237</f>
        <v>0</v>
      </c>
      <c r="J1237">
        <f>'dl-do all work in this'!D1237</f>
        <v>0</v>
      </c>
      <c r="K1237">
        <f>'dl-do all work in this'!R1237</f>
        <v>0</v>
      </c>
      <c r="M1237">
        <f>'dl-do all work in this'!$E1237</f>
        <v>0</v>
      </c>
    </row>
    <row r="1238" spans="1:13" x14ac:dyDescent="0.25">
      <c r="A1238" s="2">
        <f>'dl-do all work in this'!O1238</f>
        <v>0</v>
      </c>
      <c r="B1238" t="e">
        <f>VLOOKUP($A1238, 'dl-do all work in this'!$O$9:$U$2997, 6, FALSE)</f>
        <v>#N/A</v>
      </c>
      <c r="C1238" t="e">
        <f>VLOOKUP($A1238, 'dl-do all work in this'!$O$9:$U$2997, 7, FALSE)</f>
        <v>#N/A</v>
      </c>
      <c r="D1238" s="2" t="str">
        <f>'dl-do all work in this'!X1238</f>
        <v>LC</v>
      </c>
      <c r="E1238" s="2">
        <f>'dl-do all work in this'!A1238</f>
        <v>0</v>
      </c>
      <c r="F1238" s="2">
        <f>'dl-do all work in this'!V1238</f>
        <v>0</v>
      </c>
      <c r="G1238" s="2" t="e">
        <f>DATE('dl-do all work in this'!H1238,'dl-do all work in this'!W1238,'dl-do all work in this'!G1238)</f>
        <v>#VALUE!</v>
      </c>
      <c r="H1238">
        <f>'dl-do all work in this'!I1238</f>
        <v>0</v>
      </c>
      <c r="J1238">
        <f>'dl-do all work in this'!D1238</f>
        <v>0</v>
      </c>
      <c r="K1238">
        <f>'dl-do all work in this'!R1238</f>
        <v>0</v>
      </c>
      <c r="M1238">
        <f>'dl-do all work in this'!$E1238</f>
        <v>0</v>
      </c>
    </row>
    <row r="1239" spans="1:13" x14ac:dyDescent="0.25">
      <c r="A1239" s="2">
        <f>'dl-do all work in this'!O1239</f>
        <v>0</v>
      </c>
      <c r="B1239" t="e">
        <f>VLOOKUP($A1239, 'dl-do all work in this'!$O$9:$U$2997, 6, FALSE)</f>
        <v>#N/A</v>
      </c>
      <c r="C1239" t="e">
        <f>VLOOKUP($A1239, 'dl-do all work in this'!$O$9:$U$2997, 7, FALSE)</f>
        <v>#N/A</v>
      </c>
      <c r="D1239" s="2" t="str">
        <f>'dl-do all work in this'!X1239</f>
        <v>LC</v>
      </c>
      <c r="E1239" s="2">
        <f>'dl-do all work in this'!A1239</f>
        <v>0</v>
      </c>
      <c r="F1239" s="2">
        <f>'dl-do all work in this'!V1239</f>
        <v>0</v>
      </c>
      <c r="G1239" s="2" t="e">
        <f>DATE('dl-do all work in this'!H1239,'dl-do all work in this'!W1239,'dl-do all work in this'!G1239)</f>
        <v>#VALUE!</v>
      </c>
      <c r="H1239">
        <f>'dl-do all work in this'!I1239</f>
        <v>0</v>
      </c>
      <c r="J1239">
        <f>'dl-do all work in this'!D1239</f>
        <v>0</v>
      </c>
      <c r="K1239">
        <f>'dl-do all work in this'!R1239</f>
        <v>0</v>
      </c>
      <c r="M1239">
        <f>'dl-do all work in this'!$E1239</f>
        <v>0</v>
      </c>
    </row>
    <row r="1240" spans="1:13" x14ac:dyDescent="0.25">
      <c r="A1240" s="2">
        <f>'dl-do all work in this'!O1240</f>
        <v>0</v>
      </c>
      <c r="B1240" t="e">
        <f>VLOOKUP($A1240, 'dl-do all work in this'!$O$9:$U$2997, 6, FALSE)</f>
        <v>#N/A</v>
      </c>
      <c r="C1240" t="e">
        <f>VLOOKUP($A1240, 'dl-do all work in this'!$O$9:$U$2997, 7, FALSE)</f>
        <v>#N/A</v>
      </c>
      <c r="D1240" s="2" t="str">
        <f>'dl-do all work in this'!X1240</f>
        <v>LC</v>
      </c>
      <c r="E1240" s="2">
        <f>'dl-do all work in this'!A1240</f>
        <v>0</v>
      </c>
      <c r="F1240" s="2">
        <f>'dl-do all work in this'!V1240</f>
        <v>0</v>
      </c>
      <c r="G1240" s="2" t="e">
        <f>DATE('dl-do all work in this'!H1240,'dl-do all work in this'!W1240,'dl-do all work in this'!G1240)</f>
        <v>#VALUE!</v>
      </c>
      <c r="H1240">
        <f>'dl-do all work in this'!I1240</f>
        <v>0</v>
      </c>
      <c r="J1240">
        <f>'dl-do all work in this'!D1240</f>
        <v>0</v>
      </c>
      <c r="K1240">
        <f>'dl-do all work in this'!R1240</f>
        <v>0</v>
      </c>
      <c r="M1240">
        <f>'dl-do all work in this'!$E1240</f>
        <v>0</v>
      </c>
    </row>
    <row r="1241" spans="1:13" x14ac:dyDescent="0.25">
      <c r="A1241" s="2">
        <f>'dl-do all work in this'!O1241</f>
        <v>0</v>
      </c>
      <c r="B1241" t="e">
        <f>VLOOKUP($A1241, 'dl-do all work in this'!$O$9:$U$2997, 6, FALSE)</f>
        <v>#N/A</v>
      </c>
      <c r="C1241" t="e">
        <f>VLOOKUP($A1241, 'dl-do all work in this'!$O$9:$U$2997, 7, FALSE)</f>
        <v>#N/A</v>
      </c>
      <c r="D1241" s="2" t="str">
        <f>'dl-do all work in this'!X1241</f>
        <v>LC</v>
      </c>
      <c r="E1241" s="2">
        <f>'dl-do all work in this'!A1241</f>
        <v>0</v>
      </c>
      <c r="F1241" s="2">
        <f>'dl-do all work in this'!V1241</f>
        <v>0</v>
      </c>
      <c r="G1241" s="2" t="e">
        <f>DATE('dl-do all work in this'!H1241,'dl-do all work in this'!W1241,'dl-do all work in this'!G1241)</f>
        <v>#VALUE!</v>
      </c>
      <c r="H1241">
        <f>'dl-do all work in this'!I1241</f>
        <v>0</v>
      </c>
      <c r="J1241">
        <f>'dl-do all work in this'!D1241</f>
        <v>0</v>
      </c>
      <c r="K1241">
        <f>'dl-do all work in this'!R1241</f>
        <v>0</v>
      </c>
      <c r="M1241">
        <f>'dl-do all work in this'!$E1241</f>
        <v>0</v>
      </c>
    </row>
    <row r="1242" spans="1:13" x14ac:dyDescent="0.25">
      <c r="A1242" s="2">
        <f>'dl-do all work in this'!O1242</f>
        <v>0</v>
      </c>
      <c r="B1242" t="e">
        <f>VLOOKUP($A1242, 'dl-do all work in this'!$O$9:$U$2997, 6, FALSE)</f>
        <v>#N/A</v>
      </c>
      <c r="C1242" t="e">
        <f>VLOOKUP($A1242, 'dl-do all work in this'!$O$9:$U$2997, 7, FALSE)</f>
        <v>#N/A</v>
      </c>
      <c r="D1242" s="2" t="str">
        <f>'dl-do all work in this'!X1242</f>
        <v>LC</v>
      </c>
      <c r="E1242" s="2">
        <f>'dl-do all work in this'!A1242</f>
        <v>0</v>
      </c>
      <c r="F1242" s="2">
        <f>'dl-do all work in this'!V1242</f>
        <v>0</v>
      </c>
      <c r="G1242" s="2" t="e">
        <f>DATE('dl-do all work in this'!H1242,'dl-do all work in this'!W1242,'dl-do all work in this'!G1242)</f>
        <v>#VALUE!</v>
      </c>
      <c r="H1242">
        <f>'dl-do all work in this'!I1242</f>
        <v>0</v>
      </c>
      <c r="J1242">
        <f>'dl-do all work in this'!D1242</f>
        <v>0</v>
      </c>
      <c r="K1242">
        <f>'dl-do all work in this'!R1242</f>
        <v>0</v>
      </c>
      <c r="M1242">
        <f>'dl-do all work in this'!$E1242</f>
        <v>0</v>
      </c>
    </row>
    <row r="1243" spans="1:13" x14ac:dyDescent="0.25">
      <c r="A1243" s="2">
        <f>'dl-do all work in this'!O1243</f>
        <v>0</v>
      </c>
      <c r="B1243" t="e">
        <f>VLOOKUP($A1243, 'dl-do all work in this'!$O$9:$U$2997, 6, FALSE)</f>
        <v>#N/A</v>
      </c>
      <c r="C1243" t="e">
        <f>VLOOKUP($A1243, 'dl-do all work in this'!$O$9:$U$2997, 7, FALSE)</f>
        <v>#N/A</v>
      </c>
      <c r="D1243" s="2" t="str">
        <f>'dl-do all work in this'!X1243</f>
        <v>LC</v>
      </c>
      <c r="E1243" s="2">
        <f>'dl-do all work in this'!A1243</f>
        <v>0</v>
      </c>
      <c r="F1243" s="2">
        <f>'dl-do all work in this'!V1243</f>
        <v>0</v>
      </c>
      <c r="G1243" s="2" t="e">
        <f>DATE('dl-do all work in this'!H1243,'dl-do all work in this'!W1243,'dl-do all work in this'!G1243)</f>
        <v>#VALUE!</v>
      </c>
      <c r="H1243">
        <f>'dl-do all work in this'!I1243</f>
        <v>0</v>
      </c>
      <c r="J1243">
        <f>'dl-do all work in this'!D1243</f>
        <v>0</v>
      </c>
      <c r="K1243">
        <f>'dl-do all work in this'!R1243</f>
        <v>0</v>
      </c>
      <c r="M1243">
        <f>'dl-do all work in this'!$E1243</f>
        <v>0</v>
      </c>
    </row>
    <row r="1244" spans="1:13" x14ac:dyDescent="0.25">
      <c r="A1244" s="2">
        <f>'dl-do all work in this'!O1244</f>
        <v>0</v>
      </c>
      <c r="B1244" t="e">
        <f>VLOOKUP($A1244, 'dl-do all work in this'!$O$9:$U$2997, 6, FALSE)</f>
        <v>#N/A</v>
      </c>
      <c r="C1244" t="e">
        <f>VLOOKUP($A1244, 'dl-do all work in this'!$O$9:$U$2997, 7, FALSE)</f>
        <v>#N/A</v>
      </c>
      <c r="D1244" s="2" t="str">
        <f>'dl-do all work in this'!X1244</f>
        <v>LC</v>
      </c>
      <c r="E1244" s="2">
        <f>'dl-do all work in this'!A1244</f>
        <v>0</v>
      </c>
      <c r="F1244" s="2">
        <f>'dl-do all work in this'!V1244</f>
        <v>0</v>
      </c>
      <c r="G1244" s="2" t="e">
        <f>DATE('dl-do all work in this'!H1244,'dl-do all work in this'!W1244,'dl-do all work in this'!G1244)</f>
        <v>#VALUE!</v>
      </c>
      <c r="H1244">
        <f>'dl-do all work in this'!I1244</f>
        <v>0</v>
      </c>
      <c r="J1244">
        <f>'dl-do all work in this'!D1244</f>
        <v>0</v>
      </c>
      <c r="K1244">
        <f>'dl-do all work in this'!R1244</f>
        <v>0</v>
      </c>
      <c r="M1244">
        <f>'dl-do all work in this'!$E1244</f>
        <v>0</v>
      </c>
    </row>
    <row r="1245" spans="1:13" x14ac:dyDescent="0.25">
      <c r="A1245" s="2">
        <f>'dl-do all work in this'!O1245</f>
        <v>0</v>
      </c>
      <c r="B1245" t="e">
        <f>VLOOKUP($A1245, 'dl-do all work in this'!$O$9:$U$2997, 6, FALSE)</f>
        <v>#N/A</v>
      </c>
      <c r="C1245" t="e">
        <f>VLOOKUP($A1245, 'dl-do all work in this'!$O$9:$U$2997, 7, FALSE)</f>
        <v>#N/A</v>
      </c>
      <c r="D1245" s="2" t="str">
        <f>'dl-do all work in this'!X1245</f>
        <v>LC</v>
      </c>
      <c r="E1245" s="2">
        <f>'dl-do all work in this'!A1245</f>
        <v>0</v>
      </c>
      <c r="F1245" s="2">
        <f>'dl-do all work in this'!V1245</f>
        <v>0</v>
      </c>
      <c r="G1245" s="2" t="e">
        <f>DATE('dl-do all work in this'!H1245,'dl-do all work in this'!W1245,'dl-do all work in this'!G1245)</f>
        <v>#VALUE!</v>
      </c>
      <c r="H1245">
        <f>'dl-do all work in this'!I1245</f>
        <v>0</v>
      </c>
      <c r="J1245">
        <f>'dl-do all work in this'!D1245</f>
        <v>0</v>
      </c>
      <c r="K1245">
        <f>'dl-do all work in this'!R1245</f>
        <v>0</v>
      </c>
      <c r="M1245">
        <f>'dl-do all work in this'!$E1245</f>
        <v>0</v>
      </c>
    </row>
    <row r="1246" spans="1:13" x14ac:dyDescent="0.25">
      <c r="A1246" s="2">
        <f>'dl-do all work in this'!O1246</f>
        <v>0</v>
      </c>
      <c r="B1246" t="e">
        <f>VLOOKUP($A1246, 'dl-do all work in this'!$O$9:$U$2997, 6, FALSE)</f>
        <v>#N/A</v>
      </c>
      <c r="C1246" t="e">
        <f>VLOOKUP($A1246, 'dl-do all work in this'!$O$9:$U$2997, 7, FALSE)</f>
        <v>#N/A</v>
      </c>
      <c r="D1246" s="2" t="str">
        <f>'dl-do all work in this'!X1246</f>
        <v>LC</v>
      </c>
      <c r="E1246" s="2">
        <f>'dl-do all work in this'!A1246</f>
        <v>0</v>
      </c>
      <c r="F1246" s="2">
        <f>'dl-do all work in this'!V1246</f>
        <v>0</v>
      </c>
      <c r="G1246" s="2" t="e">
        <f>DATE('dl-do all work in this'!H1246,'dl-do all work in this'!W1246,'dl-do all work in this'!G1246)</f>
        <v>#VALUE!</v>
      </c>
      <c r="H1246">
        <f>'dl-do all work in this'!I1246</f>
        <v>0</v>
      </c>
      <c r="J1246">
        <f>'dl-do all work in this'!D1246</f>
        <v>0</v>
      </c>
      <c r="K1246">
        <f>'dl-do all work in this'!R1246</f>
        <v>0</v>
      </c>
      <c r="M1246">
        <f>'dl-do all work in this'!$E1246</f>
        <v>0</v>
      </c>
    </row>
    <row r="1247" spans="1:13" x14ac:dyDescent="0.25">
      <c r="A1247" s="2">
        <f>'dl-do all work in this'!O1247</f>
        <v>0</v>
      </c>
      <c r="B1247" t="e">
        <f>VLOOKUP($A1247, 'dl-do all work in this'!$O$9:$U$2997, 6, FALSE)</f>
        <v>#N/A</v>
      </c>
      <c r="C1247" t="e">
        <f>VLOOKUP($A1247, 'dl-do all work in this'!$O$9:$U$2997, 7, FALSE)</f>
        <v>#N/A</v>
      </c>
      <c r="D1247" s="2" t="str">
        <f>'dl-do all work in this'!X1247</f>
        <v>LC</v>
      </c>
      <c r="E1247" s="2">
        <f>'dl-do all work in this'!A1247</f>
        <v>0</v>
      </c>
      <c r="F1247" s="2">
        <f>'dl-do all work in this'!V1247</f>
        <v>0</v>
      </c>
      <c r="G1247" s="2" t="e">
        <f>DATE('dl-do all work in this'!H1247,'dl-do all work in this'!W1247,'dl-do all work in this'!G1247)</f>
        <v>#VALUE!</v>
      </c>
      <c r="H1247">
        <f>'dl-do all work in this'!I1247</f>
        <v>0</v>
      </c>
      <c r="J1247">
        <f>'dl-do all work in this'!D1247</f>
        <v>0</v>
      </c>
      <c r="K1247">
        <f>'dl-do all work in this'!R1247</f>
        <v>0</v>
      </c>
      <c r="M1247">
        <f>'dl-do all work in this'!$E1247</f>
        <v>0</v>
      </c>
    </row>
    <row r="1248" spans="1:13" x14ac:dyDescent="0.25">
      <c r="A1248" s="2">
        <f>'dl-do all work in this'!O1248</f>
        <v>0</v>
      </c>
      <c r="B1248" t="e">
        <f>VLOOKUP($A1248, 'dl-do all work in this'!$O$9:$U$2997, 6, FALSE)</f>
        <v>#N/A</v>
      </c>
      <c r="C1248" t="e">
        <f>VLOOKUP($A1248, 'dl-do all work in this'!$O$9:$U$2997, 7, FALSE)</f>
        <v>#N/A</v>
      </c>
      <c r="D1248" s="2" t="str">
        <f>'dl-do all work in this'!X1248</f>
        <v>LC</v>
      </c>
      <c r="E1248" s="2">
        <f>'dl-do all work in this'!A1248</f>
        <v>0</v>
      </c>
      <c r="F1248" s="2">
        <f>'dl-do all work in this'!V1248</f>
        <v>0</v>
      </c>
      <c r="G1248" s="2" t="e">
        <f>DATE('dl-do all work in this'!H1248,'dl-do all work in this'!W1248,'dl-do all work in this'!G1248)</f>
        <v>#VALUE!</v>
      </c>
      <c r="H1248">
        <f>'dl-do all work in this'!I1248</f>
        <v>0</v>
      </c>
      <c r="J1248">
        <f>'dl-do all work in this'!D1248</f>
        <v>0</v>
      </c>
      <c r="K1248">
        <f>'dl-do all work in this'!R1248</f>
        <v>0</v>
      </c>
      <c r="M1248">
        <f>'dl-do all work in this'!$E1248</f>
        <v>0</v>
      </c>
    </row>
    <row r="1249" spans="1:13" x14ac:dyDescent="0.25">
      <c r="A1249" s="2">
        <f>'dl-do all work in this'!O1249</f>
        <v>0</v>
      </c>
      <c r="B1249" t="e">
        <f>VLOOKUP($A1249, 'dl-do all work in this'!$O$9:$U$2997, 6, FALSE)</f>
        <v>#N/A</v>
      </c>
      <c r="C1249" t="e">
        <f>VLOOKUP($A1249, 'dl-do all work in this'!$O$9:$U$2997, 7, FALSE)</f>
        <v>#N/A</v>
      </c>
      <c r="D1249" s="2" t="str">
        <f>'dl-do all work in this'!X1249</f>
        <v>LC</v>
      </c>
      <c r="E1249" s="2">
        <f>'dl-do all work in this'!A1249</f>
        <v>0</v>
      </c>
      <c r="F1249" s="2">
        <f>'dl-do all work in this'!V1249</f>
        <v>0</v>
      </c>
      <c r="G1249" s="2" t="e">
        <f>DATE('dl-do all work in this'!H1249,'dl-do all work in this'!W1249,'dl-do all work in this'!G1249)</f>
        <v>#VALUE!</v>
      </c>
      <c r="H1249">
        <f>'dl-do all work in this'!I1249</f>
        <v>0</v>
      </c>
      <c r="J1249">
        <f>'dl-do all work in this'!D1249</f>
        <v>0</v>
      </c>
      <c r="K1249">
        <f>'dl-do all work in this'!R1249</f>
        <v>0</v>
      </c>
      <c r="M1249">
        <f>'dl-do all work in this'!$E1249</f>
        <v>0</v>
      </c>
    </row>
    <row r="1250" spans="1:13" x14ac:dyDescent="0.25">
      <c r="A1250" s="2">
        <f>'dl-do all work in this'!O1250</f>
        <v>0</v>
      </c>
      <c r="B1250" t="e">
        <f>VLOOKUP($A1250, 'dl-do all work in this'!$O$9:$U$2997, 6, FALSE)</f>
        <v>#N/A</v>
      </c>
      <c r="C1250" t="e">
        <f>VLOOKUP($A1250, 'dl-do all work in this'!$O$9:$U$2997, 7, FALSE)</f>
        <v>#N/A</v>
      </c>
      <c r="D1250" s="2" t="str">
        <f>'dl-do all work in this'!X1250</f>
        <v>LC</v>
      </c>
      <c r="E1250" s="2">
        <f>'dl-do all work in this'!A1250</f>
        <v>0</v>
      </c>
      <c r="F1250" s="2">
        <f>'dl-do all work in this'!V1250</f>
        <v>0</v>
      </c>
      <c r="G1250" s="2" t="e">
        <f>DATE('dl-do all work in this'!H1250,'dl-do all work in this'!W1250,'dl-do all work in this'!G1250)</f>
        <v>#VALUE!</v>
      </c>
      <c r="H1250">
        <f>'dl-do all work in this'!I1250</f>
        <v>0</v>
      </c>
      <c r="J1250">
        <f>'dl-do all work in this'!D1250</f>
        <v>0</v>
      </c>
      <c r="K1250">
        <f>'dl-do all work in this'!R1250</f>
        <v>0</v>
      </c>
      <c r="M1250">
        <f>'dl-do all work in this'!$E1250</f>
        <v>0</v>
      </c>
    </row>
    <row r="1251" spans="1:13" x14ac:dyDescent="0.25">
      <c r="A1251" s="2">
        <f>'dl-do all work in this'!O1251</f>
        <v>0</v>
      </c>
      <c r="B1251" t="e">
        <f>VLOOKUP($A1251, 'dl-do all work in this'!$O$9:$U$2997, 6, FALSE)</f>
        <v>#N/A</v>
      </c>
      <c r="C1251" t="e">
        <f>VLOOKUP($A1251, 'dl-do all work in this'!$O$9:$U$2997, 7, FALSE)</f>
        <v>#N/A</v>
      </c>
      <c r="D1251" s="2" t="str">
        <f>'dl-do all work in this'!X1251</f>
        <v>LC</v>
      </c>
      <c r="E1251" s="2">
        <f>'dl-do all work in this'!A1251</f>
        <v>0</v>
      </c>
      <c r="F1251" s="2">
        <f>'dl-do all work in this'!V1251</f>
        <v>0</v>
      </c>
      <c r="G1251" s="2" t="e">
        <f>DATE('dl-do all work in this'!H1251,'dl-do all work in this'!W1251,'dl-do all work in this'!G1251)</f>
        <v>#VALUE!</v>
      </c>
      <c r="H1251">
        <f>'dl-do all work in this'!I1251</f>
        <v>0</v>
      </c>
      <c r="J1251">
        <f>'dl-do all work in this'!D1251</f>
        <v>0</v>
      </c>
      <c r="K1251">
        <f>'dl-do all work in this'!R1251</f>
        <v>0</v>
      </c>
      <c r="M1251">
        <f>'dl-do all work in this'!$E1251</f>
        <v>0</v>
      </c>
    </row>
    <row r="1252" spans="1:13" x14ac:dyDescent="0.25">
      <c r="A1252" s="2">
        <f>'dl-do all work in this'!O1252</f>
        <v>0</v>
      </c>
      <c r="B1252" t="e">
        <f>VLOOKUP($A1252, 'dl-do all work in this'!$O$9:$U$2997, 6, FALSE)</f>
        <v>#N/A</v>
      </c>
      <c r="C1252" t="e">
        <f>VLOOKUP($A1252, 'dl-do all work in this'!$O$9:$U$2997, 7, FALSE)</f>
        <v>#N/A</v>
      </c>
      <c r="D1252" s="2" t="str">
        <f>'dl-do all work in this'!X1252</f>
        <v>LC</v>
      </c>
      <c r="E1252" s="2">
        <f>'dl-do all work in this'!A1252</f>
        <v>0</v>
      </c>
      <c r="F1252" s="2">
        <f>'dl-do all work in this'!V1252</f>
        <v>0</v>
      </c>
      <c r="G1252" s="2" t="e">
        <f>DATE('dl-do all work in this'!H1252,'dl-do all work in this'!W1252,'dl-do all work in this'!G1252)</f>
        <v>#VALUE!</v>
      </c>
      <c r="H1252">
        <f>'dl-do all work in this'!I1252</f>
        <v>0</v>
      </c>
      <c r="J1252">
        <f>'dl-do all work in this'!D1252</f>
        <v>0</v>
      </c>
      <c r="K1252">
        <f>'dl-do all work in this'!R1252</f>
        <v>0</v>
      </c>
      <c r="M1252">
        <f>'dl-do all work in this'!$E1252</f>
        <v>0</v>
      </c>
    </row>
    <row r="1253" spans="1:13" x14ac:dyDescent="0.25">
      <c r="A1253" s="2">
        <f>'dl-do all work in this'!O1253</f>
        <v>0</v>
      </c>
      <c r="B1253" t="e">
        <f>VLOOKUP($A1253, 'dl-do all work in this'!$O$9:$U$2997, 6, FALSE)</f>
        <v>#N/A</v>
      </c>
      <c r="C1253" t="e">
        <f>VLOOKUP($A1253, 'dl-do all work in this'!$O$9:$U$2997, 7, FALSE)</f>
        <v>#N/A</v>
      </c>
      <c r="D1253" s="2" t="str">
        <f>'dl-do all work in this'!X1253</f>
        <v>LC</v>
      </c>
      <c r="E1253" s="2">
        <f>'dl-do all work in this'!A1253</f>
        <v>0</v>
      </c>
      <c r="F1253" s="2">
        <f>'dl-do all work in this'!V1253</f>
        <v>0</v>
      </c>
      <c r="G1253" s="2" t="e">
        <f>DATE('dl-do all work in this'!H1253,'dl-do all work in this'!W1253,'dl-do all work in this'!G1253)</f>
        <v>#VALUE!</v>
      </c>
      <c r="H1253">
        <f>'dl-do all work in this'!I1253</f>
        <v>0</v>
      </c>
      <c r="J1253">
        <f>'dl-do all work in this'!D1253</f>
        <v>0</v>
      </c>
      <c r="K1253">
        <f>'dl-do all work in this'!R1253</f>
        <v>0</v>
      </c>
      <c r="M1253">
        <f>'dl-do all work in this'!$E1253</f>
        <v>0</v>
      </c>
    </row>
    <row r="1254" spans="1:13" x14ac:dyDescent="0.25">
      <c r="A1254" s="2">
        <f>'dl-do all work in this'!O1254</f>
        <v>0</v>
      </c>
      <c r="B1254" t="e">
        <f>VLOOKUP($A1254, 'dl-do all work in this'!$O$9:$U$2997, 6, FALSE)</f>
        <v>#N/A</v>
      </c>
      <c r="C1254" t="e">
        <f>VLOOKUP($A1254, 'dl-do all work in this'!$O$9:$U$2997, 7, FALSE)</f>
        <v>#N/A</v>
      </c>
      <c r="D1254" s="2" t="str">
        <f>'dl-do all work in this'!X1254</f>
        <v>LC</v>
      </c>
      <c r="E1254" s="2">
        <f>'dl-do all work in this'!A1254</f>
        <v>0</v>
      </c>
      <c r="F1254" s="2">
        <f>'dl-do all work in this'!V1254</f>
        <v>0</v>
      </c>
      <c r="G1254" s="2" t="e">
        <f>DATE('dl-do all work in this'!H1254,'dl-do all work in this'!W1254,'dl-do all work in this'!G1254)</f>
        <v>#VALUE!</v>
      </c>
      <c r="H1254">
        <f>'dl-do all work in this'!I1254</f>
        <v>0</v>
      </c>
      <c r="J1254">
        <f>'dl-do all work in this'!D1254</f>
        <v>0</v>
      </c>
      <c r="K1254">
        <f>'dl-do all work in this'!R1254</f>
        <v>0</v>
      </c>
      <c r="M1254">
        <f>'dl-do all work in this'!$E1254</f>
        <v>0</v>
      </c>
    </row>
    <row r="1255" spans="1:13" x14ac:dyDescent="0.25">
      <c r="A1255" s="2">
        <f>'dl-do all work in this'!O1255</f>
        <v>0</v>
      </c>
      <c r="B1255" t="e">
        <f>VLOOKUP($A1255, 'dl-do all work in this'!$O$9:$U$2997, 6, FALSE)</f>
        <v>#N/A</v>
      </c>
      <c r="C1255" t="e">
        <f>VLOOKUP($A1255, 'dl-do all work in this'!$O$9:$U$2997, 7, FALSE)</f>
        <v>#N/A</v>
      </c>
      <c r="D1255" s="2" t="str">
        <f>'dl-do all work in this'!X1255</f>
        <v>LC</v>
      </c>
      <c r="E1255" s="2">
        <f>'dl-do all work in this'!A1255</f>
        <v>0</v>
      </c>
      <c r="F1255" s="2">
        <f>'dl-do all work in this'!V1255</f>
        <v>0</v>
      </c>
      <c r="G1255" s="2" t="e">
        <f>DATE('dl-do all work in this'!H1255,'dl-do all work in this'!W1255,'dl-do all work in this'!G1255)</f>
        <v>#VALUE!</v>
      </c>
      <c r="H1255">
        <f>'dl-do all work in this'!I1255</f>
        <v>0</v>
      </c>
      <c r="J1255">
        <f>'dl-do all work in this'!D1255</f>
        <v>0</v>
      </c>
      <c r="K1255">
        <f>'dl-do all work in this'!R1255</f>
        <v>0</v>
      </c>
      <c r="M1255">
        <f>'dl-do all work in this'!$E1255</f>
        <v>0</v>
      </c>
    </row>
    <row r="1256" spans="1:13" x14ac:dyDescent="0.25">
      <c r="A1256" s="2">
        <f>'dl-do all work in this'!O1256</f>
        <v>0</v>
      </c>
      <c r="B1256" t="e">
        <f>VLOOKUP($A1256, 'dl-do all work in this'!$O$9:$U$2997, 6, FALSE)</f>
        <v>#N/A</v>
      </c>
      <c r="C1256" t="e">
        <f>VLOOKUP($A1256, 'dl-do all work in this'!$O$9:$U$2997, 7, FALSE)</f>
        <v>#N/A</v>
      </c>
      <c r="D1256" s="2" t="str">
        <f>'dl-do all work in this'!X1256</f>
        <v>LC</v>
      </c>
      <c r="E1256" s="2">
        <f>'dl-do all work in this'!A1256</f>
        <v>0</v>
      </c>
      <c r="F1256" s="2">
        <f>'dl-do all work in this'!V1256</f>
        <v>0</v>
      </c>
      <c r="G1256" s="2" t="e">
        <f>DATE('dl-do all work in this'!H1256,'dl-do all work in this'!W1256,'dl-do all work in this'!G1256)</f>
        <v>#VALUE!</v>
      </c>
      <c r="H1256">
        <f>'dl-do all work in this'!I1256</f>
        <v>0</v>
      </c>
      <c r="J1256">
        <f>'dl-do all work in this'!D1256</f>
        <v>0</v>
      </c>
      <c r="K1256">
        <f>'dl-do all work in this'!R1256</f>
        <v>0</v>
      </c>
      <c r="M1256">
        <f>'dl-do all work in this'!$E1256</f>
        <v>0</v>
      </c>
    </row>
    <row r="1257" spans="1:13" x14ac:dyDescent="0.25">
      <c r="A1257" s="2">
        <f>'dl-do all work in this'!O1257</f>
        <v>0</v>
      </c>
      <c r="B1257" t="e">
        <f>VLOOKUP($A1257, 'dl-do all work in this'!$O$9:$U$2997, 6, FALSE)</f>
        <v>#N/A</v>
      </c>
      <c r="C1257" t="e">
        <f>VLOOKUP($A1257, 'dl-do all work in this'!$O$9:$U$2997, 7, FALSE)</f>
        <v>#N/A</v>
      </c>
      <c r="D1257" s="2" t="str">
        <f>'dl-do all work in this'!X1257</f>
        <v>LC</v>
      </c>
      <c r="E1257" s="2">
        <f>'dl-do all work in this'!A1257</f>
        <v>0</v>
      </c>
      <c r="F1257" s="2">
        <f>'dl-do all work in this'!V1257</f>
        <v>0</v>
      </c>
      <c r="G1257" s="2" t="e">
        <f>DATE('dl-do all work in this'!H1257,'dl-do all work in this'!W1257,'dl-do all work in this'!G1257)</f>
        <v>#VALUE!</v>
      </c>
      <c r="H1257">
        <f>'dl-do all work in this'!I1257</f>
        <v>0</v>
      </c>
      <c r="J1257">
        <f>'dl-do all work in this'!D1257</f>
        <v>0</v>
      </c>
      <c r="K1257">
        <f>'dl-do all work in this'!R1257</f>
        <v>0</v>
      </c>
      <c r="M1257">
        <f>'dl-do all work in this'!$E1257</f>
        <v>0</v>
      </c>
    </row>
    <row r="1258" spans="1:13" x14ac:dyDescent="0.25">
      <c r="A1258" s="2">
        <f>'dl-do all work in this'!O1258</f>
        <v>0</v>
      </c>
      <c r="B1258" t="e">
        <f>VLOOKUP($A1258, 'dl-do all work in this'!$O$9:$U$2997, 6, FALSE)</f>
        <v>#N/A</v>
      </c>
      <c r="C1258" t="e">
        <f>VLOOKUP($A1258, 'dl-do all work in this'!$O$9:$U$2997, 7, FALSE)</f>
        <v>#N/A</v>
      </c>
      <c r="D1258" s="2" t="str">
        <f>'dl-do all work in this'!X1258</f>
        <v>LC</v>
      </c>
      <c r="E1258" s="2">
        <f>'dl-do all work in this'!A1258</f>
        <v>0</v>
      </c>
      <c r="F1258" s="2">
        <f>'dl-do all work in this'!V1258</f>
        <v>0</v>
      </c>
      <c r="G1258" s="2" t="e">
        <f>DATE('dl-do all work in this'!H1258,'dl-do all work in this'!W1258,'dl-do all work in this'!G1258)</f>
        <v>#VALUE!</v>
      </c>
      <c r="H1258">
        <f>'dl-do all work in this'!I1258</f>
        <v>0</v>
      </c>
      <c r="J1258">
        <f>'dl-do all work in this'!D1258</f>
        <v>0</v>
      </c>
      <c r="K1258">
        <f>'dl-do all work in this'!R1258</f>
        <v>0</v>
      </c>
      <c r="M1258">
        <f>'dl-do all work in this'!$E1258</f>
        <v>0</v>
      </c>
    </row>
    <row r="1259" spans="1:13" x14ac:dyDescent="0.25">
      <c r="A1259" s="2">
        <f>'dl-do all work in this'!O1259</f>
        <v>0</v>
      </c>
      <c r="B1259" t="e">
        <f>VLOOKUP($A1259, 'dl-do all work in this'!$O$9:$U$2997, 6, FALSE)</f>
        <v>#N/A</v>
      </c>
      <c r="C1259" t="e">
        <f>VLOOKUP($A1259, 'dl-do all work in this'!$O$9:$U$2997, 7, FALSE)</f>
        <v>#N/A</v>
      </c>
      <c r="D1259" s="2" t="str">
        <f>'dl-do all work in this'!X1259</f>
        <v>LC</v>
      </c>
      <c r="E1259" s="2">
        <f>'dl-do all work in this'!A1259</f>
        <v>0</v>
      </c>
      <c r="F1259" s="2">
        <f>'dl-do all work in this'!V1259</f>
        <v>0</v>
      </c>
      <c r="G1259" s="2" t="e">
        <f>DATE('dl-do all work in this'!H1259,'dl-do all work in this'!W1259,'dl-do all work in this'!G1259)</f>
        <v>#VALUE!</v>
      </c>
      <c r="H1259">
        <f>'dl-do all work in this'!I1259</f>
        <v>0</v>
      </c>
      <c r="J1259">
        <f>'dl-do all work in this'!D1259</f>
        <v>0</v>
      </c>
      <c r="K1259">
        <f>'dl-do all work in this'!R1259</f>
        <v>0</v>
      </c>
      <c r="M1259">
        <f>'dl-do all work in this'!$E1259</f>
        <v>0</v>
      </c>
    </row>
    <row r="1260" spans="1:13" x14ac:dyDescent="0.25">
      <c r="A1260" s="2">
        <f>'dl-do all work in this'!O1260</f>
        <v>0</v>
      </c>
      <c r="B1260" t="e">
        <f>VLOOKUP($A1260, 'dl-do all work in this'!$O$9:$U$2997, 6, FALSE)</f>
        <v>#N/A</v>
      </c>
      <c r="C1260" t="e">
        <f>VLOOKUP($A1260, 'dl-do all work in this'!$O$9:$U$2997, 7, FALSE)</f>
        <v>#N/A</v>
      </c>
      <c r="D1260" s="2" t="str">
        <f>'dl-do all work in this'!X1260</f>
        <v>LC</v>
      </c>
      <c r="E1260" s="2">
        <f>'dl-do all work in this'!A1260</f>
        <v>0</v>
      </c>
      <c r="F1260" s="2">
        <f>'dl-do all work in this'!V1260</f>
        <v>0</v>
      </c>
      <c r="G1260" s="2" t="e">
        <f>DATE('dl-do all work in this'!H1260,'dl-do all work in this'!W1260,'dl-do all work in this'!G1260)</f>
        <v>#VALUE!</v>
      </c>
      <c r="H1260">
        <f>'dl-do all work in this'!I1260</f>
        <v>0</v>
      </c>
      <c r="J1260">
        <f>'dl-do all work in this'!D1260</f>
        <v>0</v>
      </c>
      <c r="K1260">
        <f>'dl-do all work in this'!R1260</f>
        <v>0</v>
      </c>
      <c r="M1260">
        <f>'dl-do all work in this'!$E1260</f>
        <v>0</v>
      </c>
    </row>
    <row r="1261" spans="1:13" x14ac:dyDescent="0.25">
      <c r="A1261" s="2">
        <f>'dl-do all work in this'!O1261</f>
        <v>0</v>
      </c>
      <c r="B1261" t="e">
        <f>VLOOKUP($A1261, 'dl-do all work in this'!$O$9:$U$2997, 6, FALSE)</f>
        <v>#N/A</v>
      </c>
      <c r="C1261" t="e">
        <f>VLOOKUP($A1261, 'dl-do all work in this'!$O$9:$U$2997, 7, FALSE)</f>
        <v>#N/A</v>
      </c>
      <c r="D1261" s="2" t="str">
        <f>'dl-do all work in this'!X1261</f>
        <v>LC</v>
      </c>
      <c r="E1261" s="2">
        <f>'dl-do all work in this'!A1261</f>
        <v>0</v>
      </c>
      <c r="F1261" s="2">
        <f>'dl-do all work in this'!V1261</f>
        <v>0</v>
      </c>
      <c r="G1261" s="2" t="e">
        <f>DATE('dl-do all work in this'!H1261,'dl-do all work in this'!W1261,'dl-do all work in this'!G1261)</f>
        <v>#VALUE!</v>
      </c>
      <c r="H1261">
        <f>'dl-do all work in this'!I1261</f>
        <v>0</v>
      </c>
      <c r="J1261">
        <f>'dl-do all work in this'!D1261</f>
        <v>0</v>
      </c>
      <c r="K1261">
        <f>'dl-do all work in this'!R1261</f>
        <v>0</v>
      </c>
      <c r="M1261">
        <f>'dl-do all work in this'!$E1261</f>
        <v>0</v>
      </c>
    </row>
    <row r="1262" spans="1:13" x14ac:dyDescent="0.25">
      <c r="A1262" s="2">
        <f>'dl-do all work in this'!O1262</f>
        <v>0</v>
      </c>
      <c r="B1262" t="e">
        <f>VLOOKUP($A1262, 'dl-do all work in this'!$O$9:$U$2997, 6, FALSE)</f>
        <v>#N/A</v>
      </c>
      <c r="C1262" t="e">
        <f>VLOOKUP($A1262, 'dl-do all work in this'!$O$9:$U$2997, 7, FALSE)</f>
        <v>#N/A</v>
      </c>
      <c r="D1262" s="2" t="str">
        <f>'dl-do all work in this'!X1262</f>
        <v>LC</v>
      </c>
      <c r="E1262" s="2">
        <f>'dl-do all work in this'!A1262</f>
        <v>0</v>
      </c>
      <c r="F1262" s="2">
        <f>'dl-do all work in this'!V1262</f>
        <v>0</v>
      </c>
      <c r="G1262" s="2" t="e">
        <f>DATE('dl-do all work in this'!H1262,'dl-do all work in this'!W1262,'dl-do all work in this'!G1262)</f>
        <v>#VALUE!</v>
      </c>
      <c r="H1262">
        <f>'dl-do all work in this'!I1262</f>
        <v>0</v>
      </c>
      <c r="J1262">
        <f>'dl-do all work in this'!D1262</f>
        <v>0</v>
      </c>
      <c r="K1262">
        <f>'dl-do all work in this'!R1262</f>
        <v>0</v>
      </c>
      <c r="M1262">
        <f>'dl-do all work in this'!$E1262</f>
        <v>0</v>
      </c>
    </row>
    <row r="1263" spans="1:13" x14ac:dyDescent="0.25">
      <c r="A1263" s="2">
        <f>'dl-do all work in this'!O1263</f>
        <v>0</v>
      </c>
      <c r="B1263" t="e">
        <f>VLOOKUP($A1263, 'dl-do all work in this'!$O$9:$U$2997, 6, FALSE)</f>
        <v>#N/A</v>
      </c>
      <c r="C1263" t="e">
        <f>VLOOKUP($A1263, 'dl-do all work in this'!$O$9:$U$2997, 7, FALSE)</f>
        <v>#N/A</v>
      </c>
      <c r="D1263" s="2" t="str">
        <f>'dl-do all work in this'!X1263</f>
        <v>LC</v>
      </c>
      <c r="E1263" s="2">
        <f>'dl-do all work in this'!A1263</f>
        <v>0</v>
      </c>
      <c r="F1263" s="2">
        <f>'dl-do all work in this'!V1263</f>
        <v>0</v>
      </c>
      <c r="G1263" s="2" t="e">
        <f>DATE('dl-do all work in this'!H1263,'dl-do all work in this'!W1263,'dl-do all work in this'!G1263)</f>
        <v>#VALUE!</v>
      </c>
      <c r="H1263">
        <f>'dl-do all work in this'!I1263</f>
        <v>0</v>
      </c>
      <c r="J1263">
        <f>'dl-do all work in this'!D1263</f>
        <v>0</v>
      </c>
      <c r="K1263">
        <f>'dl-do all work in this'!R1263</f>
        <v>0</v>
      </c>
      <c r="M1263">
        <f>'dl-do all work in this'!$E1263</f>
        <v>0</v>
      </c>
    </row>
    <row r="1264" spans="1:13" x14ac:dyDescent="0.25">
      <c r="A1264" s="2">
        <f>'dl-do all work in this'!O1264</f>
        <v>0</v>
      </c>
      <c r="B1264" t="e">
        <f>VLOOKUP($A1264, 'dl-do all work in this'!$O$9:$U$2997, 6, FALSE)</f>
        <v>#N/A</v>
      </c>
      <c r="C1264" t="e">
        <f>VLOOKUP($A1264, 'dl-do all work in this'!$O$9:$U$2997, 7, FALSE)</f>
        <v>#N/A</v>
      </c>
      <c r="D1264" s="2" t="str">
        <f>'dl-do all work in this'!X1264</f>
        <v>LC</v>
      </c>
      <c r="E1264" s="2">
        <f>'dl-do all work in this'!A1264</f>
        <v>0</v>
      </c>
      <c r="F1264" s="2">
        <f>'dl-do all work in this'!V1264</f>
        <v>0</v>
      </c>
      <c r="G1264" s="2" t="e">
        <f>DATE('dl-do all work in this'!H1264,'dl-do all work in this'!W1264,'dl-do all work in this'!G1264)</f>
        <v>#VALUE!</v>
      </c>
      <c r="H1264">
        <f>'dl-do all work in this'!I1264</f>
        <v>0</v>
      </c>
      <c r="J1264">
        <f>'dl-do all work in this'!D1264</f>
        <v>0</v>
      </c>
      <c r="K1264">
        <f>'dl-do all work in this'!R1264</f>
        <v>0</v>
      </c>
      <c r="M1264">
        <f>'dl-do all work in this'!$E1264</f>
        <v>0</v>
      </c>
    </row>
    <row r="1265" spans="1:13" x14ac:dyDescent="0.25">
      <c r="A1265" s="2">
        <f>'dl-do all work in this'!O1265</f>
        <v>0</v>
      </c>
      <c r="B1265" t="e">
        <f>VLOOKUP($A1265, 'dl-do all work in this'!$O$9:$U$2997, 6, FALSE)</f>
        <v>#N/A</v>
      </c>
      <c r="C1265" t="e">
        <f>VLOOKUP($A1265, 'dl-do all work in this'!$O$9:$U$2997, 7, FALSE)</f>
        <v>#N/A</v>
      </c>
      <c r="D1265" s="2" t="str">
        <f>'dl-do all work in this'!X1265</f>
        <v>LC</v>
      </c>
      <c r="E1265" s="2">
        <f>'dl-do all work in this'!A1265</f>
        <v>0</v>
      </c>
      <c r="F1265" s="2">
        <f>'dl-do all work in this'!V1265</f>
        <v>0</v>
      </c>
      <c r="G1265" s="2" t="e">
        <f>DATE('dl-do all work in this'!H1265,'dl-do all work in this'!W1265,'dl-do all work in this'!G1265)</f>
        <v>#VALUE!</v>
      </c>
      <c r="H1265">
        <f>'dl-do all work in this'!I1265</f>
        <v>0</v>
      </c>
      <c r="J1265">
        <f>'dl-do all work in this'!D1265</f>
        <v>0</v>
      </c>
      <c r="K1265">
        <f>'dl-do all work in this'!R1265</f>
        <v>0</v>
      </c>
      <c r="M1265">
        <f>'dl-do all work in this'!$E1265</f>
        <v>0</v>
      </c>
    </row>
    <row r="1266" spans="1:13" x14ac:dyDescent="0.25">
      <c r="A1266" s="2">
        <f>'dl-do all work in this'!O1266</f>
        <v>0</v>
      </c>
      <c r="B1266" t="e">
        <f>VLOOKUP($A1266, 'dl-do all work in this'!$O$9:$U$2997, 6, FALSE)</f>
        <v>#N/A</v>
      </c>
      <c r="C1266" t="e">
        <f>VLOOKUP($A1266, 'dl-do all work in this'!$O$9:$U$2997, 7, FALSE)</f>
        <v>#N/A</v>
      </c>
      <c r="D1266" s="2" t="str">
        <f>'dl-do all work in this'!X1266</f>
        <v>LC</v>
      </c>
      <c r="E1266" s="2">
        <f>'dl-do all work in this'!A1266</f>
        <v>0</v>
      </c>
      <c r="F1266" s="2">
        <f>'dl-do all work in this'!V1266</f>
        <v>0</v>
      </c>
      <c r="G1266" s="2" t="e">
        <f>DATE('dl-do all work in this'!H1266,'dl-do all work in this'!W1266,'dl-do all work in this'!G1266)</f>
        <v>#VALUE!</v>
      </c>
      <c r="H1266">
        <f>'dl-do all work in this'!I1266</f>
        <v>0</v>
      </c>
      <c r="J1266">
        <f>'dl-do all work in this'!D1266</f>
        <v>0</v>
      </c>
      <c r="K1266">
        <f>'dl-do all work in this'!R1266</f>
        <v>0</v>
      </c>
      <c r="M1266">
        <f>'dl-do all work in this'!$E1266</f>
        <v>0</v>
      </c>
    </row>
    <row r="1267" spans="1:13" x14ac:dyDescent="0.25">
      <c r="A1267" s="2">
        <f>'dl-do all work in this'!O1267</f>
        <v>0</v>
      </c>
      <c r="B1267" t="e">
        <f>VLOOKUP($A1267, 'dl-do all work in this'!$O$9:$U$2997, 6, FALSE)</f>
        <v>#N/A</v>
      </c>
      <c r="C1267" t="e">
        <f>VLOOKUP($A1267, 'dl-do all work in this'!$O$9:$U$2997, 7, FALSE)</f>
        <v>#N/A</v>
      </c>
      <c r="D1267" s="2" t="str">
        <f>'dl-do all work in this'!X1267</f>
        <v>LC</v>
      </c>
      <c r="E1267" s="2">
        <f>'dl-do all work in this'!A1267</f>
        <v>0</v>
      </c>
      <c r="F1267" s="2">
        <f>'dl-do all work in this'!V1267</f>
        <v>0</v>
      </c>
      <c r="G1267" s="2" t="e">
        <f>DATE('dl-do all work in this'!H1267,'dl-do all work in this'!W1267,'dl-do all work in this'!G1267)</f>
        <v>#VALUE!</v>
      </c>
      <c r="H1267">
        <f>'dl-do all work in this'!I1267</f>
        <v>0</v>
      </c>
      <c r="J1267">
        <f>'dl-do all work in this'!D1267</f>
        <v>0</v>
      </c>
      <c r="K1267">
        <f>'dl-do all work in this'!R1267</f>
        <v>0</v>
      </c>
      <c r="M1267">
        <f>'dl-do all work in this'!$E1267</f>
        <v>0</v>
      </c>
    </row>
    <row r="1268" spans="1:13" x14ac:dyDescent="0.25">
      <c r="A1268" s="2">
        <f>'dl-do all work in this'!O1268</f>
        <v>0</v>
      </c>
      <c r="B1268" t="e">
        <f>VLOOKUP($A1268, 'dl-do all work in this'!$O$9:$U$2997, 6, FALSE)</f>
        <v>#N/A</v>
      </c>
      <c r="C1268" t="e">
        <f>VLOOKUP($A1268, 'dl-do all work in this'!$O$9:$U$2997, 7, FALSE)</f>
        <v>#N/A</v>
      </c>
      <c r="D1268" s="2" t="str">
        <f>'dl-do all work in this'!X1268</f>
        <v>LC</v>
      </c>
      <c r="E1268" s="2">
        <f>'dl-do all work in this'!A1268</f>
        <v>0</v>
      </c>
      <c r="F1268" s="2">
        <f>'dl-do all work in this'!V1268</f>
        <v>0</v>
      </c>
      <c r="G1268" s="2" t="e">
        <f>DATE('dl-do all work in this'!H1268,'dl-do all work in this'!W1268,'dl-do all work in this'!G1268)</f>
        <v>#VALUE!</v>
      </c>
      <c r="H1268">
        <f>'dl-do all work in this'!I1268</f>
        <v>0</v>
      </c>
      <c r="J1268">
        <f>'dl-do all work in this'!D1268</f>
        <v>0</v>
      </c>
      <c r="K1268">
        <f>'dl-do all work in this'!R1268</f>
        <v>0</v>
      </c>
      <c r="M1268">
        <f>'dl-do all work in this'!$E1268</f>
        <v>0</v>
      </c>
    </row>
    <row r="1269" spans="1:13" x14ac:dyDescent="0.25">
      <c r="A1269" s="2">
        <f>'dl-do all work in this'!O1269</f>
        <v>0</v>
      </c>
      <c r="B1269" t="e">
        <f>VLOOKUP($A1269, 'dl-do all work in this'!$O$9:$U$2997, 6, FALSE)</f>
        <v>#N/A</v>
      </c>
      <c r="C1269" t="e">
        <f>VLOOKUP($A1269, 'dl-do all work in this'!$O$9:$U$2997, 7, FALSE)</f>
        <v>#N/A</v>
      </c>
      <c r="D1269" s="2" t="str">
        <f>'dl-do all work in this'!X1269</f>
        <v>LC</v>
      </c>
      <c r="E1269" s="2">
        <f>'dl-do all work in this'!A1269</f>
        <v>0</v>
      </c>
      <c r="F1269" s="2">
        <f>'dl-do all work in this'!V1269</f>
        <v>0</v>
      </c>
      <c r="G1269" s="2" t="e">
        <f>DATE('dl-do all work in this'!H1269,'dl-do all work in this'!W1269,'dl-do all work in this'!G1269)</f>
        <v>#VALUE!</v>
      </c>
      <c r="H1269">
        <f>'dl-do all work in this'!I1269</f>
        <v>0</v>
      </c>
      <c r="J1269">
        <f>'dl-do all work in this'!D1269</f>
        <v>0</v>
      </c>
      <c r="K1269">
        <f>'dl-do all work in this'!R1269</f>
        <v>0</v>
      </c>
      <c r="M1269">
        <f>'dl-do all work in this'!$E1269</f>
        <v>0</v>
      </c>
    </row>
    <row r="1270" spans="1:13" x14ac:dyDescent="0.25">
      <c r="A1270" s="2">
        <f>'dl-do all work in this'!O1270</f>
        <v>0</v>
      </c>
      <c r="B1270" t="e">
        <f>VLOOKUP($A1270, 'dl-do all work in this'!$O$9:$U$2997, 6, FALSE)</f>
        <v>#N/A</v>
      </c>
      <c r="C1270" t="e">
        <f>VLOOKUP($A1270, 'dl-do all work in this'!$O$9:$U$2997, 7, FALSE)</f>
        <v>#N/A</v>
      </c>
      <c r="D1270" s="2" t="str">
        <f>'dl-do all work in this'!X1270</f>
        <v>LC</v>
      </c>
      <c r="E1270" s="2">
        <f>'dl-do all work in this'!A1270</f>
        <v>0</v>
      </c>
      <c r="F1270" s="2">
        <f>'dl-do all work in this'!V1270</f>
        <v>0</v>
      </c>
      <c r="G1270" s="2" t="e">
        <f>DATE('dl-do all work in this'!H1270,'dl-do all work in this'!W1270,'dl-do all work in this'!G1270)</f>
        <v>#VALUE!</v>
      </c>
      <c r="H1270">
        <f>'dl-do all work in this'!I1270</f>
        <v>0</v>
      </c>
      <c r="J1270">
        <f>'dl-do all work in this'!D1270</f>
        <v>0</v>
      </c>
      <c r="K1270">
        <f>'dl-do all work in this'!R1270</f>
        <v>0</v>
      </c>
      <c r="M1270">
        <f>'dl-do all work in this'!$E1270</f>
        <v>0</v>
      </c>
    </row>
    <row r="1271" spans="1:13" x14ac:dyDescent="0.25">
      <c r="A1271" s="2">
        <f>'dl-do all work in this'!O1271</f>
        <v>0</v>
      </c>
      <c r="B1271" t="e">
        <f>VLOOKUP($A1271, 'dl-do all work in this'!$O$9:$U$2997, 6, FALSE)</f>
        <v>#N/A</v>
      </c>
      <c r="C1271" t="e">
        <f>VLOOKUP($A1271, 'dl-do all work in this'!$O$9:$U$2997, 7, FALSE)</f>
        <v>#N/A</v>
      </c>
      <c r="D1271" s="2" t="str">
        <f>'dl-do all work in this'!X1271</f>
        <v>LC</v>
      </c>
      <c r="E1271" s="2">
        <f>'dl-do all work in this'!A1271</f>
        <v>0</v>
      </c>
      <c r="F1271" s="2">
        <f>'dl-do all work in this'!V1271</f>
        <v>0</v>
      </c>
      <c r="G1271" s="2" t="e">
        <f>DATE('dl-do all work in this'!H1271,'dl-do all work in this'!W1271,'dl-do all work in this'!G1271)</f>
        <v>#VALUE!</v>
      </c>
      <c r="H1271">
        <f>'dl-do all work in this'!I1271</f>
        <v>0</v>
      </c>
      <c r="J1271">
        <f>'dl-do all work in this'!D1271</f>
        <v>0</v>
      </c>
      <c r="K1271">
        <f>'dl-do all work in this'!R1271</f>
        <v>0</v>
      </c>
      <c r="M1271">
        <f>'dl-do all work in this'!$E1271</f>
        <v>0</v>
      </c>
    </row>
    <row r="1272" spans="1:13" x14ac:dyDescent="0.25">
      <c r="A1272" s="2">
        <f>'dl-do all work in this'!O1272</f>
        <v>0</v>
      </c>
      <c r="B1272" t="e">
        <f>VLOOKUP($A1272, 'dl-do all work in this'!$O$9:$U$2997, 6, FALSE)</f>
        <v>#N/A</v>
      </c>
      <c r="C1272" t="e">
        <f>VLOOKUP($A1272, 'dl-do all work in this'!$O$9:$U$2997, 7, FALSE)</f>
        <v>#N/A</v>
      </c>
      <c r="D1272" s="2" t="str">
        <f>'dl-do all work in this'!X1272</f>
        <v>LC</v>
      </c>
      <c r="E1272" s="2">
        <f>'dl-do all work in this'!A1272</f>
        <v>0</v>
      </c>
      <c r="F1272" s="2">
        <f>'dl-do all work in this'!V1272</f>
        <v>0</v>
      </c>
      <c r="G1272" s="2" t="e">
        <f>DATE('dl-do all work in this'!H1272,'dl-do all work in this'!W1272,'dl-do all work in this'!G1272)</f>
        <v>#VALUE!</v>
      </c>
      <c r="H1272">
        <f>'dl-do all work in this'!I1272</f>
        <v>0</v>
      </c>
      <c r="J1272">
        <f>'dl-do all work in this'!D1272</f>
        <v>0</v>
      </c>
      <c r="K1272">
        <f>'dl-do all work in this'!R1272</f>
        <v>0</v>
      </c>
      <c r="M1272">
        <f>'dl-do all work in this'!$E1272</f>
        <v>0</v>
      </c>
    </row>
    <row r="1273" spans="1:13" x14ac:dyDescent="0.25">
      <c r="A1273" s="2">
        <f>'dl-do all work in this'!O1273</f>
        <v>0</v>
      </c>
      <c r="B1273" t="e">
        <f>VLOOKUP($A1273, 'dl-do all work in this'!$O$9:$U$2997, 6, FALSE)</f>
        <v>#N/A</v>
      </c>
      <c r="C1273" t="e">
        <f>VLOOKUP($A1273, 'dl-do all work in this'!$O$9:$U$2997, 7, FALSE)</f>
        <v>#N/A</v>
      </c>
      <c r="D1273" s="2" t="str">
        <f>'dl-do all work in this'!X1273</f>
        <v>LC</v>
      </c>
      <c r="E1273" s="2">
        <f>'dl-do all work in this'!A1273</f>
        <v>0</v>
      </c>
      <c r="F1273" s="2">
        <f>'dl-do all work in this'!V1273</f>
        <v>0</v>
      </c>
      <c r="G1273" s="2" t="e">
        <f>DATE('dl-do all work in this'!H1273,'dl-do all work in this'!W1273,'dl-do all work in this'!G1273)</f>
        <v>#VALUE!</v>
      </c>
      <c r="H1273">
        <f>'dl-do all work in this'!I1273</f>
        <v>0</v>
      </c>
      <c r="J1273">
        <f>'dl-do all work in this'!D1273</f>
        <v>0</v>
      </c>
      <c r="K1273">
        <f>'dl-do all work in this'!R1273</f>
        <v>0</v>
      </c>
      <c r="M1273">
        <f>'dl-do all work in this'!$E1273</f>
        <v>0</v>
      </c>
    </row>
    <row r="1274" spans="1:13" x14ac:dyDescent="0.25">
      <c r="A1274" s="2">
        <f>'dl-do all work in this'!O1274</f>
        <v>0</v>
      </c>
      <c r="B1274" t="e">
        <f>VLOOKUP($A1274, 'dl-do all work in this'!$O$9:$U$2997, 6, FALSE)</f>
        <v>#N/A</v>
      </c>
      <c r="C1274" t="e">
        <f>VLOOKUP($A1274, 'dl-do all work in this'!$O$9:$U$2997, 7, FALSE)</f>
        <v>#N/A</v>
      </c>
      <c r="D1274" s="2" t="str">
        <f>'dl-do all work in this'!X1274</f>
        <v>LC</v>
      </c>
      <c r="E1274" s="2">
        <f>'dl-do all work in this'!A1274</f>
        <v>0</v>
      </c>
      <c r="F1274" s="2">
        <f>'dl-do all work in this'!V1274</f>
        <v>0</v>
      </c>
      <c r="G1274" s="2" t="e">
        <f>DATE('dl-do all work in this'!H1274,'dl-do all work in this'!W1274,'dl-do all work in this'!G1274)</f>
        <v>#VALUE!</v>
      </c>
      <c r="H1274">
        <f>'dl-do all work in this'!I1274</f>
        <v>0</v>
      </c>
      <c r="J1274">
        <f>'dl-do all work in this'!D1274</f>
        <v>0</v>
      </c>
      <c r="K1274">
        <f>'dl-do all work in this'!R1274</f>
        <v>0</v>
      </c>
      <c r="M1274">
        <f>'dl-do all work in this'!$E1274</f>
        <v>0</v>
      </c>
    </row>
    <row r="1275" spans="1:13" x14ac:dyDescent="0.25">
      <c r="A1275" s="2">
        <f>'dl-do all work in this'!O1275</f>
        <v>0</v>
      </c>
      <c r="B1275" t="e">
        <f>VLOOKUP($A1275, 'dl-do all work in this'!$O$9:$U$2997, 6, FALSE)</f>
        <v>#N/A</v>
      </c>
      <c r="C1275" t="e">
        <f>VLOOKUP($A1275, 'dl-do all work in this'!$O$9:$U$2997, 7, FALSE)</f>
        <v>#N/A</v>
      </c>
      <c r="D1275" s="2" t="str">
        <f>'dl-do all work in this'!X1275</f>
        <v>LC</v>
      </c>
      <c r="E1275" s="2">
        <f>'dl-do all work in this'!A1275</f>
        <v>0</v>
      </c>
      <c r="F1275" s="2">
        <f>'dl-do all work in this'!V1275</f>
        <v>0</v>
      </c>
      <c r="G1275" s="2" t="e">
        <f>DATE('dl-do all work in this'!H1275,'dl-do all work in this'!W1275,'dl-do all work in this'!G1275)</f>
        <v>#VALUE!</v>
      </c>
      <c r="H1275">
        <f>'dl-do all work in this'!I1275</f>
        <v>0</v>
      </c>
      <c r="J1275">
        <f>'dl-do all work in this'!D1275</f>
        <v>0</v>
      </c>
      <c r="K1275">
        <f>'dl-do all work in this'!R1275</f>
        <v>0</v>
      </c>
      <c r="M1275">
        <f>'dl-do all work in this'!$E1275</f>
        <v>0</v>
      </c>
    </row>
    <row r="1276" spans="1:13" x14ac:dyDescent="0.25">
      <c r="A1276" s="2">
        <f>'dl-do all work in this'!O1276</f>
        <v>0</v>
      </c>
      <c r="B1276" t="e">
        <f>VLOOKUP($A1276, 'dl-do all work in this'!$O$9:$U$2997, 6, FALSE)</f>
        <v>#N/A</v>
      </c>
      <c r="C1276" t="e">
        <f>VLOOKUP($A1276, 'dl-do all work in this'!$O$9:$U$2997, 7, FALSE)</f>
        <v>#N/A</v>
      </c>
      <c r="D1276" s="2" t="str">
        <f>'dl-do all work in this'!X1276</f>
        <v>LC</v>
      </c>
      <c r="E1276" s="2">
        <f>'dl-do all work in this'!A1276</f>
        <v>0</v>
      </c>
      <c r="F1276" s="2">
        <f>'dl-do all work in this'!V1276</f>
        <v>0</v>
      </c>
      <c r="G1276" s="2" t="e">
        <f>DATE('dl-do all work in this'!H1276,'dl-do all work in this'!W1276,'dl-do all work in this'!G1276)</f>
        <v>#VALUE!</v>
      </c>
      <c r="H1276">
        <f>'dl-do all work in this'!I1276</f>
        <v>0</v>
      </c>
      <c r="J1276">
        <f>'dl-do all work in this'!D1276</f>
        <v>0</v>
      </c>
      <c r="K1276">
        <f>'dl-do all work in this'!R1276</f>
        <v>0</v>
      </c>
      <c r="M1276">
        <f>'dl-do all work in this'!$E1276</f>
        <v>0</v>
      </c>
    </row>
    <row r="1277" spans="1:13" x14ac:dyDescent="0.25">
      <c r="A1277" s="2">
        <f>'dl-do all work in this'!O1277</f>
        <v>0</v>
      </c>
      <c r="B1277" t="e">
        <f>VLOOKUP($A1277, 'dl-do all work in this'!$O$9:$U$2997, 6, FALSE)</f>
        <v>#N/A</v>
      </c>
      <c r="C1277" t="e">
        <f>VLOOKUP($A1277, 'dl-do all work in this'!$O$9:$U$2997, 7, FALSE)</f>
        <v>#N/A</v>
      </c>
      <c r="D1277" s="2" t="str">
        <f>'dl-do all work in this'!X1277</f>
        <v>LC</v>
      </c>
      <c r="E1277" s="2">
        <f>'dl-do all work in this'!A1277</f>
        <v>0</v>
      </c>
      <c r="F1277" s="2">
        <f>'dl-do all work in this'!V1277</f>
        <v>0</v>
      </c>
      <c r="G1277" s="2" t="e">
        <f>DATE('dl-do all work in this'!H1277,'dl-do all work in this'!W1277,'dl-do all work in this'!G1277)</f>
        <v>#VALUE!</v>
      </c>
      <c r="H1277">
        <f>'dl-do all work in this'!I1277</f>
        <v>0</v>
      </c>
      <c r="J1277">
        <f>'dl-do all work in this'!D1277</f>
        <v>0</v>
      </c>
      <c r="K1277">
        <f>'dl-do all work in this'!R1277</f>
        <v>0</v>
      </c>
      <c r="M1277">
        <f>'dl-do all work in this'!$E1277</f>
        <v>0</v>
      </c>
    </row>
    <row r="1278" spans="1:13" x14ac:dyDescent="0.25">
      <c r="A1278" s="2">
        <f>'dl-do all work in this'!O1278</f>
        <v>0</v>
      </c>
      <c r="B1278" t="e">
        <f>VLOOKUP($A1278, 'dl-do all work in this'!$O$9:$U$2997, 6, FALSE)</f>
        <v>#N/A</v>
      </c>
      <c r="C1278" t="e">
        <f>VLOOKUP($A1278, 'dl-do all work in this'!$O$9:$U$2997, 7, FALSE)</f>
        <v>#N/A</v>
      </c>
      <c r="D1278" s="2" t="str">
        <f>'dl-do all work in this'!X1278</f>
        <v>LC</v>
      </c>
      <c r="E1278" s="2">
        <f>'dl-do all work in this'!A1278</f>
        <v>0</v>
      </c>
      <c r="F1278" s="2">
        <f>'dl-do all work in this'!V1278</f>
        <v>0</v>
      </c>
      <c r="G1278" s="2" t="e">
        <f>DATE('dl-do all work in this'!H1278,'dl-do all work in this'!W1278,'dl-do all work in this'!G1278)</f>
        <v>#VALUE!</v>
      </c>
      <c r="H1278">
        <f>'dl-do all work in this'!I1278</f>
        <v>0</v>
      </c>
      <c r="J1278">
        <f>'dl-do all work in this'!D1278</f>
        <v>0</v>
      </c>
      <c r="K1278">
        <f>'dl-do all work in this'!R1278</f>
        <v>0</v>
      </c>
      <c r="M1278">
        <f>'dl-do all work in this'!$E1278</f>
        <v>0</v>
      </c>
    </row>
    <row r="1279" spans="1:13" x14ac:dyDescent="0.25">
      <c r="A1279" s="2">
        <f>'dl-do all work in this'!O1279</f>
        <v>0</v>
      </c>
      <c r="B1279" t="e">
        <f>VLOOKUP($A1279, 'dl-do all work in this'!$O$9:$U$2997, 6, FALSE)</f>
        <v>#N/A</v>
      </c>
      <c r="C1279" t="e">
        <f>VLOOKUP($A1279, 'dl-do all work in this'!$O$9:$U$2997, 7, FALSE)</f>
        <v>#N/A</v>
      </c>
      <c r="D1279" s="2" t="str">
        <f>'dl-do all work in this'!X1279</f>
        <v>LC</v>
      </c>
      <c r="E1279" s="2">
        <f>'dl-do all work in this'!A1279</f>
        <v>0</v>
      </c>
      <c r="F1279" s="2">
        <f>'dl-do all work in this'!V1279</f>
        <v>0</v>
      </c>
      <c r="G1279" s="2" t="e">
        <f>DATE('dl-do all work in this'!H1279,'dl-do all work in this'!W1279,'dl-do all work in this'!G1279)</f>
        <v>#VALUE!</v>
      </c>
      <c r="H1279">
        <f>'dl-do all work in this'!I1279</f>
        <v>0</v>
      </c>
      <c r="J1279">
        <f>'dl-do all work in this'!D1279</f>
        <v>0</v>
      </c>
      <c r="K1279">
        <f>'dl-do all work in this'!R1279</f>
        <v>0</v>
      </c>
      <c r="M1279">
        <f>'dl-do all work in this'!$E1279</f>
        <v>0</v>
      </c>
    </row>
    <row r="1280" spans="1:13" x14ac:dyDescent="0.25">
      <c r="A1280" s="2">
        <f>'dl-do all work in this'!O1280</f>
        <v>0</v>
      </c>
      <c r="B1280" t="e">
        <f>VLOOKUP($A1280, 'dl-do all work in this'!$O$9:$U$2997, 6, FALSE)</f>
        <v>#N/A</v>
      </c>
      <c r="C1280" t="e">
        <f>VLOOKUP($A1280, 'dl-do all work in this'!$O$9:$U$2997, 7, FALSE)</f>
        <v>#N/A</v>
      </c>
      <c r="D1280" s="2" t="str">
        <f>'dl-do all work in this'!X1280</f>
        <v>LC</v>
      </c>
      <c r="E1280" s="2">
        <f>'dl-do all work in this'!A1280</f>
        <v>0</v>
      </c>
      <c r="F1280" s="2">
        <f>'dl-do all work in this'!V1280</f>
        <v>0</v>
      </c>
      <c r="G1280" s="2" t="e">
        <f>DATE('dl-do all work in this'!H1280,'dl-do all work in this'!W1280,'dl-do all work in this'!G1280)</f>
        <v>#VALUE!</v>
      </c>
      <c r="H1280">
        <f>'dl-do all work in this'!I1280</f>
        <v>0</v>
      </c>
      <c r="J1280">
        <f>'dl-do all work in this'!D1280</f>
        <v>0</v>
      </c>
      <c r="K1280">
        <f>'dl-do all work in this'!R1280</f>
        <v>0</v>
      </c>
      <c r="M1280">
        <f>'dl-do all work in this'!$E1280</f>
        <v>0</v>
      </c>
    </row>
    <row r="1281" spans="1:13" x14ac:dyDescent="0.25">
      <c r="A1281" s="2">
        <f>'dl-do all work in this'!O1281</f>
        <v>0</v>
      </c>
      <c r="B1281" t="e">
        <f>VLOOKUP($A1281, 'dl-do all work in this'!$O$9:$U$2997, 6, FALSE)</f>
        <v>#N/A</v>
      </c>
      <c r="C1281" t="e">
        <f>VLOOKUP($A1281, 'dl-do all work in this'!$O$9:$U$2997, 7, FALSE)</f>
        <v>#N/A</v>
      </c>
      <c r="D1281" s="2" t="str">
        <f>'dl-do all work in this'!X1281</f>
        <v>LC</v>
      </c>
      <c r="E1281" s="2">
        <f>'dl-do all work in this'!A1281</f>
        <v>0</v>
      </c>
      <c r="F1281" s="2">
        <f>'dl-do all work in this'!V1281</f>
        <v>0</v>
      </c>
      <c r="G1281" s="2" t="e">
        <f>DATE('dl-do all work in this'!H1281,'dl-do all work in this'!W1281,'dl-do all work in this'!G1281)</f>
        <v>#VALUE!</v>
      </c>
      <c r="H1281">
        <f>'dl-do all work in this'!I1281</f>
        <v>0</v>
      </c>
      <c r="J1281">
        <f>'dl-do all work in this'!D1281</f>
        <v>0</v>
      </c>
      <c r="K1281">
        <f>'dl-do all work in this'!R1281</f>
        <v>0</v>
      </c>
      <c r="M1281">
        <f>'dl-do all work in this'!$E1281</f>
        <v>0</v>
      </c>
    </row>
    <row r="1282" spans="1:13" x14ac:dyDescent="0.25">
      <c r="A1282" s="2">
        <f>'dl-do all work in this'!O1282</f>
        <v>0</v>
      </c>
      <c r="B1282" t="e">
        <f>VLOOKUP($A1282, 'dl-do all work in this'!$O$9:$U$2997, 6, FALSE)</f>
        <v>#N/A</v>
      </c>
      <c r="C1282" t="e">
        <f>VLOOKUP($A1282, 'dl-do all work in this'!$O$9:$U$2997, 7, FALSE)</f>
        <v>#N/A</v>
      </c>
      <c r="D1282" s="2" t="str">
        <f>'dl-do all work in this'!X1282</f>
        <v>LC</v>
      </c>
      <c r="E1282" s="2">
        <f>'dl-do all work in this'!A1282</f>
        <v>0</v>
      </c>
      <c r="F1282" s="2">
        <f>'dl-do all work in this'!V1282</f>
        <v>0</v>
      </c>
      <c r="G1282" s="2" t="e">
        <f>DATE('dl-do all work in this'!H1282,'dl-do all work in this'!W1282,'dl-do all work in this'!G1282)</f>
        <v>#VALUE!</v>
      </c>
      <c r="H1282">
        <f>'dl-do all work in this'!I1282</f>
        <v>0</v>
      </c>
      <c r="J1282">
        <f>'dl-do all work in this'!D1282</f>
        <v>0</v>
      </c>
      <c r="K1282">
        <f>'dl-do all work in this'!R1282</f>
        <v>0</v>
      </c>
      <c r="M1282">
        <f>'dl-do all work in this'!$E1282</f>
        <v>0</v>
      </c>
    </row>
    <row r="1283" spans="1:13" x14ac:dyDescent="0.25">
      <c r="A1283" s="2">
        <f>'dl-do all work in this'!O1283</f>
        <v>0</v>
      </c>
      <c r="B1283" t="e">
        <f>VLOOKUP($A1283, 'dl-do all work in this'!$O$9:$U$2997, 6, FALSE)</f>
        <v>#N/A</v>
      </c>
      <c r="C1283" t="e">
        <f>VLOOKUP($A1283, 'dl-do all work in this'!$O$9:$U$2997, 7, FALSE)</f>
        <v>#N/A</v>
      </c>
      <c r="D1283" s="2" t="str">
        <f>'dl-do all work in this'!X1283</f>
        <v>LC</v>
      </c>
      <c r="E1283" s="2">
        <f>'dl-do all work in this'!A1283</f>
        <v>0</v>
      </c>
      <c r="F1283" s="2">
        <f>'dl-do all work in this'!V1283</f>
        <v>0</v>
      </c>
      <c r="G1283" s="2" t="e">
        <f>DATE('dl-do all work in this'!H1283,'dl-do all work in this'!W1283,'dl-do all work in this'!G1283)</f>
        <v>#VALUE!</v>
      </c>
      <c r="H1283">
        <f>'dl-do all work in this'!I1283</f>
        <v>0</v>
      </c>
      <c r="J1283">
        <f>'dl-do all work in this'!D1283</f>
        <v>0</v>
      </c>
      <c r="K1283">
        <f>'dl-do all work in this'!R1283</f>
        <v>0</v>
      </c>
      <c r="M1283">
        <f>'dl-do all work in this'!$E1283</f>
        <v>0</v>
      </c>
    </row>
    <row r="1284" spans="1:13" x14ac:dyDescent="0.25">
      <c r="A1284" s="2">
        <f>'dl-do all work in this'!O1284</f>
        <v>0</v>
      </c>
      <c r="B1284" t="e">
        <f>VLOOKUP($A1284, 'dl-do all work in this'!$O$9:$U$2997, 6, FALSE)</f>
        <v>#N/A</v>
      </c>
      <c r="C1284" t="e">
        <f>VLOOKUP($A1284, 'dl-do all work in this'!$O$9:$U$2997, 7, FALSE)</f>
        <v>#N/A</v>
      </c>
      <c r="D1284" s="2" t="str">
        <f>'dl-do all work in this'!X1284</f>
        <v>LC</v>
      </c>
      <c r="E1284" s="2">
        <f>'dl-do all work in this'!A1284</f>
        <v>0</v>
      </c>
      <c r="F1284" s="2">
        <f>'dl-do all work in this'!V1284</f>
        <v>0</v>
      </c>
      <c r="G1284" s="2" t="e">
        <f>DATE('dl-do all work in this'!H1284,'dl-do all work in this'!W1284,'dl-do all work in this'!G1284)</f>
        <v>#VALUE!</v>
      </c>
      <c r="H1284">
        <f>'dl-do all work in this'!I1284</f>
        <v>0</v>
      </c>
      <c r="J1284">
        <f>'dl-do all work in this'!D1284</f>
        <v>0</v>
      </c>
      <c r="K1284">
        <f>'dl-do all work in this'!R1284</f>
        <v>0</v>
      </c>
      <c r="M1284">
        <f>'dl-do all work in this'!$E1284</f>
        <v>0</v>
      </c>
    </row>
    <row r="1285" spans="1:13" x14ac:dyDescent="0.25">
      <c r="A1285" s="2">
        <f>'dl-do all work in this'!O1285</f>
        <v>0</v>
      </c>
      <c r="B1285" t="e">
        <f>VLOOKUP($A1285, 'dl-do all work in this'!$O$9:$U$2997, 6, FALSE)</f>
        <v>#N/A</v>
      </c>
      <c r="C1285" t="e">
        <f>VLOOKUP($A1285, 'dl-do all work in this'!$O$9:$U$2997, 7, FALSE)</f>
        <v>#N/A</v>
      </c>
      <c r="D1285" s="2" t="str">
        <f>'dl-do all work in this'!X1285</f>
        <v>LC</v>
      </c>
      <c r="E1285" s="2">
        <f>'dl-do all work in this'!A1285</f>
        <v>0</v>
      </c>
      <c r="F1285" s="2">
        <f>'dl-do all work in this'!V1285</f>
        <v>0</v>
      </c>
      <c r="G1285" s="2" t="e">
        <f>DATE('dl-do all work in this'!H1285,'dl-do all work in this'!W1285,'dl-do all work in this'!G1285)</f>
        <v>#VALUE!</v>
      </c>
      <c r="H1285">
        <f>'dl-do all work in this'!I1285</f>
        <v>0</v>
      </c>
      <c r="J1285">
        <f>'dl-do all work in this'!D1285</f>
        <v>0</v>
      </c>
      <c r="K1285">
        <f>'dl-do all work in this'!R1285</f>
        <v>0</v>
      </c>
      <c r="M1285">
        <f>'dl-do all work in this'!$E1285</f>
        <v>0</v>
      </c>
    </row>
    <row r="1286" spans="1:13" x14ac:dyDescent="0.25">
      <c r="A1286" s="2">
        <f>'dl-do all work in this'!O1286</f>
        <v>0</v>
      </c>
      <c r="B1286" t="e">
        <f>VLOOKUP($A1286, 'dl-do all work in this'!$O$9:$U$2997, 6, FALSE)</f>
        <v>#N/A</v>
      </c>
      <c r="C1286" t="e">
        <f>VLOOKUP($A1286, 'dl-do all work in this'!$O$9:$U$2997, 7, FALSE)</f>
        <v>#N/A</v>
      </c>
      <c r="D1286" s="2" t="str">
        <f>'dl-do all work in this'!X1286</f>
        <v>LC</v>
      </c>
      <c r="E1286" s="2">
        <f>'dl-do all work in this'!A1286</f>
        <v>0</v>
      </c>
      <c r="F1286" s="2">
        <f>'dl-do all work in this'!V1286</f>
        <v>0</v>
      </c>
      <c r="G1286" s="2" t="e">
        <f>DATE('dl-do all work in this'!H1286,'dl-do all work in this'!W1286,'dl-do all work in this'!G1286)</f>
        <v>#VALUE!</v>
      </c>
      <c r="H1286">
        <f>'dl-do all work in this'!I1286</f>
        <v>0</v>
      </c>
      <c r="J1286">
        <f>'dl-do all work in this'!D1286</f>
        <v>0</v>
      </c>
      <c r="K1286">
        <f>'dl-do all work in this'!R1286</f>
        <v>0</v>
      </c>
      <c r="M1286">
        <f>'dl-do all work in this'!$E1286</f>
        <v>0</v>
      </c>
    </row>
    <row r="1287" spans="1:13" x14ac:dyDescent="0.25">
      <c r="A1287" s="2">
        <f>'dl-do all work in this'!O1287</f>
        <v>0</v>
      </c>
      <c r="B1287" t="e">
        <f>VLOOKUP($A1287, 'dl-do all work in this'!$O$9:$U$2997, 6, FALSE)</f>
        <v>#N/A</v>
      </c>
      <c r="C1287" t="e">
        <f>VLOOKUP($A1287, 'dl-do all work in this'!$O$9:$U$2997, 7, FALSE)</f>
        <v>#N/A</v>
      </c>
      <c r="D1287" s="2" t="str">
        <f>'dl-do all work in this'!X1287</f>
        <v>LC</v>
      </c>
      <c r="E1287" s="2">
        <f>'dl-do all work in this'!A1287</f>
        <v>0</v>
      </c>
      <c r="F1287" s="2">
        <f>'dl-do all work in this'!V1287</f>
        <v>0</v>
      </c>
      <c r="G1287" s="2" t="e">
        <f>DATE('dl-do all work in this'!H1287,'dl-do all work in this'!W1287,'dl-do all work in this'!G1287)</f>
        <v>#VALUE!</v>
      </c>
      <c r="H1287">
        <f>'dl-do all work in this'!I1287</f>
        <v>0</v>
      </c>
      <c r="J1287">
        <f>'dl-do all work in this'!D1287</f>
        <v>0</v>
      </c>
      <c r="K1287">
        <f>'dl-do all work in this'!R1287</f>
        <v>0</v>
      </c>
      <c r="M1287">
        <f>'dl-do all work in this'!$E1287</f>
        <v>0</v>
      </c>
    </row>
    <row r="1288" spans="1:13" x14ac:dyDescent="0.25">
      <c r="A1288" s="2">
        <f>'dl-do all work in this'!O1288</f>
        <v>0</v>
      </c>
      <c r="B1288" t="e">
        <f>VLOOKUP($A1288, 'dl-do all work in this'!$O$9:$U$2997, 6, FALSE)</f>
        <v>#N/A</v>
      </c>
      <c r="C1288" t="e">
        <f>VLOOKUP($A1288, 'dl-do all work in this'!$O$9:$U$2997, 7, FALSE)</f>
        <v>#N/A</v>
      </c>
      <c r="D1288" s="2" t="str">
        <f>'dl-do all work in this'!X1288</f>
        <v>LC</v>
      </c>
      <c r="E1288" s="2">
        <f>'dl-do all work in this'!A1288</f>
        <v>0</v>
      </c>
      <c r="F1288" s="2">
        <f>'dl-do all work in this'!V1288</f>
        <v>0</v>
      </c>
      <c r="G1288" s="2" t="e">
        <f>DATE('dl-do all work in this'!H1288,'dl-do all work in this'!W1288,'dl-do all work in this'!G1288)</f>
        <v>#VALUE!</v>
      </c>
      <c r="H1288">
        <f>'dl-do all work in this'!I1288</f>
        <v>0</v>
      </c>
      <c r="J1288">
        <f>'dl-do all work in this'!D1288</f>
        <v>0</v>
      </c>
      <c r="K1288">
        <f>'dl-do all work in this'!R1288</f>
        <v>0</v>
      </c>
      <c r="M1288">
        <f>'dl-do all work in this'!$E1288</f>
        <v>0</v>
      </c>
    </row>
    <row r="1289" spans="1:13" x14ac:dyDescent="0.25">
      <c r="A1289" s="2">
        <f>'dl-do all work in this'!O1289</f>
        <v>0</v>
      </c>
      <c r="B1289" t="e">
        <f>VLOOKUP($A1289, 'dl-do all work in this'!$O$9:$U$2997, 6, FALSE)</f>
        <v>#N/A</v>
      </c>
      <c r="C1289" t="e">
        <f>VLOOKUP($A1289, 'dl-do all work in this'!$O$9:$U$2997, 7, FALSE)</f>
        <v>#N/A</v>
      </c>
      <c r="D1289" s="2" t="str">
        <f>'dl-do all work in this'!X1289</f>
        <v>LC</v>
      </c>
      <c r="E1289" s="2">
        <f>'dl-do all work in this'!A1289</f>
        <v>0</v>
      </c>
      <c r="F1289" s="2">
        <f>'dl-do all work in this'!V1289</f>
        <v>0</v>
      </c>
      <c r="G1289" s="2" t="e">
        <f>DATE('dl-do all work in this'!H1289,'dl-do all work in this'!W1289,'dl-do all work in this'!G1289)</f>
        <v>#VALUE!</v>
      </c>
      <c r="H1289">
        <f>'dl-do all work in this'!I1289</f>
        <v>0</v>
      </c>
      <c r="J1289">
        <f>'dl-do all work in this'!D1289</f>
        <v>0</v>
      </c>
      <c r="K1289">
        <f>'dl-do all work in this'!R1289</f>
        <v>0</v>
      </c>
      <c r="M1289">
        <f>'dl-do all work in this'!$E1289</f>
        <v>0</v>
      </c>
    </row>
    <row r="1290" spans="1:13" x14ac:dyDescent="0.25">
      <c r="A1290" s="2">
        <f>'dl-do all work in this'!O1290</f>
        <v>0</v>
      </c>
      <c r="B1290" t="e">
        <f>VLOOKUP($A1290, 'dl-do all work in this'!$O$9:$U$2997, 6, FALSE)</f>
        <v>#N/A</v>
      </c>
      <c r="C1290" t="e">
        <f>VLOOKUP($A1290, 'dl-do all work in this'!$O$9:$U$2997, 7, FALSE)</f>
        <v>#N/A</v>
      </c>
      <c r="D1290" s="2" t="str">
        <f>'dl-do all work in this'!X1290</f>
        <v>LC</v>
      </c>
      <c r="E1290" s="2">
        <f>'dl-do all work in this'!A1290</f>
        <v>0</v>
      </c>
      <c r="F1290" s="2">
        <f>'dl-do all work in this'!V1290</f>
        <v>0</v>
      </c>
      <c r="G1290" s="2" t="e">
        <f>DATE('dl-do all work in this'!H1290,'dl-do all work in this'!W1290,'dl-do all work in this'!G1290)</f>
        <v>#VALUE!</v>
      </c>
      <c r="H1290">
        <f>'dl-do all work in this'!I1290</f>
        <v>0</v>
      </c>
      <c r="J1290">
        <f>'dl-do all work in this'!D1290</f>
        <v>0</v>
      </c>
      <c r="K1290">
        <f>'dl-do all work in this'!R1290</f>
        <v>0</v>
      </c>
      <c r="M1290">
        <f>'dl-do all work in this'!$E1290</f>
        <v>0</v>
      </c>
    </row>
    <row r="1291" spans="1:13" x14ac:dyDescent="0.25">
      <c r="A1291" s="2">
        <f>'dl-do all work in this'!O1291</f>
        <v>0</v>
      </c>
      <c r="B1291" t="e">
        <f>VLOOKUP($A1291, 'dl-do all work in this'!$O$9:$U$2997, 6, FALSE)</f>
        <v>#N/A</v>
      </c>
      <c r="C1291" t="e">
        <f>VLOOKUP($A1291, 'dl-do all work in this'!$O$9:$U$2997, 7, FALSE)</f>
        <v>#N/A</v>
      </c>
      <c r="D1291" s="2" t="str">
        <f>'dl-do all work in this'!X1291</f>
        <v>LC</v>
      </c>
      <c r="E1291" s="2">
        <f>'dl-do all work in this'!A1291</f>
        <v>0</v>
      </c>
      <c r="F1291" s="2">
        <f>'dl-do all work in this'!V1291</f>
        <v>0</v>
      </c>
      <c r="G1291" s="2" t="e">
        <f>DATE('dl-do all work in this'!H1291,'dl-do all work in this'!W1291,'dl-do all work in this'!G1291)</f>
        <v>#VALUE!</v>
      </c>
      <c r="H1291">
        <f>'dl-do all work in this'!I1291</f>
        <v>0</v>
      </c>
      <c r="J1291">
        <f>'dl-do all work in this'!D1291</f>
        <v>0</v>
      </c>
      <c r="K1291">
        <f>'dl-do all work in this'!R1291</f>
        <v>0</v>
      </c>
      <c r="M1291">
        <f>'dl-do all work in this'!$E1291</f>
        <v>0</v>
      </c>
    </row>
    <row r="1292" spans="1:13" x14ac:dyDescent="0.25">
      <c r="A1292" s="2">
        <f>'dl-do all work in this'!O1292</f>
        <v>0</v>
      </c>
      <c r="B1292" t="e">
        <f>VLOOKUP($A1292, 'dl-do all work in this'!$O$9:$U$2997, 6, FALSE)</f>
        <v>#N/A</v>
      </c>
      <c r="C1292" t="e">
        <f>VLOOKUP($A1292, 'dl-do all work in this'!$O$9:$U$2997, 7, FALSE)</f>
        <v>#N/A</v>
      </c>
      <c r="D1292" s="2" t="str">
        <f>'dl-do all work in this'!X1292</f>
        <v>LC</v>
      </c>
      <c r="E1292" s="2">
        <f>'dl-do all work in this'!A1292</f>
        <v>0</v>
      </c>
      <c r="F1292" s="2">
        <f>'dl-do all work in this'!V1292</f>
        <v>0</v>
      </c>
      <c r="G1292" s="2" t="e">
        <f>DATE('dl-do all work in this'!H1292,'dl-do all work in this'!W1292,'dl-do all work in this'!G1292)</f>
        <v>#VALUE!</v>
      </c>
      <c r="H1292">
        <f>'dl-do all work in this'!I1292</f>
        <v>0</v>
      </c>
      <c r="J1292">
        <f>'dl-do all work in this'!D1292</f>
        <v>0</v>
      </c>
      <c r="K1292">
        <f>'dl-do all work in this'!R1292</f>
        <v>0</v>
      </c>
      <c r="M1292">
        <f>'dl-do all work in this'!$E1292</f>
        <v>0</v>
      </c>
    </row>
    <row r="1293" spans="1:13" x14ac:dyDescent="0.25">
      <c r="A1293" s="2">
        <f>'dl-do all work in this'!O1293</f>
        <v>0</v>
      </c>
      <c r="B1293" t="e">
        <f>VLOOKUP($A1293, 'dl-do all work in this'!$O$9:$U$2997, 6, FALSE)</f>
        <v>#N/A</v>
      </c>
      <c r="C1293" t="e">
        <f>VLOOKUP($A1293, 'dl-do all work in this'!$O$9:$U$2997, 7, FALSE)</f>
        <v>#N/A</v>
      </c>
      <c r="D1293" s="2" t="str">
        <f>'dl-do all work in this'!X1293</f>
        <v>LC</v>
      </c>
      <c r="E1293" s="2">
        <f>'dl-do all work in this'!A1293</f>
        <v>0</v>
      </c>
      <c r="F1293" s="2">
        <f>'dl-do all work in this'!V1293</f>
        <v>0</v>
      </c>
      <c r="G1293" s="2" t="e">
        <f>DATE('dl-do all work in this'!H1293,'dl-do all work in this'!W1293,'dl-do all work in this'!G1293)</f>
        <v>#VALUE!</v>
      </c>
      <c r="H1293">
        <f>'dl-do all work in this'!I1293</f>
        <v>0</v>
      </c>
      <c r="J1293">
        <f>'dl-do all work in this'!D1293</f>
        <v>0</v>
      </c>
      <c r="K1293">
        <f>'dl-do all work in this'!R1293</f>
        <v>0</v>
      </c>
      <c r="M1293">
        <f>'dl-do all work in this'!$E1293</f>
        <v>0</v>
      </c>
    </row>
    <row r="1294" spans="1:13" x14ac:dyDescent="0.25">
      <c r="A1294" s="2">
        <f>'dl-do all work in this'!O1294</f>
        <v>0</v>
      </c>
      <c r="B1294" t="e">
        <f>VLOOKUP($A1294, 'dl-do all work in this'!$O$9:$U$2997, 6, FALSE)</f>
        <v>#N/A</v>
      </c>
      <c r="C1294" t="e">
        <f>VLOOKUP($A1294, 'dl-do all work in this'!$O$9:$U$2997, 7, FALSE)</f>
        <v>#N/A</v>
      </c>
      <c r="D1294" s="2" t="str">
        <f>'dl-do all work in this'!X1294</f>
        <v>LC</v>
      </c>
      <c r="E1294" s="2">
        <f>'dl-do all work in this'!A1294</f>
        <v>0</v>
      </c>
      <c r="F1294" s="2">
        <f>'dl-do all work in this'!V1294</f>
        <v>0</v>
      </c>
      <c r="G1294" s="2" t="e">
        <f>DATE('dl-do all work in this'!H1294,'dl-do all work in this'!W1294,'dl-do all work in this'!G1294)</f>
        <v>#VALUE!</v>
      </c>
      <c r="H1294">
        <f>'dl-do all work in this'!I1294</f>
        <v>0</v>
      </c>
      <c r="J1294">
        <f>'dl-do all work in this'!D1294</f>
        <v>0</v>
      </c>
      <c r="K1294">
        <f>'dl-do all work in this'!R1294</f>
        <v>0</v>
      </c>
      <c r="M1294">
        <f>'dl-do all work in this'!$E1294</f>
        <v>0</v>
      </c>
    </row>
    <row r="1295" spans="1:13" x14ac:dyDescent="0.25">
      <c r="A1295" s="2">
        <f>'dl-do all work in this'!O1295</f>
        <v>0</v>
      </c>
      <c r="B1295" t="e">
        <f>VLOOKUP($A1295, 'dl-do all work in this'!$O$9:$U$2997, 6, FALSE)</f>
        <v>#N/A</v>
      </c>
      <c r="C1295" t="e">
        <f>VLOOKUP($A1295, 'dl-do all work in this'!$O$9:$U$2997, 7, FALSE)</f>
        <v>#N/A</v>
      </c>
      <c r="D1295" s="2" t="str">
        <f>'dl-do all work in this'!X1295</f>
        <v>LC</v>
      </c>
      <c r="E1295" s="2">
        <f>'dl-do all work in this'!A1295</f>
        <v>0</v>
      </c>
      <c r="F1295" s="2">
        <f>'dl-do all work in this'!V1295</f>
        <v>0</v>
      </c>
      <c r="G1295" s="2" t="e">
        <f>DATE('dl-do all work in this'!H1295,'dl-do all work in this'!W1295,'dl-do all work in this'!G1295)</f>
        <v>#VALUE!</v>
      </c>
      <c r="H1295">
        <f>'dl-do all work in this'!I1295</f>
        <v>0</v>
      </c>
      <c r="J1295">
        <f>'dl-do all work in this'!D1295</f>
        <v>0</v>
      </c>
      <c r="K1295">
        <f>'dl-do all work in this'!R1295</f>
        <v>0</v>
      </c>
      <c r="M1295">
        <f>'dl-do all work in this'!$E1295</f>
        <v>0</v>
      </c>
    </row>
    <row r="1296" spans="1:13" x14ac:dyDescent="0.25">
      <c r="A1296" s="2">
        <f>'dl-do all work in this'!O1296</f>
        <v>0</v>
      </c>
      <c r="B1296" t="e">
        <f>VLOOKUP($A1296, 'dl-do all work in this'!$O$9:$U$2997, 6, FALSE)</f>
        <v>#N/A</v>
      </c>
      <c r="C1296" t="e">
        <f>VLOOKUP($A1296, 'dl-do all work in this'!$O$9:$U$2997, 7, FALSE)</f>
        <v>#N/A</v>
      </c>
      <c r="D1296" s="2" t="str">
        <f>'dl-do all work in this'!X1296</f>
        <v>LC</v>
      </c>
      <c r="E1296" s="2">
        <f>'dl-do all work in this'!A1296</f>
        <v>0</v>
      </c>
      <c r="F1296" s="2">
        <f>'dl-do all work in this'!V1296</f>
        <v>0</v>
      </c>
      <c r="G1296" s="2" t="e">
        <f>DATE('dl-do all work in this'!H1296,'dl-do all work in this'!W1296,'dl-do all work in this'!G1296)</f>
        <v>#VALUE!</v>
      </c>
      <c r="H1296">
        <f>'dl-do all work in this'!I1296</f>
        <v>0</v>
      </c>
      <c r="J1296">
        <f>'dl-do all work in this'!D1296</f>
        <v>0</v>
      </c>
      <c r="K1296">
        <f>'dl-do all work in this'!R1296</f>
        <v>0</v>
      </c>
      <c r="M1296">
        <f>'dl-do all work in this'!$E1296</f>
        <v>0</v>
      </c>
    </row>
    <row r="1297" spans="1:13" x14ac:dyDescent="0.25">
      <c r="A1297" s="2">
        <f>'dl-do all work in this'!O1297</f>
        <v>0</v>
      </c>
      <c r="B1297" t="e">
        <f>VLOOKUP($A1297, 'dl-do all work in this'!$O$9:$U$2997, 6, FALSE)</f>
        <v>#N/A</v>
      </c>
      <c r="C1297" t="e">
        <f>VLOOKUP($A1297, 'dl-do all work in this'!$O$9:$U$2997, 7, FALSE)</f>
        <v>#N/A</v>
      </c>
      <c r="D1297" s="2" t="str">
        <f>'dl-do all work in this'!X1297</f>
        <v>LC</v>
      </c>
      <c r="E1297" s="2">
        <f>'dl-do all work in this'!A1297</f>
        <v>0</v>
      </c>
      <c r="F1297" s="2">
        <f>'dl-do all work in this'!V1297</f>
        <v>0</v>
      </c>
      <c r="G1297" s="2" t="e">
        <f>DATE('dl-do all work in this'!H1297,'dl-do all work in this'!W1297,'dl-do all work in this'!G1297)</f>
        <v>#VALUE!</v>
      </c>
      <c r="H1297">
        <f>'dl-do all work in this'!I1297</f>
        <v>0</v>
      </c>
      <c r="J1297">
        <f>'dl-do all work in this'!D1297</f>
        <v>0</v>
      </c>
      <c r="K1297">
        <f>'dl-do all work in this'!R1297</f>
        <v>0</v>
      </c>
      <c r="M1297">
        <f>'dl-do all work in this'!$E1297</f>
        <v>0</v>
      </c>
    </row>
    <row r="1298" spans="1:13" x14ac:dyDescent="0.25">
      <c r="A1298" s="2">
        <f>'dl-do all work in this'!O1298</f>
        <v>0</v>
      </c>
      <c r="B1298" t="e">
        <f>VLOOKUP($A1298, 'dl-do all work in this'!$O$9:$U$2997, 6, FALSE)</f>
        <v>#N/A</v>
      </c>
      <c r="C1298" t="e">
        <f>VLOOKUP($A1298, 'dl-do all work in this'!$O$9:$U$2997, 7, FALSE)</f>
        <v>#N/A</v>
      </c>
      <c r="D1298" s="2" t="str">
        <f>'dl-do all work in this'!X1298</f>
        <v>LC</v>
      </c>
      <c r="E1298" s="2">
        <f>'dl-do all work in this'!A1298</f>
        <v>0</v>
      </c>
      <c r="F1298" s="2">
        <f>'dl-do all work in this'!V1298</f>
        <v>0</v>
      </c>
      <c r="G1298" s="2" t="e">
        <f>DATE('dl-do all work in this'!H1298,'dl-do all work in this'!W1298,'dl-do all work in this'!G1298)</f>
        <v>#VALUE!</v>
      </c>
      <c r="H1298">
        <f>'dl-do all work in this'!I1298</f>
        <v>0</v>
      </c>
      <c r="J1298">
        <f>'dl-do all work in this'!D1298</f>
        <v>0</v>
      </c>
      <c r="K1298">
        <f>'dl-do all work in this'!R1298</f>
        <v>0</v>
      </c>
      <c r="M1298">
        <f>'dl-do all work in this'!$E1298</f>
        <v>0</v>
      </c>
    </row>
    <row r="1299" spans="1:13" x14ac:dyDescent="0.25">
      <c r="A1299" s="2">
        <f>'dl-do all work in this'!O1299</f>
        <v>0</v>
      </c>
      <c r="B1299" t="e">
        <f>VLOOKUP($A1299, 'dl-do all work in this'!$O$9:$U$2997, 6, FALSE)</f>
        <v>#N/A</v>
      </c>
      <c r="C1299" t="e">
        <f>VLOOKUP($A1299, 'dl-do all work in this'!$O$9:$U$2997, 7, FALSE)</f>
        <v>#N/A</v>
      </c>
      <c r="D1299" s="2" t="str">
        <f>'dl-do all work in this'!X1299</f>
        <v>LC</v>
      </c>
      <c r="E1299" s="2">
        <f>'dl-do all work in this'!A1299</f>
        <v>0</v>
      </c>
      <c r="F1299" s="2">
        <f>'dl-do all work in this'!V1299</f>
        <v>0</v>
      </c>
      <c r="G1299" s="2" t="e">
        <f>DATE('dl-do all work in this'!H1299,'dl-do all work in this'!W1299,'dl-do all work in this'!G1299)</f>
        <v>#VALUE!</v>
      </c>
      <c r="H1299">
        <f>'dl-do all work in this'!I1299</f>
        <v>0</v>
      </c>
      <c r="J1299">
        <f>'dl-do all work in this'!D1299</f>
        <v>0</v>
      </c>
      <c r="K1299">
        <f>'dl-do all work in this'!R1299</f>
        <v>0</v>
      </c>
      <c r="M1299">
        <f>'dl-do all work in this'!$E1299</f>
        <v>0</v>
      </c>
    </row>
    <row r="1300" spans="1:13" x14ac:dyDescent="0.25">
      <c r="A1300" s="2">
        <f>'dl-do all work in this'!O1300</f>
        <v>0</v>
      </c>
      <c r="B1300" t="e">
        <f>VLOOKUP($A1300, 'dl-do all work in this'!$O$9:$U$2997, 6, FALSE)</f>
        <v>#N/A</v>
      </c>
      <c r="C1300" t="e">
        <f>VLOOKUP($A1300, 'dl-do all work in this'!$O$9:$U$2997, 7, FALSE)</f>
        <v>#N/A</v>
      </c>
      <c r="D1300" s="2" t="str">
        <f>'dl-do all work in this'!X1300</f>
        <v>LC</v>
      </c>
      <c r="E1300" s="2">
        <f>'dl-do all work in this'!A1300</f>
        <v>0</v>
      </c>
      <c r="F1300" s="2">
        <f>'dl-do all work in this'!V1300</f>
        <v>0</v>
      </c>
      <c r="G1300" s="2" t="e">
        <f>DATE('dl-do all work in this'!H1300,'dl-do all work in this'!W1300,'dl-do all work in this'!G1300)</f>
        <v>#VALUE!</v>
      </c>
      <c r="H1300">
        <f>'dl-do all work in this'!I1300</f>
        <v>0</v>
      </c>
      <c r="J1300">
        <f>'dl-do all work in this'!D1300</f>
        <v>0</v>
      </c>
      <c r="K1300">
        <f>'dl-do all work in this'!R1300</f>
        <v>0</v>
      </c>
      <c r="M1300">
        <f>'dl-do all work in this'!$E1300</f>
        <v>0</v>
      </c>
    </row>
    <row r="1301" spans="1:13" x14ac:dyDescent="0.25">
      <c r="A1301" s="2">
        <f>'dl-do all work in this'!O1301</f>
        <v>0</v>
      </c>
      <c r="B1301" t="e">
        <f>VLOOKUP($A1301, 'dl-do all work in this'!$O$9:$U$2997, 6, FALSE)</f>
        <v>#N/A</v>
      </c>
      <c r="C1301" t="e">
        <f>VLOOKUP($A1301, 'dl-do all work in this'!$O$9:$U$2997, 7, FALSE)</f>
        <v>#N/A</v>
      </c>
      <c r="D1301" s="2" t="str">
        <f>'dl-do all work in this'!X1301</f>
        <v>LC</v>
      </c>
      <c r="E1301" s="2">
        <f>'dl-do all work in this'!A1301</f>
        <v>0</v>
      </c>
      <c r="F1301" s="2">
        <f>'dl-do all work in this'!V1301</f>
        <v>0</v>
      </c>
      <c r="G1301" s="2" t="e">
        <f>DATE('dl-do all work in this'!H1301,'dl-do all work in this'!W1301,'dl-do all work in this'!G1301)</f>
        <v>#VALUE!</v>
      </c>
      <c r="H1301">
        <f>'dl-do all work in this'!I1301</f>
        <v>0</v>
      </c>
      <c r="J1301">
        <f>'dl-do all work in this'!D1301</f>
        <v>0</v>
      </c>
      <c r="K1301">
        <f>'dl-do all work in this'!R1301</f>
        <v>0</v>
      </c>
      <c r="M1301">
        <f>'dl-do all work in this'!$E1301</f>
        <v>0</v>
      </c>
    </row>
    <row r="1302" spans="1:13" x14ac:dyDescent="0.25">
      <c r="A1302" s="2">
        <f>'dl-do all work in this'!O1302</f>
        <v>0</v>
      </c>
      <c r="B1302" t="e">
        <f>VLOOKUP($A1302, 'dl-do all work in this'!$O$9:$U$2997, 6, FALSE)</f>
        <v>#N/A</v>
      </c>
      <c r="C1302" t="e">
        <f>VLOOKUP($A1302, 'dl-do all work in this'!$O$9:$U$2997, 7, FALSE)</f>
        <v>#N/A</v>
      </c>
      <c r="D1302" s="2" t="str">
        <f>'dl-do all work in this'!X1302</f>
        <v>LC</v>
      </c>
      <c r="E1302" s="2">
        <f>'dl-do all work in this'!A1302</f>
        <v>0</v>
      </c>
      <c r="F1302" s="2">
        <f>'dl-do all work in this'!V1302</f>
        <v>0</v>
      </c>
      <c r="G1302" s="2" t="e">
        <f>DATE('dl-do all work in this'!H1302,'dl-do all work in this'!W1302,'dl-do all work in this'!G1302)</f>
        <v>#VALUE!</v>
      </c>
      <c r="H1302">
        <f>'dl-do all work in this'!I1302</f>
        <v>0</v>
      </c>
      <c r="J1302">
        <f>'dl-do all work in this'!D1302</f>
        <v>0</v>
      </c>
      <c r="K1302">
        <f>'dl-do all work in this'!R1302</f>
        <v>0</v>
      </c>
      <c r="M1302">
        <f>'dl-do all work in this'!$E1302</f>
        <v>0</v>
      </c>
    </row>
    <row r="1303" spans="1:13" x14ac:dyDescent="0.25">
      <c r="A1303" s="2">
        <f>'dl-do all work in this'!O1303</f>
        <v>0</v>
      </c>
      <c r="B1303" t="e">
        <f>VLOOKUP($A1303, 'dl-do all work in this'!$O$9:$U$2997, 6, FALSE)</f>
        <v>#N/A</v>
      </c>
      <c r="C1303" t="e">
        <f>VLOOKUP($A1303, 'dl-do all work in this'!$O$9:$U$2997, 7, FALSE)</f>
        <v>#N/A</v>
      </c>
      <c r="D1303" s="2" t="str">
        <f>'dl-do all work in this'!X1303</f>
        <v>LC</v>
      </c>
      <c r="E1303" s="2">
        <f>'dl-do all work in this'!A1303</f>
        <v>0</v>
      </c>
      <c r="F1303" s="2">
        <f>'dl-do all work in this'!V1303</f>
        <v>0</v>
      </c>
      <c r="G1303" s="2" t="e">
        <f>DATE('dl-do all work in this'!H1303,'dl-do all work in this'!W1303,'dl-do all work in this'!G1303)</f>
        <v>#VALUE!</v>
      </c>
      <c r="H1303">
        <f>'dl-do all work in this'!I1303</f>
        <v>0</v>
      </c>
      <c r="J1303">
        <f>'dl-do all work in this'!D1303</f>
        <v>0</v>
      </c>
      <c r="K1303">
        <f>'dl-do all work in this'!R1303</f>
        <v>0</v>
      </c>
      <c r="M1303">
        <f>'dl-do all work in this'!$E1303</f>
        <v>0</v>
      </c>
    </row>
    <row r="1304" spans="1:13" x14ac:dyDescent="0.25">
      <c r="A1304" s="2">
        <f>'dl-do all work in this'!O1304</f>
        <v>0</v>
      </c>
      <c r="B1304" t="e">
        <f>VLOOKUP($A1304, 'dl-do all work in this'!$O$9:$U$2997, 6, FALSE)</f>
        <v>#N/A</v>
      </c>
      <c r="C1304" t="e">
        <f>VLOOKUP($A1304, 'dl-do all work in this'!$O$9:$U$2997, 7, FALSE)</f>
        <v>#N/A</v>
      </c>
      <c r="D1304" s="2" t="str">
        <f>'dl-do all work in this'!X1304</f>
        <v>LC</v>
      </c>
      <c r="E1304" s="2">
        <f>'dl-do all work in this'!A1304</f>
        <v>0</v>
      </c>
      <c r="F1304" s="2">
        <f>'dl-do all work in this'!V1304</f>
        <v>0</v>
      </c>
      <c r="G1304" s="2" t="e">
        <f>DATE('dl-do all work in this'!H1304,'dl-do all work in this'!W1304,'dl-do all work in this'!G1304)</f>
        <v>#VALUE!</v>
      </c>
      <c r="H1304">
        <f>'dl-do all work in this'!I1304</f>
        <v>0</v>
      </c>
      <c r="J1304">
        <f>'dl-do all work in this'!D1304</f>
        <v>0</v>
      </c>
      <c r="K1304">
        <f>'dl-do all work in this'!R1304</f>
        <v>0</v>
      </c>
      <c r="M1304">
        <f>'dl-do all work in this'!$E1304</f>
        <v>0</v>
      </c>
    </row>
    <row r="1305" spans="1:13" x14ac:dyDescent="0.25">
      <c r="A1305" s="2">
        <f>'dl-do all work in this'!O1305</f>
        <v>0</v>
      </c>
      <c r="B1305" t="e">
        <f>VLOOKUP($A1305, 'dl-do all work in this'!$O$9:$U$2997, 6, FALSE)</f>
        <v>#N/A</v>
      </c>
      <c r="C1305" t="e">
        <f>VLOOKUP($A1305, 'dl-do all work in this'!$O$9:$U$2997, 7, FALSE)</f>
        <v>#N/A</v>
      </c>
      <c r="D1305" s="2" t="str">
        <f>'dl-do all work in this'!X1305</f>
        <v>LC</v>
      </c>
      <c r="E1305" s="2">
        <f>'dl-do all work in this'!A1305</f>
        <v>0</v>
      </c>
      <c r="F1305" s="2">
        <f>'dl-do all work in this'!V1305</f>
        <v>0</v>
      </c>
      <c r="G1305" s="2" t="e">
        <f>DATE('dl-do all work in this'!H1305,'dl-do all work in this'!W1305,'dl-do all work in this'!G1305)</f>
        <v>#VALUE!</v>
      </c>
      <c r="H1305">
        <f>'dl-do all work in this'!I1305</f>
        <v>0</v>
      </c>
      <c r="J1305">
        <f>'dl-do all work in this'!D1305</f>
        <v>0</v>
      </c>
      <c r="K1305">
        <f>'dl-do all work in this'!R1305</f>
        <v>0</v>
      </c>
      <c r="M1305">
        <f>'dl-do all work in this'!$E1305</f>
        <v>0</v>
      </c>
    </row>
    <row r="1306" spans="1:13" x14ac:dyDescent="0.25">
      <c r="A1306" s="2">
        <f>'dl-do all work in this'!O1306</f>
        <v>0</v>
      </c>
      <c r="B1306" t="e">
        <f>VLOOKUP($A1306, 'dl-do all work in this'!$O$9:$U$2997, 6, FALSE)</f>
        <v>#N/A</v>
      </c>
      <c r="C1306" t="e">
        <f>VLOOKUP($A1306, 'dl-do all work in this'!$O$9:$U$2997, 7, FALSE)</f>
        <v>#N/A</v>
      </c>
      <c r="D1306" s="2" t="str">
        <f>'dl-do all work in this'!X1306</f>
        <v>LC</v>
      </c>
      <c r="E1306" s="2">
        <f>'dl-do all work in this'!A1306</f>
        <v>0</v>
      </c>
      <c r="F1306" s="2">
        <f>'dl-do all work in this'!V1306</f>
        <v>0</v>
      </c>
      <c r="G1306" s="2" t="e">
        <f>DATE('dl-do all work in this'!H1306,'dl-do all work in this'!W1306,'dl-do all work in this'!G1306)</f>
        <v>#VALUE!</v>
      </c>
      <c r="H1306">
        <f>'dl-do all work in this'!I1306</f>
        <v>0</v>
      </c>
      <c r="J1306">
        <f>'dl-do all work in this'!D1306</f>
        <v>0</v>
      </c>
      <c r="K1306">
        <f>'dl-do all work in this'!R1306</f>
        <v>0</v>
      </c>
      <c r="M1306">
        <f>'dl-do all work in this'!$E1306</f>
        <v>0</v>
      </c>
    </row>
    <row r="1307" spans="1:13" x14ac:dyDescent="0.25">
      <c r="A1307" s="2">
        <f>'dl-do all work in this'!O1307</f>
        <v>0</v>
      </c>
      <c r="B1307" t="e">
        <f>VLOOKUP($A1307, 'dl-do all work in this'!$O$9:$U$2997, 6, FALSE)</f>
        <v>#N/A</v>
      </c>
      <c r="C1307" t="e">
        <f>VLOOKUP($A1307, 'dl-do all work in this'!$O$9:$U$2997, 7, FALSE)</f>
        <v>#N/A</v>
      </c>
      <c r="D1307" s="2" t="str">
        <f>'dl-do all work in this'!X1307</f>
        <v>LC</v>
      </c>
      <c r="E1307" s="2">
        <f>'dl-do all work in this'!A1307</f>
        <v>0</v>
      </c>
      <c r="F1307" s="2">
        <f>'dl-do all work in this'!V1307</f>
        <v>0</v>
      </c>
      <c r="G1307" s="2" t="e">
        <f>DATE('dl-do all work in this'!H1307,'dl-do all work in this'!W1307,'dl-do all work in this'!G1307)</f>
        <v>#VALUE!</v>
      </c>
      <c r="H1307">
        <f>'dl-do all work in this'!I1307</f>
        <v>0</v>
      </c>
      <c r="J1307">
        <f>'dl-do all work in this'!D1307</f>
        <v>0</v>
      </c>
      <c r="K1307">
        <f>'dl-do all work in this'!R1307</f>
        <v>0</v>
      </c>
      <c r="M1307">
        <f>'dl-do all work in this'!$E1307</f>
        <v>0</v>
      </c>
    </row>
    <row r="1308" spans="1:13" x14ac:dyDescent="0.25">
      <c r="A1308" s="2">
        <f>'dl-do all work in this'!O1308</f>
        <v>0</v>
      </c>
      <c r="B1308" t="e">
        <f>VLOOKUP($A1308, 'dl-do all work in this'!$O$9:$U$2997, 6, FALSE)</f>
        <v>#N/A</v>
      </c>
      <c r="C1308" t="e">
        <f>VLOOKUP($A1308, 'dl-do all work in this'!$O$9:$U$2997, 7, FALSE)</f>
        <v>#N/A</v>
      </c>
      <c r="D1308" s="2" t="str">
        <f>'dl-do all work in this'!X1308</f>
        <v>LC</v>
      </c>
      <c r="E1308" s="2">
        <f>'dl-do all work in this'!A1308</f>
        <v>0</v>
      </c>
      <c r="F1308" s="2">
        <f>'dl-do all work in this'!V1308</f>
        <v>0</v>
      </c>
      <c r="G1308" s="2" t="e">
        <f>DATE('dl-do all work in this'!H1308,'dl-do all work in this'!W1308,'dl-do all work in this'!G1308)</f>
        <v>#VALUE!</v>
      </c>
      <c r="H1308">
        <f>'dl-do all work in this'!I1308</f>
        <v>0</v>
      </c>
      <c r="J1308">
        <f>'dl-do all work in this'!D1308</f>
        <v>0</v>
      </c>
      <c r="K1308">
        <f>'dl-do all work in this'!R1308</f>
        <v>0</v>
      </c>
      <c r="M1308">
        <f>'dl-do all work in this'!$E1308</f>
        <v>0</v>
      </c>
    </row>
    <row r="1309" spans="1:13" x14ac:dyDescent="0.25">
      <c r="A1309" s="2">
        <f>'dl-do all work in this'!O1309</f>
        <v>0</v>
      </c>
      <c r="B1309" t="e">
        <f>VLOOKUP($A1309, 'dl-do all work in this'!$O$9:$U$2997, 6, FALSE)</f>
        <v>#N/A</v>
      </c>
      <c r="C1309" t="e">
        <f>VLOOKUP($A1309, 'dl-do all work in this'!$O$9:$U$2997, 7, FALSE)</f>
        <v>#N/A</v>
      </c>
      <c r="D1309" s="2" t="str">
        <f>'dl-do all work in this'!X1309</f>
        <v>LC</v>
      </c>
      <c r="E1309" s="2">
        <f>'dl-do all work in this'!A1309</f>
        <v>0</v>
      </c>
      <c r="F1309" s="2">
        <f>'dl-do all work in this'!V1309</f>
        <v>0</v>
      </c>
      <c r="G1309" s="2" t="e">
        <f>DATE('dl-do all work in this'!H1309,'dl-do all work in this'!W1309,'dl-do all work in this'!G1309)</f>
        <v>#VALUE!</v>
      </c>
      <c r="H1309">
        <f>'dl-do all work in this'!I1309</f>
        <v>0</v>
      </c>
      <c r="J1309">
        <f>'dl-do all work in this'!D1309</f>
        <v>0</v>
      </c>
      <c r="K1309">
        <f>'dl-do all work in this'!R1309</f>
        <v>0</v>
      </c>
      <c r="M1309">
        <f>'dl-do all work in this'!$E1309</f>
        <v>0</v>
      </c>
    </row>
    <row r="1310" spans="1:13" x14ac:dyDescent="0.25">
      <c r="A1310" s="2">
        <f>'dl-do all work in this'!O1310</f>
        <v>0</v>
      </c>
      <c r="B1310" t="e">
        <f>VLOOKUP($A1310, 'dl-do all work in this'!$O$9:$U$2997, 6, FALSE)</f>
        <v>#N/A</v>
      </c>
      <c r="C1310" t="e">
        <f>VLOOKUP($A1310, 'dl-do all work in this'!$O$9:$U$2997, 7, FALSE)</f>
        <v>#N/A</v>
      </c>
      <c r="D1310" s="2" t="str">
        <f>'dl-do all work in this'!X1310</f>
        <v>LC</v>
      </c>
      <c r="E1310" s="2">
        <f>'dl-do all work in this'!A1310</f>
        <v>0</v>
      </c>
      <c r="F1310" s="2">
        <f>'dl-do all work in this'!V1310</f>
        <v>0</v>
      </c>
      <c r="G1310" s="2" t="e">
        <f>DATE('dl-do all work in this'!H1310,'dl-do all work in this'!W1310,'dl-do all work in this'!G1310)</f>
        <v>#VALUE!</v>
      </c>
      <c r="H1310">
        <f>'dl-do all work in this'!I1310</f>
        <v>0</v>
      </c>
      <c r="J1310">
        <f>'dl-do all work in this'!D1310</f>
        <v>0</v>
      </c>
      <c r="K1310">
        <f>'dl-do all work in this'!R1310</f>
        <v>0</v>
      </c>
      <c r="M1310">
        <f>'dl-do all work in this'!$E1310</f>
        <v>0</v>
      </c>
    </row>
    <row r="1311" spans="1:13" x14ac:dyDescent="0.25">
      <c r="A1311" s="2">
        <f>'dl-do all work in this'!O1311</f>
        <v>0</v>
      </c>
      <c r="B1311" t="e">
        <f>VLOOKUP($A1311, 'dl-do all work in this'!$O$9:$U$2997, 6, FALSE)</f>
        <v>#N/A</v>
      </c>
      <c r="C1311" t="e">
        <f>VLOOKUP($A1311, 'dl-do all work in this'!$O$9:$U$2997, 7, FALSE)</f>
        <v>#N/A</v>
      </c>
      <c r="D1311" s="2" t="str">
        <f>'dl-do all work in this'!X1311</f>
        <v>LC</v>
      </c>
      <c r="E1311" s="2">
        <f>'dl-do all work in this'!A1311</f>
        <v>0</v>
      </c>
      <c r="F1311" s="2">
        <f>'dl-do all work in this'!V1311</f>
        <v>0</v>
      </c>
      <c r="G1311" s="2" t="e">
        <f>DATE('dl-do all work in this'!H1311,'dl-do all work in this'!W1311,'dl-do all work in this'!G1311)</f>
        <v>#VALUE!</v>
      </c>
      <c r="H1311">
        <f>'dl-do all work in this'!I1311</f>
        <v>0</v>
      </c>
      <c r="J1311">
        <f>'dl-do all work in this'!D1311</f>
        <v>0</v>
      </c>
      <c r="K1311">
        <f>'dl-do all work in this'!R1311</f>
        <v>0</v>
      </c>
      <c r="M1311">
        <f>'dl-do all work in this'!$E1311</f>
        <v>0</v>
      </c>
    </row>
    <row r="1312" spans="1:13" x14ac:dyDescent="0.25">
      <c r="A1312" s="2">
        <f>'dl-do all work in this'!O1312</f>
        <v>0</v>
      </c>
      <c r="B1312" t="e">
        <f>VLOOKUP($A1312, 'dl-do all work in this'!$O$9:$U$2997, 6, FALSE)</f>
        <v>#N/A</v>
      </c>
      <c r="C1312" t="e">
        <f>VLOOKUP($A1312, 'dl-do all work in this'!$O$9:$U$2997, 7, FALSE)</f>
        <v>#N/A</v>
      </c>
      <c r="D1312" s="2" t="str">
        <f>'dl-do all work in this'!X1312</f>
        <v>LC</v>
      </c>
      <c r="E1312" s="2">
        <f>'dl-do all work in this'!A1312</f>
        <v>0</v>
      </c>
      <c r="F1312" s="2">
        <f>'dl-do all work in this'!V1312</f>
        <v>0</v>
      </c>
      <c r="G1312" s="2" t="e">
        <f>DATE('dl-do all work in this'!H1312,'dl-do all work in this'!W1312,'dl-do all work in this'!G1312)</f>
        <v>#VALUE!</v>
      </c>
      <c r="H1312">
        <f>'dl-do all work in this'!I1312</f>
        <v>0</v>
      </c>
      <c r="J1312">
        <f>'dl-do all work in this'!D1312</f>
        <v>0</v>
      </c>
      <c r="K1312">
        <f>'dl-do all work in this'!R1312</f>
        <v>0</v>
      </c>
      <c r="M1312">
        <f>'dl-do all work in this'!$E1312</f>
        <v>0</v>
      </c>
    </row>
    <row r="1313" spans="1:13" x14ac:dyDescent="0.25">
      <c r="A1313" s="2">
        <f>'dl-do all work in this'!O1313</f>
        <v>0</v>
      </c>
      <c r="B1313" t="e">
        <f>VLOOKUP($A1313, 'dl-do all work in this'!$O$9:$U$2997, 6, FALSE)</f>
        <v>#N/A</v>
      </c>
      <c r="C1313" t="e">
        <f>VLOOKUP($A1313, 'dl-do all work in this'!$O$9:$U$2997, 7, FALSE)</f>
        <v>#N/A</v>
      </c>
      <c r="D1313" s="2" t="str">
        <f>'dl-do all work in this'!X1313</f>
        <v>LC</v>
      </c>
      <c r="E1313" s="2">
        <f>'dl-do all work in this'!A1313</f>
        <v>0</v>
      </c>
      <c r="F1313" s="2">
        <f>'dl-do all work in this'!V1313</f>
        <v>0</v>
      </c>
      <c r="G1313" s="2" t="e">
        <f>DATE('dl-do all work in this'!H1313,'dl-do all work in this'!W1313,'dl-do all work in this'!G1313)</f>
        <v>#VALUE!</v>
      </c>
      <c r="H1313">
        <f>'dl-do all work in this'!I1313</f>
        <v>0</v>
      </c>
      <c r="J1313">
        <f>'dl-do all work in this'!D1313</f>
        <v>0</v>
      </c>
      <c r="K1313">
        <f>'dl-do all work in this'!R1313</f>
        <v>0</v>
      </c>
      <c r="M1313">
        <f>'dl-do all work in this'!$E1313</f>
        <v>0</v>
      </c>
    </row>
    <row r="1314" spans="1:13" x14ac:dyDescent="0.25">
      <c r="A1314" s="2">
        <f>'dl-do all work in this'!O1314</f>
        <v>0</v>
      </c>
      <c r="B1314" t="e">
        <f>VLOOKUP($A1314, 'dl-do all work in this'!$O$9:$U$2997, 6, FALSE)</f>
        <v>#N/A</v>
      </c>
      <c r="C1314" t="e">
        <f>VLOOKUP($A1314, 'dl-do all work in this'!$O$9:$U$2997, 7, FALSE)</f>
        <v>#N/A</v>
      </c>
      <c r="D1314" s="2" t="str">
        <f>'dl-do all work in this'!X1314</f>
        <v>LC</v>
      </c>
      <c r="E1314" s="2">
        <f>'dl-do all work in this'!A1314</f>
        <v>0</v>
      </c>
      <c r="F1314" s="2">
        <f>'dl-do all work in this'!V1314</f>
        <v>0</v>
      </c>
      <c r="G1314" s="2" t="e">
        <f>DATE('dl-do all work in this'!H1314,'dl-do all work in this'!W1314,'dl-do all work in this'!G1314)</f>
        <v>#VALUE!</v>
      </c>
      <c r="H1314">
        <f>'dl-do all work in this'!I1314</f>
        <v>0</v>
      </c>
      <c r="J1314">
        <f>'dl-do all work in this'!D1314</f>
        <v>0</v>
      </c>
      <c r="K1314">
        <f>'dl-do all work in this'!R1314</f>
        <v>0</v>
      </c>
      <c r="M1314">
        <f>'dl-do all work in this'!$E1314</f>
        <v>0</v>
      </c>
    </row>
    <row r="1315" spans="1:13" x14ac:dyDescent="0.25">
      <c r="A1315" s="2">
        <f>'dl-do all work in this'!O1315</f>
        <v>0</v>
      </c>
      <c r="B1315" t="e">
        <f>VLOOKUP($A1315, 'dl-do all work in this'!$O$9:$U$2997, 6, FALSE)</f>
        <v>#N/A</v>
      </c>
      <c r="C1315" t="e">
        <f>VLOOKUP($A1315, 'dl-do all work in this'!$O$9:$U$2997, 7, FALSE)</f>
        <v>#N/A</v>
      </c>
      <c r="D1315" s="2" t="str">
        <f>'dl-do all work in this'!X1315</f>
        <v>LC</v>
      </c>
      <c r="E1315" s="2">
        <f>'dl-do all work in this'!A1315</f>
        <v>0</v>
      </c>
      <c r="F1315" s="2">
        <f>'dl-do all work in this'!V1315</f>
        <v>0</v>
      </c>
      <c r="G1315" s="2" t="e">
        <f>DATE('dl-do all work in this'!H1315,'dl-do all work in this'!W1315,'dl-do all work in this'!G1315)</f>
        <v>#VALUE!</v>
      </c>
      <c r="H1315">
        <f>'dl-do all work in this'!I1315</f>
        <v>0</v>
      </c>
      <c r="J1315">
        <f>'dl-do all work in this'!D1315</f>
        <v>0</v>
      </c>
      <c r="K1315">
        <f>'dl-do all work in this'!R1315</f>
        <v>0</v>
      </c>
      <c r="M1315">
        <f>'dl-do all work in this'!$E1315</f>
        <v>0</v>
      </c>
    </row>
    <row r="1316" spans="1:13" x14ac:dyDescent="0.25">
      <c r="A1316" s="2">
        <f>'dl-do all work in this'!O1316</f>
        <v>0</v>
      </c>
      <c r="B1316" t="e">
        <f>VLOOKUP($A1316, 'dl-do all work in this'!$O$9:$U$2997, 6, FALSE)</f>
        <v>#N/A</v>
      </c>
      <c r="C1316" t="e">
        <f>VLOOKUP($A1316, 'dl-do all work in this'!$O$9:$U$2997, 7, FALSE)</f>
        <v>#N/A</v>
      </c>
      <c r="D1316" s="2" t="str">
        <f>'dl-do all work in this'!X1316</f>
        <v>LC</v>
      </c>
      <c r="E1316" s="2">
        <f>'dl-do all work in this'!A1316</f>
        <v>0</v>
      </c>
      <c r="F1316" s="2">
        <f>'dl-do all work in this'!V1316</f>
        <v>0</v>
      </c>
      <c r="G1316" s="2" t="e">
        <f>DATE('dl-do all work in this'!H1316,'dl-do all work in this'!W1316,'dl-do all work in this'!G1316)</f>
        <v>#VALUE!</v>
      </c>
      <c r="H1316">
        <f>'dl-do all work in this'!I1316</f>
        <v>0</v>
      </c>
      <c r="J1316">
        <f>'dl-do all work in this'!D1316</f>
        <v>0</v>
      </c>
      <c r="K1316">
        <f>'dl-do all work in this'!R1316</f>
        <v>0</v>
      </c>
      <c r="M1316">
        <f>'dl-do all work in this'!$E1316</f>
        <v>0</v>
      </c>
    </row>
    <row r="1317" spans="1:13" x14ac:dyDescent="0.25">
      <c r="A1317" s="2">
        <f>'dl-do all work in this'!O1317</f>
        <v>0</v>
      </c>
      <c r="B1317" t="e">
        <f>VLOOKUP($A1317, 'dl-do all work in this'!$O$9:$U$2997, 6, FALSE)</f>
        <v>#N/A</v>
      </c>
      <c r="C1317" t="e">
        <f>VLOOKUP($A1317, 'dl-do all work in this'!$O$9:$U$2997, 7, FALSE)</f>
        <v>#N/A</v>
      </c>
      <c r="D1317" s="2" t="str">
        <f>'dl-do all work in this'!X1317</f>
        <v>LC</v>
      </c>
      <c r="E1317" s="2">
        <f>'dl-do all work in this'!A1317</f>
        <v>0</v>
      </c>
      <c r="F1317" s="2">
        <f>'dl-do all work in this'!V1317</f>
        <v>0</v>
      </c>
      <c r="G1317" s="2" t="e">
        <f>DATE('dl-do all work in this'!H1317,'dl-do all work in this'!W1317,'dl-do all work in this'!G1317)</f>
        <v>#VALUE!</v>
      </c>
      <c r="H1317">
        <f>'dl-do all work in this'!I1317</f>
        <v>0</v>
      </c>
      <c r="J1317">
        <f>'dl-do all work in this'!D1317</f>
        <v>0</v>
      </c>
      <c r="K1317">
        <f>'dl-do all work in this'!R1317</f>
        <v>0</v>
      </c>
      <c r="M1317">
        <f>'dl-do all work in this'!$E1317</f>
        <v>0</v>
      </c>
    </row>
    <row r="1318" spans="1:13" x14ac:dyDescent="0.25">
      <c r="A1318" s="2">
        <f>'dl-do all work in this'!O1318</f>
        <v>0</v>
      </c>
      <c r="B1318" t="e">
        <f>VLOOKUP($A1318, 'dl-do all work in this'!$O$9:$U$2997, 6, FALSE)</f>
        <v>#N/A</v>
      </c>
      <c r="C1318" t="e">
        <f>VLOOKUP($A1318, 'dl-do all work in this'!$O$9:$U$2997, 7, FALSE)</f>
        <v>#N/A</v>
      </c>
      <c r="D1318" s="2" t="str">
        <f>'dl-do all work in this'!X1318</f>
        <v>LC</v>
      </c>
      <c r="E1318" s="2">
        <f>'dl-do all work in this'!A1318</f>
        <v>0</v>
      </c>
      <c r="F1318" s="2">
        <f>'dl-do all work in this'!V1318</f>
        <v>0</v>
      </c>
      <c r="G1318" s="2" t="e">
        <f>DATE('dl-do all work in this'!H1318,'dl-do all work in this'!W1318,'dl-do all work in this'!G1318)</f>
        <v>#VALUE!</v>
      </c>
      <c r="H1318">
        <f>'dl-do all work in this'!I1318</f>
        <v>0</v>
      </c>
      <c r="J1318">
        <f>'dl-do all work in this'!D1318</f>
        <v>0</v>
      </c>
      <c r="K1318">
        <f>'dl-do all work in this'!R1318</f>
        <v>0</v>
      </c>
      <c r="M1318">
        <f>'dl-do all work in this'!$E1318</f>
        <v>0</v>
      </c>
    </row>
    <row r="1319" spans="1:13" x14ac:dyDescent="0.25">
      <c r="A1319" s="2">
        <f>'dl-do all work in this'!O1319</f>
        <v>0</v>
      </c>
      <c r="B1319" t="e">
        <f>VLOOKUP($A1319, 'dl-do all work in this'!$O$9:$U$2997, 6, FALSE)</f>
        <v>#N/A</v>
      </c>
      <c r="C1319" t="e">
        <f>VLOOKUP($A1319, 'dl-do all work in this'!$O$9:$U$2997, 7, FALSE)</f>
        <v>#N/A</v>
      </c>
      <c r="D1319" s="2" t="str">
        <f>'dl-do all work in this'!X1319</f>
        <v>LC</v>
      </c>
      <c r="E1319" s="2">
        <f>'dl-do all work in this'!A1319</f>
        <v>0</v>
      </c>
      <c r="F1319" s="2">
        <f>'dl-do all work in this'!V1319</f>
        <v>0</v>
      </c>
      <c r="G1319" s="2" t="e">
        <f>DATE('dl-do all work in this'!H1319,'dl-do all work in this'!W1319,'dl-do all work in this'!G1319)</f>
        <v>#VALUE!</v>
      </c>
      <c r="H1319">
        <f>'dl-do all work in this'!I1319</f>
        <v>0</v>
      </c>
      <c r="J1319">
        <f>'dl-do all work in this'!D1319</f>
        <v>0</v>
      </c>
      <c r="K1319">
        <f>'dl-do all work in this'!R1319</f>
        <v>0</v>
      </c>
      <c r="M1319">
        <f>'dl-do all work in this'!$E1319</f>
        <v>0</v>
      </c>
    </row>
    <row r="1320" spans="1:13" x14ac:dyDescent="0.25">
      <c r="A1320" s="2">
        <f>'dl-do all work in this'!O1320</f>
        <v>0</v>
      </c>
      <c r="B1320" t="e">
        <f>VLOOKUP($A1320, 'dl-do all work in this'!$O$9:$U$2997, 6, FALSE)</f>
        <v>#N/A</v>
      </c>
      <c r="C1320" t="e">
        <f>VLOOKUP($A1320, 'dl-do all work in this'!$O$9:$U$2997, 7, FALSE)</f>
        <v>#N/A</v>
      </c>
      <c r="D1320" s="2" t="str">
        <f>'dl-do all work in this'!X1320</f>
        <v>LC</v>
      </c>
      <c r="E1320" s="2">
        <f>'dl-do all work in this'!A1320</f>
        <v>0</v>
      </c>
      <c r="F1320" s="2">
        <f>'dl-do all work in this'!V1320</f>
        <v>0</v>
      </c>
      <c r="G1320" s="2" t="e">
        <f>DATE('dl-do all work in this'!H1320,'dl-do all work in this'!W1320,'dl-do all work in this'!G1320)</f>
        <v>#VALUE!</v>
      </c>
      <c r="H1320">
        <f>'dl-do all work in this'!I1320</f>
        <v>0</v>
      </c>
      <c r="J1320">
        <f>'dl-do all work in this'!D1320</f>
        <v>0</v>
      </c>
      <c r="K1320">
        <f>'dl-do all work in this'!R1320</f>
        <v>0</v>
      </c>
      <c r="M1320">
        <f>'dl-do all work in this'!$E1320</f>
        <v>0</v>
      </c>
    </row>
    <row r="1321" spans="1:13" x14ac:dyDescent="0.25">
      <c r="A1321" s="2">
        <f>'dl-do all work in this'!O1321</f>
        <v>0</v>
      </c>
      <c r="B1321" t="e">
        <f>VLOOKUP($A1321, 'dl-do all work in this'!$O$9:$U$2997, 6, FALSE)</f>
        <v>#N/A</v>
      </c>
      <c r="C1321" t="e">
        <f>VLOOKUP($A1321, 'dl-do all work in this'!$O$9:$U$2997, 7, FALSE)</f>
        <v>#N/A</v>
      </c>
      <c r="D1321" s="2" t="str">
        <f>'dl-do all work in this'!X1321</f>
        <v>LC</v>
      </c>
      <c r="E1321" s="2">
        <f>'dl-do all work in this'!A1321</f>
        <v>0</v>
      </c>
      <c r="F1321" s="2">
        <f>'dl-do all work in this'!V1321</f>
        <v>0</v>
      </c>
      <c r="G1321" s="2" t="e">
        <f>DATE('dl-do all work in this'!H1321,'dl-do all work in this'!W1321,'dl-do all work in this'!G1321)</f>
        <v>#VALUE!</v>
      </c>
      <c r="H1321">
        <f>'dl-do all work in this'!I1321</f>
        <v>0</v>
      </c>
      <c r="J1321">
        <f>'dl-do all work in this'!D1321</f>
        <v>0</v>
      </c>
      <c r="K1321">
        <f>'dl-do all work in this'!R1321</f>
        <v>0</v>
      </c>
      <c r="M1321">
        <f>'dl-do all work in this'!$E1321</f>
        <v>0</v>
      </c>
    </row>
    <row r="1322" spans="1:13" x14ac:dyDescent="0.25">
      <c r="A1322" s="2">
        <f>'dl-do all work in this'!O1322</f>
        <v>0</v>
      </c>
      <c r="B1322" t="e">
        <f>VLOOKUP($A1322, 'dl-do all work in this'!$O$9:$U$2997, 6, FALSE)</f>
        <v>#N/A</v>
      </c>
      <c r="C1322" t="e">
        <f>VLOOKUP($A1322, 'dl-do all work in this'!$O$9:$U$2997, 7, FALSE)</f>
        <v>#N/A</v>
      </c>
      <c r="D1322" s="2" t="str">
        <f>'dl-do all work in this'!X1322</f>
        <v>LC</v>
      </c>
      <c r="E1322" s="2">
        <f>'dl-do all work in this'!A1322</f>
        <v>0</v>
      </c>
      <c r="F1322" s="2">
        <f>'dl-do all work in this'!V1322</f>
        <v>0</v>
      </c>
      <c r="G1322" s="2" t="e">
        <f>DATE('dl-do all work in this'!H1322,'dl-do all work in this'!W1322,'dl-do all work in this'!G1322)</f>
        <v>#VALUE!</v>
      </c>
      <c r="H1322">
        <f>'dl-do all work in this'!I1322</f>
        <v>0</v>
      </c>
      <c r="J1322">
        <f>'dl-do all work in this'!D1322</f>
        <v>0</v>
      </c>
      <c r="K1322">
        <f>'dl-do all work in this'!R1322</f>
        <v>0</v>
      </c>
      <c r="M1322">
        <f>'dl-do all work in this'!$E1322</f>
        <v>0</v>
      </c>
    </row>
    <row r="1323" spans="1:13" x14ac:dyDescent="0.25">
      <c r="A1323" s="2">
        <f>'dl-do all work in this'!O1323</f>
        <v>0</v>
      </c>
      <c r="B1323" t="e">
        <f>VLOOKUP($A1323, 'dl-do all work in this'!$O$9:$U$2997, 6, FALSE)</f>
        <v>#N/A</v>
      </c>
      <c r="C1323" t="e">
        <f>VLOOKUP($A1323, 'dl-do all work in this'!$O$9:$U$2997, 7, FALSE)</f>
        <v>#N/A</v>
      </c>
      <c r="D1323" s="2" t="str">
        <f>'dl-do all work in this'!X1323</f>
        <v>LC</v>
      </c>
      <c r="E1323" s="2">
        <f>'dl-do all work in this'!A1323</f>
        <v>0</v>
      </c>
      <c r="F1323" s="2">
        <f>'dl-do all work in this'!V1323</f>
        <v>0</v>
      </c>
      <c r="G1323" s="2" t="e">
        <f>DATE('dl-do all work in this'!H1323,'dl-do all work in this'!W1323,'dl-do all work in this'!G1323)</f>
        <v>#VALUE!</v>
      </c>
      <c r="H1323">
        <f>'dl-do all work in this'!I1323</f>
        <v>0</v>
      </c>
      <c r="J1323">
        <f>'dl-do all work in this'!D1323</f>
        <v>0</v>
      </c>
      <c r="K1323">
        <f>'dl-do all work in this'!R1323</f>
        <v>0</v>
      </c>
      <c r="M1323">
        <f>'dl-do all work in this'!$E1323</f>
        <v>0</v>
      </c>
    </row>
    <row r="1324" spans="1:13" x14ac:dyDescent="0.25">
      <c r="A1324" s="2">
        <f>'dl-do all work in this'!O1324</f>
        <v>0</v>
      </c>
      <c r="B1324" t="e">
        <f>VLOOKUP($A1324, 'dl-do all work in this'!$O$9:$U$2997, 6, FALSE)</f>
        <v>#N/A</v>
      </c>
      <c r="C1324" t="e">
        <f>VLOOKUP($A1324, 'dl-do all work in this'!$O$9:$U$2997, 7, FALSE)</f>
        <v>#N/A</v>
      </c>
      <c r="D1324" s="2" t="str">
        <f>'dl-do all work in this'!X1324</f>
        <v>LC</v>
      </c>
      <c r="E1324" s="2">
        <f>'dl-do all work in this'!A1324</f>
        <v>0</v>
      </c>
      <c r="F1324" s="2">
        <f>'dl-do all work in this'!V1324</f>
        <v>0</v>
      </c>
      <c r="G1324" s="2" t="e">
        <f>DATE('dl-do all work in this'!H1324,'dl-do all work in this'!W1324,'dl-do all work in this'!G1324)</f>
        <v>#VALUE!</v>
      </c>
      <c r="H1324">
        <f>'dl-do all work in this'!I1324</f>
        <v>0</v>
      </c>
      <c r="J1324">
        <f>'dl-do all work in this'!D1324</f>
        <v>0</v>
      </c>
      <c r="K1324">
        <f>'dl-do all work in this'!R1324</f>
        <v>0</v>
      </c>
      <c r="M1324">
        <f>'dl-do all work in this'!$E1324</f>
        <v>0</v>
      </c>
    </row>
    <row r="1325" spans="1:13" x14ac:dyDescent="0.25">
      <c r="A1325" s="2">
        <f>'dl-do all work in this'!O1325</f>
        <v>0</v>
      </c>
      <c r="B1325" t="e">
        <f>VLOOKUP($A1325, 'dl-do all work in this'!$O$9:$U$2997, 6, FALSE)</f>
        <v>#N/A</v>
      </c>
      <c r="C1325" t="e">
        <f>VLOOKUP($A1325, 'dl-do all work in this'!$O$9:$U$2997, 7, FALSE)</f>
        <v>#N/A</v>
      </c>
      <c r="D1325" s="2" t="str">
        <f>'dl-do all work in this'!X1325</f>
        <v>LC</v>
      </c>
      <c r="E1325" s="2">
        <f>'dl-do all work in this'!A1325</f>
        <v>0</v>
      </c>
      <c r="F1325" s="2">
        <f>'dl-do all work in this'!V1325</f>
        <v>0</v>
      </c>
      <c r="G1325" s="2" t="e">
        <f>DATE('dl-do all work in this'!H1325,'dl-do all work in this'!W1325,'dl-do all work in this'!G1325)</f>
        <v>#VALUE!</v>
      </c>
      <c r="H1325">
        <f>'dl-do all work in this'!I1325</f>
        <v>0</v>
      </c>
      <c r="J1325">
        <f>'dl-do all work in this'!D1325</f>
        <v>0</v>
      </c>
      <c r="K1325">
        <f>'dl-do all work in this'!R1325</f>
        <v>0</v>
      </c>
      <c r="M1325">
        <f>'dl-do all work in this'!$E1325</f>
        <v>0</v>
      </c>
    </row>
    <row r="1326" spans="1:13" x14ac:dyDescent="0.25">
      <c r="A1326" s="2">
        <f>'dl-do all work in this'!O1326</f>
        <v>0</v>
      </c>
      <c r="B1326" t="e">
        <f>VLOOKUP($A1326, 'dl-do all work in this'!$O$9:$U$2997, 6, FALSE)</f>
        <v>#N/A</v>
      </c>
      <c r="C1326" t="e">
        <f>VLOOKUP($A1326, 'dl-do all work in this'!$O$9:$U$2997, 7, FALSE)</f>
        <v>#N/A</v>
      </c>
      <c r="D1326" s="2" t="str">
        <f>'dl-do all work in this'!X1326</f>
        <v>LC</v>
      </c>
      <c r="E1326" s="2">
        <f>'dl-do all work in this'!A1326</f>
        <v>0</v>
      </c>
      <c r="F1326" s="2">
        <f>'dl-do all work in this'!V1326</f>
        <v>0</v>
      </c>
      <c r="G1326" s="2" t="e">
        <f>DATE('dl-do all work in this'!H1326,'dl-do all work in this'!W1326,'dl-do all work in this'!G1326)</f>
        <v>#VALUE!</v>
      </c>
      <c r="H1326">
        <f>'dl-do all work in this'!I1326</f>
        <v>0</v>
      </c>
      <c r="J1326">
        <f>'dl-do all work in this'!D1326</f>
        <v>0</v>
      </c>
      <c r="K1326">
        <f>'dl-do all work in this'!R1326</f>
        <v>0</v>
      </c>
      <c r="M1326">
        <f>'dl-do all work in this'!$E1326</f>
        <v>0</v>
      </c>
    </row>
    <row r="1327" spans="1:13" x14ac:dyDescent="0.25">
      <c r="A1327" s="2">
        <f>'dl-do all work in this'!O1327</f>
        <v>0</v>
      </c>
      <c r="B1327" t="e">
        <f>VLOOKUP($A1327, 'dl-do all work in this'!$O$9:$U$2997, 6, FALSE)</f>
        <v>#N/A</v>
      </c>
      <c r="C1327" t="e">
        <f>VLOOKUP($A1327, 'dl-do all work in this'!$O$9:$U$2997, 7, FALSE)</f>
        <v>#N/A</v>
      </c>
      <c r="D1327" s="2" t="str">
        <f>'dl-do all work in this'!X1327</f>
        <v>LC</v>
      </c>
      <c r="E1327" s="2">
        <f>'dl-do all work in this'!A1327</f>
        <v>0</v>
      </c>
      <c r="F1327" s="2">
        <f>'dl-do all work in this'!V1327</f>
        <v>0</v>
      </c>
      <c r="G1327" s="2" t="e">
        <f>DATE('dl-do all work in this'!H1327,'dl-do all work in this'!W1327,'dl-do all work in this'!G1327)</f>
        <v>#VALUE!</v>
      </c>
      <c r="H1327">
        <f>'dl-do all work in this'!I1327</f>
        <v>0</v>
      </c>
      <c r="J1327">
        <f>'dl-do all work in this'!D1327</f>
        <v>0</v>
      </c>
      <c r="K1327">
        <f>'dl-do all work in this'!R1327</f>
        <v>0</v>
      </c>
      <c r="M1327">
        <f>'dl-do all work in this'!$E1327</f>
        <v>0</v>
      </c>
    </row>
    <row r="1328" spans="1:13" x14ac:dyDescent="0.25">
      <c r="A1328" s="2">
        <f>'dl-do all work in this'!O1328</f>
        <v>0</v>
      </c>
      <c r="B1328" t="e">
        <f>VLOOKUP($A1328, 'dl-do all work in this'!$O$9:$U$2997, 6, FALSE)</f>
        <v>#N/A</v>
      </c>
      <c r="C1328" t="e">
        <f>VLOOKUP($A1328, 'dl-do all work in this'!$O$9:$U$2997, 7, FALSE)</f>
        <v>#N/A</v>
      </c>
      <c r="D1328" s="2" t="str">
        <f>'dl-do all work in this'!X1328</f>
        <v>LC</v>
      </c>
      <c r="E1328" s="2">
        <f>'dl-do all work in this'!A1328</f>
        <v>0</v>
      </c>
      <c r="F1328" s="2">
        <f>'dl-do all work in this'!V1328</f>
        <v>0</v>
      </c>
      <c r="G1328" s="2" t="e">
        <f>DATE('dl-do all work in this'!H1328,'dl-do all work in this'!W1328,'dl-do all work in this'!G1328)</f>
        <v>#VALUE!</v>
      </c>
      <c r="H1328">
        <f>'dl-do all work in this'!I1328</f>
        <v>0</v>
      </c>
      <c r="J1328">
        <f>'dl-do all work in this'!D1328</f>
        <v>0</v>
      </c>
      <c r="K1328">
        <f>'dl-do all work in this'!R1328</f>
        <v>0</v>
      </c>
      <c r="M1328">
        <f>'dl-do all work in this'!$E1328</f>
        <v>0</v>
      </c>
    </row>
    <row r="1329" spans="1:13" x14ac:dyDescent="0.25">
      <c r="A1329" s="2">
        <f>'dl-do all work in this'!O1329</f>
        <v>0</v>
      </c>
      <c r="B1329" t="e">
        <f>VLOOKUP($A1329, 'dl-do all work in this'!$O$9:$U$2997, 6, FALSE)</f>
        <v>#N/A</v>
      </c>
      <c r="C1329" t="e">
        <f>VLOOKUP($A1329, 'dl-do all work in this'!$O$9:$U$2997, 7, FALSE)</f>
        <v>#N/A</v>
      </c>
      <c r="D1329" s="2" t="str">
        <f>'dl-do all work in this'!X1329</f>
        <v>LC</v>
      </c>
      <c r="E1329" s="2">
        <f>'dl-do all work in this'!A1329</f>
        <v>0</v>
      </c>
      <c r="F1329" s="2">
        <f>'dl-do all work in this'!V1329</f>
        <v>0</v>
      </c>
      <c r="G1329" s="2" t="e">
        <f>DATE('dl-do all work in this'!H1329,'dl-do all work in this'!W1329,'dl-do all work in this'!G1329)</f>
        <v>#VALUE!</v>
      </c>
      <c r="H1329">
        <f>'dl-do all work in this'!I1329</f>
        <v>0</v>
      </c>
      <c r="J1329">
        <f>'dl-do all work in this'!D1329</f>
        <v>0</v>
      </c>
      <c r="K1329">
        <f>'dl-do all work in this'!R1329</f>
        <v>0</v>
      </c>
      <c r="M1329">
        <f>'dl-do all work in this'!$E1329</f>
        <v>0</v>
      </c>
    </row>
    <row r="1330" spans="1:13" x14ac:dyDescent="0.25">
      <c r="A1330" s="2">
        <f>'dl-do all work in this'!O1330</f>
        <v>0</v>
      </c>
      <c r="B1330" t="e">
        <f>VLOOKUP($A1330, 'dl-do all work in this'!$O$9:$U$2997, 6, FALSE)</f>
        <v>#N/A</v>
      </c>
      <c r="C1330" t="e">
        <f>VLOOKUP($A1330, 'dl-do all work in this'!$O$9:$U$2997, 7, FALSE)</f>
        <v>#N/A</v>
      </c>
      <c r="D1330" s="2" t="str">
        <f>'dl-do all work in this'!X1330</f>
        <v>LC</v>
      </c>
      <c r="E1330" s="2">
        <f>'dl-do all work in this'!A1330</f>
        <v>0</v>
      </c>
      <c r="F1330" s="2">
        <f>'dl-do all work in this'!V1330</f>
        <v>0</v>
      </c>
      <c r="G1330" s="2" t="e">
        <f>DATE('dl-do all work in this'!H1330,'dl-do all work in this'!W1330,'dl-do all work in this'!G1330)</f>
        <v>#VALUE!</v>
      </c>
      <c r="H1330">
        <f>'dl-do all work in this'!I1330</f>
        <v>0</v>
      </c>
      <c r="J1330">
        <f>'dl-do all work in this'!D1330</f>
        <v>0</v>
      </c>
      <c r="K1330">
        <f>'dl-do all work in this'!R1330</f>
        <v>0</v>
      </c>
      <c r="M1330">
        <f>'dl-do all work in this'!$E1330</f>
        <v>0</v>
      </c>
    </row>
    <row r="1331" spans="1:13" x14ac:dyDescent="0.25">
      <c r="A1331" s="2">
        <f>'dl-do all work in this'!O1331</f>
        <v>0</v>
      </c>
      <c r="B1331" t="e">
        <f>VLOOKUP($A1331, 'dl-do all work in this'!$O$9:$U$2997, 6, FALSE)</f>
        <v>#N/A</v>
      </c>
      <c r="C1331" t="e">
        <f>VLOOKUP($A1331, 'dl-do all work in this'!$O$9:$U$2997, 7, FALSE)</f>
        <v>#N/A</v>
      </c>
      <c r="D1331" s="2" t="str">
        <f>'dl-do all work in this'!X1331</f>
        <v>LC</v>
      </c>
      <c r="E1331" s="2">
        <f>'dl-do all work in this'!A1331</f>
        <v>0</v>
      </c>
      <c r="F1331" s="2">
        <f>'dl-do all work in this'!V1331</f>
        <v>0</v>
      </c>
      <c r="G1331" s="2" t="e">
        <f>DATE('dl-do all work in this'!H1331,'dl-do all work in this'!W1331,'dl-do all work in this'!G1331)</f>
        <v>#VALUE!</v>
      </c>
      <c r="H1331">
        <f>'dl-do all work in this'!I1331</f>
        <v>0</v>
      </c>
      <c r="J1331">
        <f>'dl-do all work in this'!D1331</f>
        <v>0</v>
      </c>
      <c r="K1331">
        <f>'dl-do all work in this'!R1331</f>
        <v>0</v>
      </c>
      <c r="M1331">
        <f>'dl-do all work in this'!$E1331</f>
        <v>0</v>
      </c>
    </row>
    <row r="1332" spans="1:13" x14ac:dyDescent="0.25">
      <c r="A1332" s="2">
        <f>'dl-do all work in this'!O1332</f>
        <v>0</v>
      </c>
      <c r="B1332" t="e">
        <f>VLOOKUP($A1332, 'dl-do all work in this'!$O$9:$U$2997, 6, FALSE)</f>
        <v>#N/A</v>
      </c>
      <c r="C1332" t="e">
        <f>VLOOKUP($A1332, 'dl-do all work in this'!$O$9:$U$2997, 7, FALSE)</f>
        <v>#N/A</v>
      </c>
      <c r="D1332" s="2" t="str">
        <f>'dl-do all work in this'!X1332</f>
        <v>LC</v>
      </c>
      <c r="E1332" s="2">
        <f>'dl-do all work in this'!A1332</f>
        <v>0</v>
      </c>
      <c r="F1332" s="2">
        <f>'dl-do all work in this'!V1332</f>
        <v>0</v>
      </c>
      <c r="G1332" s="2" t="e">
        <f>DATE('dl-do all work in this'!H1332,'dl-do all work in this'!W1332,'dl-do all work in this'!G1332)</f>
        <v>#VALUE!</v>
      </c>
      <c r="H1332">
        <f>'dl-do all work in this'!I1332</f>
        <v>0</v>
      </c>
      <c r="J1332">
        <f>'dl-do all work in this'!D1332</f>
        <v>0</v>
      </c>
      <c r="K1332">
        <f>'dl-do all work in this'!R1332</f>
        <v>0</v>
      </c>
      <c r="M1332">
        <f>'dl-do all work in this'!$E1332</f>
        <v>0</v>
      </c>
    </row>
    <row r="1333" spans="1:13" x14ac:dyDescent="0.25">
      <c r="A1333" s="2">
        <f>'dl-do all work in this'!O1333</f>
        <v>0</v>
      </c>
      <c r="B1333" t="e">
        <f>VLOOKUP($A1333, 'dl-do all work in this'!$O$9:$U$2997, 6, FALSE)</f>
        <v>#N/A</v>
      </c>
      <c r="C1333" t="e">
        <f>VLOOKUP($A1333, 'dl-do all work in this'!$O$9:$U$2997, 7, FALSE)</f>
        <v>#N/A</v>
      </c>
      <c r="D1333" s="2" t="str">
        <f>'dl-do all work in this'!X1333</f>
        <v>LC</v>
      </c>
      <c r="E1333" s="2">
        <f>'dl-do all work in this'!A1333</f>
        <v>0</v>
      </c>
      <c r="F1333" s="2">
        <f>'dl-do all work in this'!V1333</f>
        <v>0</v>
      </c>
      <c r="G1333" s="2" t="e">
        <f>DATE('dl-do all work in this'!H1333,'dl-do all work in this'!W1333,'dl-do all work in this'!G1333)</f>
        <v>#VALUE!</v>
      </c>
      <c r="H1333">
        <f>'dl-do all work in this'!I1333</f>
        <v>0</v>
      </c>
      <c r="J1333">
        <f>'dl-do all work in this'!D1333</f>
        <v>0</v>
      </c>
      <c r="K1333">
        <f>'dl-do all work in this'!R1333</f>
        <v>0</v>
      </c>
      <c r="M1333">
        <f>'dl-do all work in this'!$E1333</f>
        <v>0</v>
      </c>
    </row>
    <row r="1334" spans="1:13" x14ac:dyDescent="0.25">
      <c r="A1334" s="2">
        <f>'dl-do all work in this'!O1334</f>
        <v>0</v>
      </c>
      <c r="B1334" t="e">
        <f>VLOOKUP($A1334, 'dl-do all work in this'!$O$9:$U$2997, 6, FALSE)</f>
        <v>#N/A</v>
      </c>
      <c r="C1334" t="e">
        <f>VLOOKUP($A1334, 'dl-do all work in this'!$O$9:$U$2997, 7, FALSE)</f>
        <v>#N/A</v>
      </c>
      <c r="D1334" s="2" t="str">
        <f>'dl-do all work in this'!X1334</f>
        <v>LC</v>
      </c>
      <c r="E1334" s="2">
        <f>'dl-do all work in this'!A1334</f>
        <v>0</v>
      </c>
      <c r="F1334" s="2">
        <f>'dl-do all work in this'!V1334</f>
        <v>0</v>
      </c>
      <c r="G1334" s="2" t="e">
        <f>DATE('dl-do all work in this'!H1334,'dl-do all work in this'!W1334,'dl-do all work in this'!G1334)</f>
        <v>#VALUE!</v>
      </c>
      <c r="H1334">
        <f>'dl-do all work in this'!I1334</f>
        <v>0</v>
      </c>
      <c r="J1334">
        <f>'dl-do all work in this'!D1334</f>
        <v>0</v>
      </c>
      <c r="K1334">
        <f>'dl-do all work in this'!R1334</f>
        <v>0</v>
      </c>
      <c r="M1334">
        <f>'dl-do all work in this'!$E1334</f>
        <v>0</v>
      </c>
    </row>
    <row r="1335" spans="1:13" x14ac:dyDescent="0.25">
      <c r="A1335" s="2">
        <f>'dl-do all work in this'!O1335</f>
        <v>0</v>
      </c>
      <c r="B1335" t="e">
        <f>VLOOKUP($A1335, 'dl-do all work in this'!$O$9:$U$2997, 6, FALSE)</f>
        <v>#N/A</v>
      </c>
      <c r="C1335" t="e">
        <f>VLOOKUP($A1335, 'dl-do all work in this'!$O$9:$U$2997, 7, FALSE)</f>
        <v>#N/A</v>
      </c>
      <c r="D1335" s="2" t="str">
        <f>'dl-do all work in this'!X1335</f>
        <v>LC</v>
      </c>
      <c r="E1335" s="2">
        <f>'dl-do all work in this'!A1335</f>
        <v>0</v>
      </c>
      <c r="F1335" s="2">
        <f>'dl-do all work in this'!V1335</f>
        <v>0</v>
      </c>
      <c r="G1335" s="2" t="e">
        <f>DATE('dl-do all work in this'!H1335,'dl-do all work in this'!W1335,'dl-do all work in this'!G1335)</f>
        <v>#VALUE!</v>
      </c>
      <c r="H1335">
        <f>'dl-do all work in this'!I1335</f>
        <v>0</v>
      </c>
      <c r="J1335">
        <f>'dl-do all work in this'!D1335</f>
        <v>0</v>
      </c>
      <c r="K1335">
        <f>'dl-do all work in this'!R1335</f>
        <v>0</v>
      </c>
      <c r="M1335">
        <f>'dl-do all work in this'!$E1335</f>
        <v>0</v>
      </c>
    </row>
    <row r="1336" spans="1:13" x14ac:dyDescent="0.25">
      <c r="A1336" s="2">
        <f>'dl-do all work in this'!O1336</f>
        <v>0</v>
      </c>
      <c r="B1336" t="e">
        <f>VLOOKUP($A1336, 'dl-do all work in this'!$O$9:$U$2997, 6, FALSE)</f>
        <v>#N/A</v>
      </c>
      <c r="C1336" t="e">
        <f>VLOOKUP($A1336, 'dl-do all work in this'!$O$9:$U$2997, 7, FALSE)</f>
        <v>#N/A</v>
      </c>
      <c r="D1336" s="2" t="str">
        <f>'dl-do all work in this'!X1336</f>
        <v>LC</v>
      </c>
      <c r="E1336" s="2">
        <f>'dl-do all work in this'!A1336</f>
        <v>0</v>
      </c>
      <c r="F1336" s="2">
        <f>'dl-do all work in this'!V1336</f>
        <v>0</v>
      </c>
      <c r="G1336" s="2" t="e">
        <f>DATE('dl-do all work in this'!H1336,'dl-do all work in this'!W1336,'dl-do all work in this'!G1336)</f>
        <v>#VALUE!</v>
      </c>
      <c r="H1336">
        <f>'dl-do all work in this'!I1336</f>
        <v>0</v>
      </c>
      <c r="J1336">
        <f>'dl-do all work in this'!D1336</f>
        <v>0</v>
      </c>
      <c r="K1336">
        <f>'dl-do all work in this'!R1336</f>
        <v>0</v>
      </c>
      <c r="M1336">
        <f>'dl-do all work in this'!$E1336</f>
        <v>0</v>
      </c>
    </row>
    <row r="1337" spans="1:13" x14ac:dyDescent="0.25">
      <c r="A1337" s="2">
        <f>'dl-do all work in this'!O1337</f>
        <v>0</v>
      </c>
      <c r="B1337" t="e">
        <f>VLOOKUP($A1337, 'dl-do all work in this'!$O$9:$U$2997, 6, FALSE)</f>
        <v>#N/A</v>
      </c>
      <c r="C1337" t="e">
        <f>VLOOKUP($A1337, 'dl-do all work in this'!$O$9:$U$2997, 7, FALSE)</f>
        <v>#N/A</v>
      </c>
      <c r="D1337" s="2" t="str">
        <f>'dl-do all work in this'!X1337</f>
        <v>LC</v>
      </c>
      <c r="E1337" s="2">
        <f>'dl-do all work in this'!A1337</f>
        <v>0</v>
      </c>
      <c r="F1337" s="2">
        <f>'dl-do all work in this'!V1337</f>
        <v>0</v>
      </c>
      <c r="G1337" s="2" t="e">
        <f>DATE('dl-do all work in this'!H1337,'dl-do all work in this'!W1337,'dl-do all work in this'!G1337)</f>
        <v>#VALUE!</v>
      </c>
      <c r="H1337">
        <f>'dl-do all work in this'!I1337</f>
        <v>0</v>
      </c>
      <c r="J1337">
        <f>'dl-do all work in this'!D1337</f>
        <v>0</v>
      </c>
      <c r="K1337">
        <f>'dl-do all work in this'!R1337</f>
        <v>0</v>
      </c>
      <c r="M1337">
        <f>'dl-do all work in this'!$E1337</f>
        <v>0</v>
      </c>
    </row>
    <row r="1338" spans="1:13" x14ac:dyDescent="0.25">
      <c r="A1338" s="2">
        <f>'dl-do all work in this'!O1338</f>
        <v>0</v>
      </c>
      <c r="B1338" t="e">
        <f>VLOOKUP($A1338, 'dl-do all work in this'!$O$9:$U$2997, 6, FALSE)</f>
        <v>#N/A</v>
      </c>
      <c r="C1338" t="e">
        <f>VLOOKUP($A1338, 'dl-do all work in this'!$O$9:$U$2997, 7, FALSE)</f>
        <v>#N/A</v>
      </c>
      <c r="D1338" s="2" t="str">
        <f>'dl-do all work in this'!X1338</f>
        <v>LC</v>
      </c>
      <c r="E1338" s="2">
        <f>'dl-do all work in this'!A1338</f>
        <v>0</v>
      </c>
      <c r="F1338" s="2">
        <f>'dl-do all work in this'!V1338</f>
        <v>0</v>
      </c>
      <c r="G1338" s="2" t="e">
        <f>DATE('dl-do all work in this'!H1338,'dl-do all work in this'!W1338,'dl-do all work in this'!G1338)</f>
        <v>#VALUE!</v>
      </c>
      <c r="H1338">
        <f>'dl-do all work in this'!I1338</f>
        <v>0</v>
      </c>
      <c r="J1338">
        <f>'dl-do all work in this'!D1338</f>
        <v>0</v>
      </c>
      <c r="K1338">
        <f>'dl-do all work in this'!R1338</f>
        <v>0</v>
      </c>
      <c r="M1338">
        <f>'dl-do all work in this'!$E1338</f>
        <v>0</v>
      </c>
    </row>
    <row r="1339" spans="1:13" x14ac:dyDescent="0.25">
      <c r="A1339" s="2">
        <f>'dl-do all work in this'!O1339</f>
        <v>0</v>
      </c>
      <c r="B1339" t="e">
        <f>VLOOKUP($A1339, 'dl-do all work in this'!$O$9:$U$2997, 6, FALSE)</f>
        <v>#N/A</v>
      </c>
      <c r="C1339" t="e">
        <f>VLOOKUP($A1339, 'dl-do all work in this'!$O$9:$U$2997, 7, FALSE)</f>
        <v>#N/A</v>
      </c>
      <c r="D1339" s="2" t="str">
        <f>'dl-do all work in this'!X1339</f>
        <v>LC</v>
      </c>
      <c r="E1339" s="2">
        <f>'dl-do all work in this'!A1339</f>
        <v>0</v>
      </c>
      <c r="F1339" s="2">
        <f>'dl-do all work in this'!V1339</f>
        <v>0</v>
      </c>
      <c r="G1339" s="2" t="e">
        <f>DATE('dl-do all work in this'!H1339,'dl-do all work in this'!W1339,'dl-do all work in this'!G1339)</f>
        <v>#VALUE!</v>
      </c>
      <c r="H1339">
        <f>'dl-do all work in this'!I1339</f>
        <v>0</v>
      </c>
      <c r="J1339">
        <f>'dl-do all work in this'!D1339</f>
        <v>0</v>
      </c>
      <c r="K1339">
        <f>'dl-do all work in this'!R1339</f>
        <v>0</v>
      </c>
      <c r="M1339">
        <f>'dl-do all work in this'!$E1339</f>
        <v>0</v>
      </c>
    </row>
    <row r="1340" spans="1:13" x14ac:dyDescent="0.25">
      <c r="A1340" s="2">
        <f>'dl-do all work in this'!O1340</f>
        <v>0</v>
      </c>
      <c r="B1340" t="e">
        <f>VLOOKUP($A1340, 'dl-do all work in this'!$O$9:$U$2997, 6, FALSE)</f>
        <v>#N/A</v>
      </c>
      <c r="C1340" t="e">
        <f>VLOOKUP($A1340, 'dl-do all work in this'!$O$9:$U$2997, 7, FALSE)</f>
        <v>#N/A</v>
      </c>
      <c r="D1340" s="2" t="str">
        <f>'dl-do all work in this'!X1340</f>
        <v>LC</v>
      </c>
      <c r="E1340" s="2">
        <f>'dl-do all work in this'!A1340</f>
        <v>0</v>
      </c>
      <c r="F1340" s="2">
        <f>'dl-do all work in this'!V1340</f>
        <v>0</v>
      </c>
      <c r="G1340" s="2" t="e">
        <f>DATE('dl-do all work in this'!H1340,'dl-do all work in this'!W1340,'dl-do all work in this'!G1340)</f>
        <v>#VALUE!</v>
      </c>
      <c r="H1340">
        <f>'dl-do all work in this'!I1340</f>
        <v>0</v>
      </c>
      <c r="J1340">
        <f>'dl-do all work in this'!D1340</f>
        <v>0</v>
      </c>
      <c r="K1340">
        <f>'dl-do all work in this'!R1340</f>
        <v>0</v>
      </c>
      <c r="M1340">
        <f>'dl-do all work in this'!$E1340</f>
        <v>0</v>
      </c>
    </row>
    <row r="1341" spans="1:13" x14ac:dyDescent="0.25">
      <c r="A1341" s="2">
        <f>'dl-do all work in this'!O1341</f>
        <v>0</v>
      </c>
      <c r="B1341" t="e">
        <f>VLOOKUP($A1341, 'dl-do all work in this'!$O$9:$U$2997, 6, FALSE)</f>
        <v>#N/A</v>
      </c>
      <c r="C1341" t="e">
        <f>VLOOKUP($A1341, 'dl-do all work in this'!$O$9:$U$2997, 7, FALSE)</f>
        <v>#N/A</v>
      </c>
      <c r="D1341" s="2" t="str">
        <f>'dl-do all work in this'!X1341</f>
        <v>LC</v>
      </c>
      <c r="E1341" s="2">
        <f>'dl-do all work in this'!A1341</f>
        <v>0</v>
      </c>
      <c r="F1341" s="2">
        <f>'dl-do all work in this'!V1341</f>
        <v>0</v>
      </c>
      <c r="G1341" s="2" t="e">
        <f>DATE('dl-do all work in this'!H1341,'dl-do all work in this'!W1341,'dl-do all work in this'!G1341)</f>
        <v>#VALUE!</v>
      </c>
      <c r="H1341">
        <f>'dl-do all work in this'!I1341</f>
        <v>0</v>
      </c>
      <c r="J1341">
        <f>'dl-do all work in this'!D1341</f>
        <v>0</v>
      </c>
      <c r="K1341">
        <f>'dl-do all work in this'!R1341</f>
        <v>0</v>
      </c>
      <c r="M1341">
        <f>'dl-do all work in this'!$E1341</f>
        <v>0</v>
      </c>
    </row>
    <row r="1342" spans="1:13" x14ac:dyDescent="0.25">
      <c r="A1342" s="2">
        <f>'dl-do all work in this'!O1342</f>
        <v>0</v>
      </c>
      <c r="B1342" t="e">
        <f>VLOOKUP($A1342, 'dl-do all work in this'!$O$9:$U$2997, 6, FALSE)</f>
        <v>#N/A</v>
      </c>
      <c r="C1342" t="e">
        <f>VLOOKUP($A1342, 'dl-do all work in this'!$O$9:$U$2997, 7, FALSE)</f>
        <v>#N/A</v>
      </c>
      <c r="D1342" s="2" t="str">
        <f>'dl-do all work in this'!X1342</f>
        <v>LC</v>
      </c>
      <c r="E1342" s="2">
        <f>'dl-do all work in this'!A1342</f>
        <v>0</v>
      </c>
      <c r="F1342" s="2">
        <f>'dl-do all work in this'!V1342</f>
        <v>0</v>
      </c>
      <c r="G1342" s="2" t="e">
        <f>DATE('dl-do all work in this'!H1342,'dl-do all work in this'!W1342,'dl-do all work in this'!G1342)</f>
        <v>#VALUE!</v>
      </c>
      <c r="H1342">
        <f>'dl-do all work in this'!I1342</f>
        <v>0</v>
      </c>
      <c r="J1342">
        <f>'dl-do all work in this'!D1342</f>
        <v>0</v>
      </c>
      <c r="K1342">
        <f>'dl-do all work in this'!R1342</f>
        <v>0</v>
      </c>
      <c r="M1342">
        <f>'dl-do all work in this'!$E1342</f>
        <v>0</v>
      </c>
    </row>
    <row r="1343" spans="1:13" x14ac:dyDescent="0.25">
      <c r="A1343" s="2">
        <f>'dl-do all work in this'!O1343</f>
        <v>0</v>
      </c>
      <c r="B1343" t="e">
        <f>VLOOKUP($A1343, 'dl-do all work in this'!$O$9:$U$2997, 6, FALSE)</f>
        <v>#N/A</v>
      </c>
      <c r="C1343" t="e">
        <f>VLOOKUP($A1343, 'dl-do all work in this'!$O$9:$U$2997, 7, FALSE)</f>
        <v>#N/A</v>
      </c>
      <c r="D1343" s="2" t="str">
        <f>'dl-do all work in this'!X1343</f>
        <v>LC</v>
      </c>
      <c r="E1343" s="2">
        <f>'dl-do all work in this'!A1343</f>
        <v>0</v>
      </c>
      <c r="F1343" s="2">
        <f>'dl-do all work in this'!V1343</f>
        <v>0</v>
      </c>
      <c r="G1343" s="2" t="e">
        <f>DATE('dl-do all work in this'!H1343,'dl-do all work in this'!W1343,'dl-do all work in this'!G1343)</f>
        <v>#VALUE!</v>
      </c>
      <c r="H1343">
        <f>'dl-do all work in this'!I1343</f>
        <v>0</v>
      </c>
      <c r="J1343">
        <f>'dl-do all work in this'!D1343</f>
        <v>0</v>
      </c>
      <c r="K1343">
        <f>'dl-do all work in this'!R1343</f>
        <v>0</v>
      </c>
      <c r="M1343">
        <f>'dl-do all work in this'!$E1343</f>
        <v>0</v>
      </c>
    </row>
    <row r="1344" spans="1:13" x14ac:dyDescent="0.25">
      <c r="A1344" s="2">
        <f>'dl-do all work in this'!O1344</f>
        <v>0</v>
      </c>
      <c r="B1344" t="e">
        <f>VLOOKUP($A1344, 'dl-do all work in this'!$O$9:$U$2997, 6, FALSE)</f>
        <v>#N/A</v>
      </c>
      <c r="C1344" t="e">
        <f>VLOOKUP($A1344, 'dl-do all work in this'!$O$9:$U$2997, 7, FALSE)</f>
        <v>#N/A</v>
      </c>
      <c r="D1344" s="2" t="str">
        <f>'dl-do all work in this'!X1344</f>
        <v>LC</v>
      </c>
      <c r="E1344" s="2">
        <f>'dl-do all work in this'!A1344</f>
        <v>0</v>
      </c>
      <c r="F1344" s="2">
        <f>'dl-do all work in this'!V1344</f>
        <v>0</v>
      </c>
      <c r="G1344" s="2" t="e">
        <f>DATE('dl-do all work in this'!H1344,'dl-do all work in this'!W1344,'dl-do all work in this'!G1344)</f>
        <v>#VALUE!</v>
      </c>
      <c r="H1344">
        <f>'dl-do all work in this'!I1344</f>
        <v>0</v>
      </c>
      <c r="J1344">
        <f>'dl-do all work in this'!D1344</f>
        <v>0</v>
      </c>
      <c r="K1344">
        <f>'dl-do all work in this'!R1344</f>
        <v>0</v>
      </c>
      <c r="M1344">
        <f>'dl-do all work in this'!$E1344</f>
        <v>0</v>
      </c>
    </row>
    <row r="1345" spans="1:13" x14ac:dyDescent="0.25">
      <c r="A1345" s="2">
        <f>'dl-do all work in this'!O1345</f>
        <v>0</v>
      </c>
      <c r="B1345" t="e">
        <f>VLOOKUP($A1345, 'dl-do all work in this'!$O$9:$U$2997, 6, FALSE)</f>
        <v>#N/A</v>
      </c>
      <c r="C1345" t="e">
        <f>VLOOKUP($A1345, 'dl-do all work in this'!$O$9:$U$2997, 7, FALSE)</f>
        <v>#N/A</v>
      </c>
      <c r="D1345" s="2" t="str">
        <f>'dl-do all work in this'!X1345</f>
        <v>LC</v>
      </c>
      <c r="E1345" s="2">
        <f>'dl-do all work in this'!A1345</f>
        <v>0</v>
      </c>
      <c r="F1345" s="2">
        <f>'dl-do all work in this'!V1345</f>
        <v>0</v>
      </c>
      <c r="G1345" s="2" t="e">
        <f>DATE('dl-do all work in this'!H1345,'dl-do all work in this'!W1345,'dl-do all work in this'!G1345)</f>
        <v>#VALUE!</v>
      </c>
      <c r="H1345">
        <f>'dl-do all work in this'!I1345</f>
        <v>0</v>
      </c>
      <c r="J1345">
        <f>'dl-do all work in this'!D1345</f>
        <v>0</v>
      </c>
      <c r="K1345">
        <f>'dl-do all work in this'!R1345</f>
        <v>0</v>
      </c>
      <c r="M1345">
        <f>'dl-do all work in this'!$E1345</f>
        <v>0</v>
      </c>
    </row>
    <row r="1346" spans="1:13" x14ac:dyDescent="0.25">
      <c r="A1346" s="2">
        <f>'dl-do all work in this'!O1346</f>
        <v>0</v>
      </c>
      <c r="B1346" t="e">
        <f>VLOOKUP($A1346, 'dl-do all work in this'!$O$9:$U$2997, 6, FALSE)</f>
        <v>#N/A</v>
      </c>
      <c r="C1346" t="e">
        <f>VLOOKUP($A1346, 'dl-do all work in this'!$O$9:$U$2997, 7, FALSE)</f>
        <v>#N/A</v>
      </c>
      <c r="D1346" s="2" t="str">
        <f>'dl-do all work in this'!X1346</f>
        <v>LC</v>
      </c>
      <c r="E1346" s="2">
        <f>'dl-do all work in this'!A1346</f>
        <v>0</v>
      </c>
      <c r="F1346" s="2">
        <f>'dl-do all work in this'!V1346</f>
        <v>0</v>
      </c>
      <c r="G1346" s="2" t="e">
        <f>DATE('dl-do all work in this'!H1346,'dl-do all work in this'!W1346,'dl-do all work in this'!G1346)</f>
        <v>#VALUE!</v>
      </c>
      <c r="H1346">
        <f>'dl-do all work in this'!I1346</f>
        <v>0</v>
      </c>
      <c r="J1346">
        <f>'dl-do all work in this'!D1346</f>
        <v>0</v>
      </c>
      <c r="K1346">
        <f>'dl-do all work in this'!R1346</f>
        <v>0</v>
      </c>
      <c r="M1346">
        <f>'dl-do all work in this'!$E1346</f>
        <v>0</v>
      </c>
    </row>
    <row r="1347" spans="1:13" x14ac:dyDescent="0.25">
      <c r="A1347" s="2">
        <f>'dl-do all work in this'!O1347</f>
        <v>0</v>
      </c>
      <c r="B1347" t="e">
        <f>VLOOKUP($A1347, 'dl-do all work in this'!$O$9:$U$2997, 6, FALSE)</f>
        <v>#N/A</v>
      </c>
      <c r="C1347" t="e">
        <f>VLOOKUP($A1347, 'dl-do all work in this'!$O$9:$U$2997, 7, FALSE)</f>
        <v>#N/A</v>
      </c>
      <c r="D1347" s="2" t="str">
        <f>'dl-do all work in this'!X1347</f>
        <v>LC</v>
      </c>
      <c r="E1347" s="2">
        <f>'dl-do all work in this'!A1347</f>
        <v>0</v>
      </c>
      <c r="F1347" s="2">
        <f>'dl-do all work in this'!V1347</f>
        <v>0</v>
      </c>
      <c r="G1347" s="2" t="e">
        <f>DATE('dl-do all work in this'!H1347,'dl-do all work in this'!W1347,'dl-do all work in this'!G1347)</f>
        <v>#VALUE!</v>
      </c>
      <c r="H1347">
        <f>'dl-do all work in this'!I1347</f>
        <v>0</v>
      </c>
      <c r="J1347">
        <f>'dl-do all work in this'!D1347</f>
        <v>0</v>
      </c>
      <c r="K1347">
        <f>'dl-do all work in this'!R1347</f>
        <v>0</v>
      </c>
      <c r="M1347">
        <f>'dl-do all work in this'!$E1347</f>
        <v>0</v>
      </c>
    </row>
    <row r="1348" spans="1:13" x14ac:dyDescent="0.25">
      <c r="A1348" s="2">
        <f>'dl-do all work in this'!O1348</f>
        <v>0</v>
      </c>
      <c r="B1348" t="e">
        <f>VLOOKUP($A1348, 'dl-do all work in this'!$O$9:$U$2997, 6, FALSE)</f>
        <v>#N/A</v>
      </c>
      <c r="C1348" t="e">
        <f>VLOOKUP($A1348, 'dl-do all work in this'!$O$9:$U$2997, 7, FALSE)</f>
        <v>#N/A</v>
      </c>
      <c r="D1348" s="2" t="str">
        <f>'dl-do all work in this'!X1348</f>
        <v>LC</v>
      </c>
      <c r="E1348" s="2">
        <f>'dl-do all work in this'!A1348</f>
        <v>0</v>
      </c>
      <c r="F1348" s="2">
        <f>'dl-do all work in this'!V1348</f>
        <v>0</v>
      </c>
      <c r="G1348" s="2" t="e">
        <f>DATE('dl-do all work in this'!H1348,'dl-do all work in this'!W1348,'dl-do all work in this'!G1348)</f>
        <v>#VALUE!</v>
      </c>
      <c r="H1348">
        <f>'dl-do all work in this'!I1348</f>
        <v>0</v>
      </c>
      <c r="J1348">
        <f>'dl-do all work in this'!D1348</f>
        <v>0</v>
      </c>
      <c r="K1348">
        <f>'dl-do all work in this'!R1348</f>
        <v>0</v>
      </c>
      <c r="M1348">
        <f>'dl-do all work in this'!$E1348</f>
        <v>0</v>
      </c>
    </row>
    <row r="1349" spans="1:13" x14ac:dyDescent="0.25">
      <c r="A1349" s="2">
        <f>'dl-do all work in this'!O1349</f>
        <v>0</v>
      </c>
      <c r="B1349" t="e">
        <f>VLOOKUP($A1349, 'dl-do all work in this'!$O$9:$U$2997, 6, FALSE)</f>
        <v>#N/A</v>
      </c>
      <c r="C1349" t="e">
        <f>VLOOKUP($A1349, 'dl-do all work in this'!$O$9:$U$2997, 7, FALSE)</f>
        <v>#N/A</v>
      </c>
      <c r="D1349" s="2" t="str">
        <f>'dl-do all work in this'!X1349</f>
        <v>LC</v>
      </c>
      <c r="E1349" s="2">
        <f>'dl-do all work in this'!A1349</f>
        <v>0</v>
      </c>
      <c r="F1349" s="2">
        <f>'dl-do all work in this'!V1349</f>
        <v>0</v>
      </c>
      <c r="G1349" s="2" t="e">
        <f>DATE('dl-do all work in this'!H1349,'dl-do all work in this'!W1349,'dl-do all work in this'!G1349)</f>
        <v>#VALUE!</v>
      </c>
      <c r="H1349">
        <f>'dl-do all work in this'!I1349</f>
        <v>0</v>
      </c>
      <c r="J1349">
        <f>'dl-do all work in this'!D1349</f>
        <v>0</v>
      </c>
      <c r="K1349">
        <f>'dl-do all work in this'!R1349</f>
        <v>0</v>
      </c>
      <c r="M1349">
        <f>'dl-do all work in this'!$E1349</f>
        <v>0</v>
      </c>
    </row>
    <row r="1350" spans="1:13" x14ac:dyDescent="0.25">
      <c r="A1350" s="2">
        <f>'dl-do all work in this'!O1350</f>
        <v>0</v>
      </c>
      <c r="B1350" t="e">
        <f>VLOOKUP($A1350, 'dl-do all work in this'!$O$9:$U$2997, 6, FALSE)</f>
        <v>#N/A</v>
      </c>
      <c r="C1350" t="e">
        <f>VLOOKUP($A1350, 'dl-do all work in this'!$O$9:$U$2997, 7, FALSE)</f>
        <v>#N/A</v>
      </c>
      <c r="D1350" s="2" t="str">
        <f>'dl-do all work in this'!X1350</f>
        <v>LC</v>
      </c>
      <c r="E1350" s="2">
        <f>'dl-do all work in this'!A1350</f>
        <v>0</v>
      </c>
      <c r="F1350" s="2">
        <f>'dl-do all work in this'!V1350</f>
        <v>0</v>
      </c>
      <c r="G1350" s="2" t="e">
        <f>DATE('dl-do all work in this'!H1350,'dl-do all work in this'!W1350,'dl-do all work in this'!G1350)</f>
        <v>#VALUE!</v>
      </c>
      <c r="H1350">
        <f>'dl-do all work in this'!I1350</f>
        <v>0</v>
      </c>
      <c r="J1350">
        <f>'dl-do all work in this'!D1350</f>
        <v>0</v>
      </c>
      <c r="K1350">
        <f>'dl-do all work in this'!R1350</f>
        <v>0</v>
      </c>
      <c r="M1350">
        <f>'dl-do all work in this'!$E1350</f>
        <v>0</v>
      </c>
    </row>
    <row r="1351" spans="1:13" x14ac:dyDescent="0.25">
      <c r="A1351" s="2">
        <f>'dl-do all work in this'!O1351</f>
        <v>0</v>
      </c>
      <c r="B1351" t="e">
        <f>VLOOKUP($A1351, 'dl-do all work in this'!$O$9:$U$2997, 6, FALSE)</f>
        <v>#N/A</v>
      </c>
      <c r="C1351" t="e">
        <f>VLOOKUP($A1351, 'dl-do all work in this'!$O$9:$U$2997, 7, FALSE)</f>
        <v>#N/A</v>
      </c>
      <c r="D1351" s="2" t="str">
        <f>'dl-do all work in this'!X1351</f>
        <v>LC</v>
      </c>
      <c r="E1351" s="2">
        <f>'dl-do all work in this'!A1351</f>
        <v>0</v>
      </c>
      <c r="F1351" s="2">
        <f>'dl-do all work in this'!V1351</f>
        <v>0</v>
      </c>
      <c r="G1351" s="2" t="e">
        <f>DATE('dl-do all work in this'!H1351,'dl-do all work in this'!W1351,'dl-do all work in this'!G1351)</f>
        <v>#VALUE!</v>
      </c>
      <c r="H1351">
        <f>'dl-do all work in this'!I1351</f>
        <v>0</v>
      </c>
      <c r="J1351">
        <f>'dl-do all work in this'!D1351</f>
        <v>0</v>
      </c>
      <c r="K1351">
        <f>'dl-do all work in this'!R1351</f>
        <v>0</v>
      </c>
      <c r="M1351">
        <f>'dl-do all work in this'!$E1351</f>
        <v>0</v>
      </c>
    </row>
    <row r="1352" spans="1:13" x14ac:dyDescent="0.25">
      <c r="A1352" s="2">
        <f>'dl-do all work in this'!O1352</f>
        <v>0</v>
      </c>
      <c r="B1352" t="e">
        <f>VLOOKUP($A1352, 'dl-do all work in this'!$O$9:$U$2997, 6, FALSE)</f>
        <v>#N/A</v>
      </c>
      <c r="C1352" t="e">
        <f>VLOOKUP($A1352, 'dl-do all work in this'!$O$9:$U$2997, 7, FALSE)</f>
        <v>#N/A</v>
      </c>
      <c r="D1352" s="2" t="str">
        <f>'dl-do all work in this'!X1352</f>
        <v>LC</v>
      </c>
      <c r="E1352" s="2">
        <f>'dl-do all work in this'!A1352</f>
        <v>0</v>
      </c>
      <c r="F1352" s="2">
        <f>'dl-do all work in this'!V1352</f>
        <v>0</v>
      </c>
      <c r="G1352" s="2" t="e">
        <f>DATE('dl-do all work in this'!H1352,'dl-do all work in this'!W1352,'dl-do all work in this'!G1352)</f>
        <v>#VALUE!</v>
      </c>
      <c r="H1352">
        <f>'dl-do all work in this'!I1352</f>
        <v>0</v>
      </c>
      <c r="J1352">
        <f>'dl-do all work in this'!D1352</f>
        <v>0</v>
      </c>
      <c r="K1352">
        <f>'dl-do all work in this'!R1352</f>
        <v>0</v>
      </c>
      <c r="M1352">
        <f>'dl-do all work in this'!$E1352</f>
        <v>0</v>
      </c>
    </row>
    <row r="1353" spans="1:13" x14ac:dyDescent="0.25">
      <c r="A1353" s="2">
        <f>'dl-do all work in this'!O1353</f>
        <v>0</v>
      </c>
      <c r="B1353" t="e">
        <f>VLOOKUP($A1353, 'dl-do all work in this'!$O$9:$U$2997, 6, FALSE)</f>
        <v>#N/A</v>
      </c>
      <c r="C1353" t="e">
        <f>VLOOKUP($A1353, 'dl-do all work in this'!$O$9:$U$2997, 7, FALSE)</f>
        <v>#N/A</v>
      </c>
      <c r="D1353" s="2" t="str">
        <f>'dl-do all work in this'!X1353</f>
        <v>LC</v>
      </c>
      <c r="E1353" s="2">
        <f>'dl-do all work in this'!A1353</f>
        <v>0</v>
      </c>
      <c r="F1353" s="2">
        <f>'dl-do all work in this'!V1353</f>
        <v>0</v>
      </c>
      <c r="G1353" s="2" t="e">
        <f>DATE('dl-do all work in this'!H1353,'dl-do all work in this'!W1353,'dl-do all work in this'!G1353)</f>
        <v>#VALUE!</v>
      </c>
      <c r="H1353">
        <f>'dl-do all work in this'!I1353</f>
        <v>0</v>
      </c>
      <c r="J1353">
        <f>'dl-do all work in this'!D1353</f>
        <v>0</v>
      </c>
      <c r="K1353">
        <f>'dl-do all work in this'!R1353</f>
        <v>0</v>
      </c>
      <c r="M1353">
        <f>'dl-do all work in this'!$E1353</f>
        <v>0</v>
      </c>
    </row>
    <row r="1354" spans="1:13" x14ac:dyDescent="0.25">
      <c r="A1354" s="2">
        <f>'dl-do all work in this'!O1354</f>
        <v>0</v>
      </c>
      <c r="B1354" t="e">
        <f>VLOOKUP($A1354, 'dl-do all work in this'!$O$9:$U$2997, 6, FALSE)</f>
        <v>#N/A</v>
      </c>
      <c r="C1354" t="e">
        <f>VLOOKUP($A1354, 'dl-do all work in this'!$O$9:$U$2997, 7, FALSE)</f>
        <v>#N/A</v>
      </c>
      <c r="D1354" s="2" t="str">
        <f>'dl-do all work in this'!X1354</f>
        <v>LC</v>
      </c>
      <c r="E1354" s="2">
        <f>'dl-do all work in this'!A1354</f>
        <v>0</v>
      </c>
      <c r="F1354" s="2">
        <f>'dl-do all work in this'!V1354</f>
        <v>0</v>
      </c>
      <c r="G1354" s="2" t="e">
        <f>DATE('dl-do all work in this'!H1354,'dl-do all work in this'!W1354,'dl-do all work in this'!G1354)</f>
        <v>#VALUE!</v>
      </c>
      <c r="H1354">
        <f>'dl-do all work in this'!I1354</f>
        <v>0</v>
      </c>
      <c r="J1354">
        <f>'dl-do all work in this'!D1354</f>
        <v>0</v>
      </c>
      <c r="K1354">
        <f>'dl-do all work in this'!R1354</f>
        <v>0</v>
      </c>
      <c r="M1354">
        <f>'dl-do all work in this'!$E1354</f>
        <v>0</v>
      </c>
    </row>
    <row r="1355" spans="1:13" x14ac:dyDescent="0.25">
      <c r="A1355" s="2">
        <f>'dl-do all work in this'!O1355</f>
        <v>0</v>
      </c>
      <c r="B1355" t="e">
        <f>VLOOKUP($A1355, 'dl-do all work in this'!$O$9:$U$2997, 6, FALSE)</f>
        <v>#N/A</v>
      </c>
      <c r="C1355" t="e">
        <f>VLOOKUP($A1355, 'dl-do all work in this'!$O$9:$U$2997, 7, FALSE)</f>
        <v>#N/A</v>
      </c>
      <c r="D1355" s="2" t="str">
        <f>'dl-do all work in this'!X1355</f>
        <v>LC</v>
      </c>
      <c r="E1355" s="2">
        <f>'dl-do all work in this'!A1355</f>
        <v>0</v>
      </c>
      <c r="F1355" s="2">
        <f>'dl-do all work in this'!V1355</f>
        <v>0</v>
      </c>
      <c r="G1355" s="2" t="e">
        <f>DATE('dl-do all work in this'!H1355,'dl-do all work in this'!W1355,'dl-do all work in this'!G1355)</f>
        <v>#VALUE!</v>
      </c>
      <c r="H1355">
        <f>'dl-do all work in this'!I1355</f>
        <v>0</v>
      </c>
      <c r="J1355">
        <f>'dl-do all work in this'!D1355</f>
        <v>0</v>
      </c>
      <c r="K1355">
        <f>'dl-do all work in this'!R1355</f>
        <v>0</v>
      </c>
      <c r="M1355">
        <f>'dl-do all work in this'!$E1355</f>
        <v>0</v>
      </c>
    </row>
    <row r="1356" spans="1:13" x14ac:dyDescent="0.25">
      <c r="A1356" s="2">
        <f>'dl-do all work in this'!O1356</f>
        <v>0</v>
      </c>
      <c r="B1356" t="e">
        <f>VLOOKUP($A1356, 'dl-do all work in this'!$O$9:$U$2997, 6, FALSE)</f>
        <v>#N/A</v>
      </c>
      <c r="C1356" t="e">
        <f>VLOOKUP($A1356, 'dl-do all work in this'!$O$9:$U$2997, 7, FALSE)</f>
        <v>#N/A</v>
      </c>
      <c r="D1356" s="2" t="str">
        <f>'dl-do all work in this'!X1356</f>
        <v>LC</v>
      </c>
      <c r="E1356" s="2">
        <f>'dl-do all work in this'!A1356</f>
        <v>0</v>
      </c>
      <c r="F1356" s="2">
        <f>'dl-do all work in this'!V1356</f>
        <v>0</v>
      </c>
      <c r="G1356" s="2" t="e">
        <f>DATE('dl-do all work in this'!H1356,'dl-do all work in this'!W1356,'dl-do all work in this'!G1356)</f>
        <v>#VALUE!</v>
      </c>
      <c r="H1356">
        <f>'dl-do all work in this'!I1356</f>
        <v>0</v>
      </c>
      <c r="J1356">
        <f>'dl-do all work in this'!D1356</f>
        <v>0</v>
      </c>
      <c r="K1356">
        <f>'dl-do all work in this'!R1356</f>
        <v>0</v>
      </c>
      <c r="M1356">
        <f>'dl-do all work in this'!$E1356</f>
        <v>0</v>
      </c>
    </row>
    <row r="1357" spans="1:13" x14ac:dyDescent="0.25">
      <c r="A1357" s="2">
        <f>'dl-do all work in this'!O1357</f>
        <v>0</v>
      </c>
      <c r="B1357" t="e">
        <f>VLOOKUP($A1357, 'dl-do all work in this'!$O$9:$U$2997, 6, FALSE)</f>
        <v>#N/A</v>
      </c>
      <c r="C1357" t="e">
        <f>VLOOKUP($A1357, 'dl-do all work in this'!$O$9:$U$2997, 7, FALSE)</f>
        <v>#N/A</v>
      </c>
      <c r="D1357" s="2" t="str">
        <f>'dl-do all work in this'!X1357</f>
        <v>LC</v>
      </c>
      <c r="E1357" s="2">
        <f>'dl-do all work in this'!A1357</f>
        <v>0</v>
      </c>
      <c r="F1357" s="2">
        <f>'dl-do all work in this'!V1357</f>
        <v>0</v>
      </c>
      <c r="G1357" s="2" t="e">
        <f>DATE('dl-do all work in this'!H1357,'dl-do all work in this'!W1357,'dl-do all work in this'!G1357)</f>
        <v>#VALUE!</v>
      </c>
      <c r="H1357">
        <f>'dl-do all work in this'!I1357</f>
        <v>0</v>
      </c>
      <c r="J1357">
        <f>'dl-do all work in this'!D1357</f>
        <v>0</v>
      </c>
      <c r="K1357">
        <f>'dl-do all work in this'!R1357</f>
        <v>0</v>
      </c>
      <c r="M1357">
        <f>'dl-do all work in this'!$E1357</f>
        <v>0</v>
      </c>
    </row>
    <row r="1358" spans="1:13" x14ac:dyDescent="0.25">
      <c r="A1358" s="2">
        <f>'dl-do all work in this'!O1358</f>
        <v>0</v>
      </c>
      <c r="B1358" t="e">
        <f>VLOOKUP($A1358, 'dl-do all work in this'!$O$9:$U$2997, 6, FALSE)</f>
        <v>#N/A</v>
      </c>
      <c r="C1358" t="e">
        <f>VLOOKUP($A1358, 'dl-do all work in this'!$O$9:$U$2997, 7, FALSE)</f>
        <v>#N/A</v>
      </c>
      <c r="D1358" s="2" t="str">
        <f>'dl-do all work in this'!X1358</f>
        <v>LC</v>
      </c>
      <c r="E1358" s="2">
        <f>'dl-do all work in this'!A1358</f>
        <v>0</v>
      </c>
      <c r="F1358" s="2">
        <f>'dl-do all work in this'!V1358</f>
        <v>0</v>
      </c>
      <c r="G1358" s="2" t="e">
        <f>DATE('dl-do all work in this'!H1358,'dl-do all work in this'!W1358,'dl-do all work in this'!G1358)</f>
        <v>#VALUE!</v>
      </c>
      <c r="H1358">
        <f>'dl-do all work in this'!I1358</f>
        <v>0</v>
      </c>
      <c r="J1358">
        <f>'dl-do all work in this'!D1358</f>
        <v>0</v>
      </c>
      <c r="K1358">
        <f>'dl-do all work in this'!R1358</f>
        <v>0</v>
      </c>
      <c r="M1358">
        <f>'dl-do all work in this'!$E1358</f>
        <v>0</v>
      </c>
    </row>
    <row r="1359" spans="1:13" x14ac:dyDescent="0.25">
      <c r="A1359" s="2">
        <f>'dl-do all work in this'!O1359</f>
        <v>0</v>
      </c>
      <c r="B1359" t="e">
        <f>VLOOKUP($A1359, 'dl-do all work in this'!$O$9:$U$2997, 6, FALSE)</f>
        <v>#N/A</v>
      </c>
      <c r="C1359" t="e">
        <f>VLOOKUP($A1359, 'dl-do all work in this'!$O$9:$U$2997, 7, FALSE)</f>
        <v>#N/A</v>
      </c>
      <c r="D1359" s="2" t="str">
        <f>'dl-do all work in this'!X1359</f>
        <v>LC</v>
      </c>
      <c r="E1359" s="2">
        <f>'dl-do all work in this'!A1359</f>
        <v>0</v>
      </c>
      <c r="F1359" s="2">
        <f>'dl-do all work in this'!V1359</f>
        <v>0</v>
      </c>
      <c r="G1359" s="2" t="e">
        <f>DATE('dl-do all work in this'!H1359,'dl-do all work in this'!W1359,'dl-do all work in this'!G1359)</f>
        <v>#VALUE!</v>
      </c>
      <c r="H1359">
        <f>'dl-do all work in this'!I1359</f>
        <v>0</v>
      </c>
      <c r="J1359">
        <f>'dl-do all work in this'!D1359</f>
        <v>0</v>
      </c>
      <c r="K1359">
        <f>'dl-do all work in this'!R1359</f>
        <v>0</v>
      </c>
      <c r="M1359">
        <f>'dl-do all work in this'!$E1359</f>
        <v>0</v>
      </c>
    </row>
    <row r="1360" spans="1:13" x14ac:dyDescent="0.25">
      <c r="A1360" s="2">
        <f>'dl-do all work in this'!O1360</f>
        <v>0</v>
      </c>
      <c r="B1360" t="e">
        <f>VLOOKUP($A1360, 'dl-do all work in this'!$O$9:$U$2997, 6, FALSE)</f>
        <v>#N/A</v>
      </c>
      <c r="C1360" t="e">
        <f>VLOOKUP($A1360, 'dl-do all work in this'!$O$9:$U$2997, 7, FALSE)</f>
        <v>#N/A</v>
      </c>
      <c r="D1360" s="2" t="str">
        <f>'dl-do all work in this'!X1360</f>
        <v>LC</v>
      </c>
      <c r="E1360" s="2">
        <f>'dl-do all work in this'!A1360</f>
        <v>0</v>
      </c>
      <c r="F1360" s="2">
        <f>'dl-do all work in this'!V1360</f>
        <v>0</v>
      </c>
      <c r="G1360" s="2" t="e">
        <f>DATE('dl-do all work in this'!H1360,'dl-do all work in this'!W1360,'dl-do all work in this'!G1360)</f>
        <v>#VALUE!</v>
      </c>
      <c r="H1360">
        <f>'dl-do all work in this'!I1360</f>
        <v>0</v>
      </c>
      <c r="J1360">
        <f>'dl-do all work in this'!D1360</f>
        <v>0</v>
      </c>
      <c r="K1360">
        <f>'dl-do all work in this'!R1360</f>
        <v>0</v>
      </c>
      <c r="M1360">
        <f>'dl-do all work in this'!$E1360</f>
        <v>0</v>
      </c>
    </row>
    <row r="1361" spans="1:13" x14ac:dyDescent="0.25">
      <c r="A1361" s="2">
        <f>'dl-do all work in this'!O1361</f>
        <v>0</v>
      </c>
      <c r="B1361" t="e">
        <f>VLOOKUP($A1361, 'dl-do all work in this'!$O$9:$U$2997, 6, FALSE)</f>
        <v>#N/A</v>
      </c>
      <c r="C1361" t="e">
        <f>VLOOKUP($A1361, 'dl-do all work in this'!$O$9:$U$2997, 7, FALSE)</f>
        <v>#N/A</v>
      </c>
      <c r="D1361" s="2" t="str">
        <f>'dl-do all work in this'!X1361</f>
        <v>LC</v>
      </c>
      <c r="E1361" s="2">
        <f>'dl-do all work in this'!A1361</f>
        <v>0</v>
      </c>
      <c r="F1361" s="2">
        <f>'dl-do all work in this'!V1361</f>
        <v>0</v>
      </c>
      <c r="G1361" s="2" t="e">
        <f>DATE('dl-do all work in this'!H1361,'dl-do all work in this'!W1361,'dl-do all work in this'!G1361)</f>
        <v>#VALUE!</v>
      </c>
      <c r="H1361">
        <f>'dl-do all work in this'!I1361</f>
        <v>0</v>
      </c>
      <c r="J1361">
        <f>'dl-do all work in this'!D1361</f>
        <v>0</v>
      </c>
      <c r="K1361">
        <f>'dl-do all work in this'!R1361</f>
        <v>0</v>
      </c>
      <c r="M1361">
        <f>'dl-do all work in this'!$E1361</f>
        <v>0</v>
      </c>
    </row>
    <row r="1362" spans="1:13" x14ac:dyDescent="0.25">
      <c r="A1362" s="2">
        <f>'dl-do all work in this'!O1362</f>
        <v>0</v>
      </c>
      <c r="B1362" t="e">
        <f>VLOOKUP($A1362, 'dl-do all work in this'!$O$9:$U$2997, 6, FALSE)</f>
        <v>#N/A</v>
      </c>
      <c r="C1362" t="e">
        <f>VLOOKUP($A1362, 'dl-do all work in this'!$O$9:$U$2997, 7, FALSE)</f>
        <v>#N/A</v>
      </c>
      <c r="D1362" s="2" t="str">
        <f>'dl-do all work in this'!X1362</f>
        <v>LC</v>
      </c>
      <c r="E1362" s="2">
        <f>'dl-do all work in this'!A1362</f>
        <v>0</v>
      </c>
      <c r="F1362" s="2">
        <f>'dl-do all work in this'!V1362</f>
        <v>0</v>
      </c>
      <c r="G1362" s="2" t="e">
        <f>DATE('dl-do all work in this'!H1362,'dl-do all work in this'!W1362,'dl-do all work in this'!G1362)</f>
        <v>#VALUE!</v>
      </c>
      <c r="H1362">
        <f>'dl-do all work in this'!I1362</f>
        <v>0</v>
      </c>
      <c r="J1362">
        <f>'dl-do all work in this'!D1362</f>
        <v>0</v>
      </c>
      <c r="K1362">
        <f>'dl-do all work in this'!R1362</f>
        <v>0</v>
      </c>
      <c r="M1362">
        <f>'dl-do all work in this'!$E1362</f>
        <v>0</v>
      </c>
    </row>
    <row r="1363" spans="1:13" x14ac:dyDescent="0.25">
      <c r="A1363" s="2">
        <f>'dl-do all work in this'!O1363</f>
        <v>0</v>
      </c>
      <c r="B1363" t="e">
        <f>VLOOKUP($A1363, 'dl-do all work in this'!$O$9:$U$2997, 6, FALSE)</f>
        <v>#N/A</v>
      </c>
      <c r="C1363" t="e">
        <f>VLOOKUP($A1363, 'dl-do all work in this'!$O$9:$U$2997, 7, FALSE)</f>
        <v>#N/A</v>
      </c>
      <c r="D1363" s="2" t="str">
        <f>'dl-do all work in this'!X1363</f>
        <v>LC</v>
      </c>
      <c r="E1363" s="2">
        <f>'dl-do all work in this'!A1363</f>
        <v>0</v>
      </c>
      <c r="F1363" s="2">
        <f>'dl-do all work in this'!V1363</f>
        <v>0</v>
      </c>
      <c r="G1363" s="2" t="e">
        <f>DATE('dl-do all work in this'!H1363,'dl-do all work in this'!W1363,'dl-do all work in this'!G1363)</f>
        <v>#VALUE!</v>
      </c>
      <c r="H1363">
        <f>'dl-do all work in this'!I1363</f>
        <v>0</v>
      </c>
      <c r="J1363">
        <f>'dl-do all work in this'!D1363</f>
        <v>0</v>
      </c>
      <c r="K1363">
        <f>'dl-do all work in this'!R1363</f>
        <v>0</v>
      </c>
      <c r="M1363">
        <f>'dl-do all work in this'!$E1363</f>
        <v>0</v>
      </c>
    </row>
    <row r="1364" spans="1:13" x14ac:dyDescent="0.25">
      <c r="A1364" s="2">
        <f>'dl-do all work in this'!O1364</f>
        <v>0</v>
      </c>
      <c r="B1364" t="e">
        <f>VLOOKUP($A1364, 'dl-do all work in this'!$O$9:$U$2997, 6, FALSE)</f>
        <v>#N/A</v>
      </c>
      <c r="C1364" t="e">
        <f>VLOOKUP($A1364, 'dl-do all work in this'!$O$9:$U$2997, 7, FALSE)</f>
        <v>#N/A</v>
      </c>
      <c r="D1364" s="2" t="str">
        <f>'dl-do all work in this'!X1364</f>
        <v>LC</v>
      </c>
      <c r="E1364" s="2">
        <f>'dl-do all work in this'!A1364</f>
        <v>0</v>
      </c>
      <c r="F1364" s="2">
        <f>'dl-do all work in this'!V1364</f>
        <v>0</v>
      </c>
      <c r="G1364" s="2" t="e">
        <f>DATE('dl-do all work in this'!H1364,'dl-do all work in this'!W1364,'dl-do all work in this'!G1364)</f>
        <v>#VALUE!</v>
      </c>
      <c r="H1364">
        <f>'dl-do all work in this'!I1364</f>
        <v>0</v>
      </c>
      <c r="J1364">
        <f>'dl-do all work in this'!D1364</f>
        <v>0</v>
      </c>
      <c r="K1364">
        <f>'dl-do all work in this'!R1364</f>
        <v>0</v>
      </c>
      <c r="M1364">
        <f>'dl-do all work in this'!$E1364</f>
        <v>0</v>
      </c>
    </row>
    <row r="1365" spans="1:13" x14ac:dyDescent="0.25">
      <c r="A1365" s="2">
        <f>'dl-do all work in this'!O1365</f>
        <v>0</v>
      </c>
      <c r="B1365" t="e">
        <f>VLOOKUP($A1365, 'dl-do all work in this'!$O$9:$U$2997, 6, FALSE)</f>
        <v>#N/A</v>
      </c>
      <c r="C1365" t="e">
        <f>VLOOKUP($A1365, 'dl-do all work in this'!$O$9:$U$2997, 7, FALSE)</f>
        <v>#N/A</v>
      </c>
      <c r="D1365" s="2" t="str">
        <f>'dl-do all work in this'!X1365</f>
        <v>LC</v>
      </c>
      <c r="E1365" s="2">
        <f>'dl-do all work in this'!A1365</f>
        <v>0</v>
      </c>
      <c r="F1365" s="2">
        <f>'dl-do all work in this'!V1365</f>
        <v>0</v>
      </c>
      <c r="G1365" s="2" t="e">
        <f>DATE('dl-do all work in this'!H1365,'dl-do all work in this'!W1365,'dl-do all work in this'!G1365)</f>
        <v>#VALUE!</v>
      </c>
      <c r="H1365">
        <f>'dl-do all work in this'!I1365</f>
        <v>0</v>
      </c>
      <c r="J1365">
        <f>'dl-do all work in this'!D1365</f>
        <v>0</v>
      </c>
      <c r="K1365">
        <f>'dl-do all work in this'!R1365</f>
        <v>0</v>
      </c>
      <c r="M1365">
        <f>'dl-do all work in this'!$E1365</f>
        <v>0</v>
      </c>
    </row>
    <row r="1366" spans="1:13" x14ac:dyDescent="0.25">
      <c r="A1366" s="2">
        <f>'dl-do all work in this'!O1366</f>
        <v>0</v>
      </c>
      <c r="B1366" t="e">
        <f>VLOOKUP($A1366, 'dl-do all work in this'!$O$9:$U$2997, 6, FALSE)</f>
        <v>#N/A</v>
      </c>
      <c r="C1366" t="e">
        <f>VLOOKUP($A1366, 'dl-do all work in this'!$O$9:$U$2997, 7, FALSE)</f>
        <v>#N/A</v>
      </c>
      <c r="D1366" s="2" t="str">
        <f>'dl-do all work in this'!X1366</f>
        <v>LC</v>
      </c>
      <c r="E1366" s="2">
        <f>'dl-do all work in this'!A1366</f>
        <v>0</v>
      </c>
      <c r="F1366" s="2">
        <f>'dl-do all work in this'!V1366</f>
        <v>0</v>
      </c>
      <c r="G1366" s="2" t="e">
        <f>DATE('dl-do all work in this'!H1366,'dl-do all work in this'!W1366,'dl-do all work in this'!G1366)</f>
        <v>#VALUE!</v>
      </c>
      <c r="H1366">
        <f>'dl-do all work in this'!I1366</f>
        <v>0</v>
      </c>
      <c r="J1366">
        <f>'dl-do all work in this'!D1366</f>
        <v>0</v>
      </c>
      <c r="K1366">
        <f>'dl-do all work in this'!R1366</f>
        <v>0</v>
      </c>
      <c r="M1366">
        <f>'dl-do all work in this'!$E1366</f>
        <v>0</v>
      </c>
    </row>
    <row r="1367" spans="1:13" x14ac:dyDescent="0.25">
      <c r="A1367" s="2">
        <f>'dl-do all work in this'!O1367</f>
        <v>0</v>
      </c>
      <c r="B1367" t="e">
        <f>VLOOKUP($A1367, 'dl-do all work in this'!$O$9:$U$2997, 6, FALSE)</f>
        <v>#N/A</v>
      </c>
      <c r="C1367" t="e">
        <f>VLOOKUP($A1367, 'dl-do all work in this'!$O$9:$U$2997, 7, FALSE)</f>
        <v>#N/A</v>
      </c>
      <c r="D1367" s="2" t="str">
        <f>'dl-do all work in this'!X1367</f>
        <v>LC</v>
      </c>
      <c r="E1367" s="2">
        <f>'dl-do all work in this'!A1367</f>
        <v>0</v>
      </c>
      <c r="F1367" s="2">
        <f>'dl-do all work in this'!V1367</f>
        <v>0</v>
      </c>
      <c r="G1367" s="2" t="e">
        <f>DATE('dl-do all work in this'!H1367,'dl-do all work in this'!W1367,'dl-do all work in this'!G1367)</f>
        <v>#VALUE!</v>
      </c>
      <c r="H1367">
        <f>'dl-do all work in this'!I1367</f>
        <v>0</v>
      </c>
      <c r="J1367">
        <f>'dl-do all work in this'!D1367</f>
        <v>0</v>
      </c>
      <c r="K1367">
        <f>'dl-do all work in this'!R1367</f>
        <v>0</v>
      </c>
      <c r="M1367">
        <f>'dl-do all work in this'!$E1367</f>
        <v>0</v>
      </c>
    </row>
    <row r="1368" spans="1:13" x14ac:dyDescent="0.25">
      <c r="A1368" s="2">
        <f>'dl-do all work in this'!O1368</f>
        <v>0</v>
      </c>
      <c r="B1368" t="e">
        <f>VLOOKUP($A1368, 'dl-do all work in this'!$O$9:$U$2997, 6, FALSE)</f>
        <v>#N/A</v>
      </c>
      <c r="C1368" t="e">
        <f>VLOOKUP($A1368, 'dl-do all work in this'!$O$9:$U$2997, 7, FALSE)</f>
        <v>#N/A</v>
      </c>
      <c r="D1368" s="2" t="str">
        <f>'dl-do all work in this'!X1368</f>
        <v>LC</v>
      </c>
      <c r="E1368" s="2">
        <f>'dl-do all work in this'!A1368</f>
        <v>0</v>
      </c>
      <c r="F1368" s="2">
        <f>'dl-do all work in this'!V1368</f>
        <v>0</v>
      </c>
      <c r="G1368" s="2" t="e">
        <f>DATE('dl-do all work in this'!H1368,'dl-do all work in this'!W1368,'dl-do all work in this'!G1368)</f>
        <v>#VALUE!</v>
      </c>
      <c r="H1368">
        <f>'dl-do all work in this'!I1368</f>
        <v>0</v>
      </c>
      <c r="J1368">
        <f>'dl-do all work in this'!D1368</f>
        <v>0</v>
      </c>
      <c r="K1368">
        <f>'dl-do all work in this'!R1368</f>
        <v>0</v>
      </c>
      <c r="M1368">
        <f>'dl-do all work in this'!$E1368</f>
        <v>0</v>
      </c>
    </row>
    <row r="1369" spans="1:13" x14ac:dyDescent="0.25">
      <c r="A1369" s="2">
        <f>'dl-do all work in this'!O1369</f>
        <v>0</v>
      </c>
      <c r="B1369" t="e">
        <f>VLOOKUP($A1369, 'dl-do all work in this'!$O$9:$U$2997, 6, FALSE)</f>
        <v>#N/A</v>
      </c>
      <c r="C1369" t="e">
        <f>VLOOKUP($A1369, 'dl-do all work in this'!$O$9:$U$2997, 7, FALSE)</f>
        <v>#N/A</v>
      </c>
      <c r="D1369" s="2" t="str">
        <f>'dl-do all work in this'!X1369</f>
        <v>LC</v>
      </c>
      <c r="E1369" s="2">
        <f>'dl-do all work in this'!A1369</f>
        <v>0</v>
      </c>
      <c r="F1369" s="2">
        <f>'dl-do all work in this'!V1369</f>
        <v>0</v>
      </c>
      <c r="G1369" s="2" t="e">
        <f>DATE('dl-do all work in this'!H1369,'dl-do all work in this'!W1369,'dl-do all work in this'!G1369)</f>
        <v>#VALUE!</v>
      </c>
      <c r="H1369">
        <f>'dl-do all work in this'!I1369</f>
        <v>0</v>
      </c>
      <c r="J1369">
        <f>'dl-do all work in this'!D1369</f>
        <v>0</v>
      </c>
      <c r="K1369">
        <f>'dl-do all work in this'!R1369</f>
        <v>0</v>
      </c>
      <c r="M1369">
        <f>'dl-do all work in this'!$E1369</f>
        <v>0</v>
      </c>
    </row>
    <row r="1370" spans="1:13" x14ac:dyDescent="0.25">
      <c r="A1370" s="2">
        <f>'dl-do all work in this'!O1370</f>
        <v>0</v>
      </c>
      <c r="B1370" t="e">
        <f>VLOOKUP($A1370, 'dl-do all work in this'!$O$9:$U$2997, 6, FALSE)</f>
        <v>#N/A</v>
      </c>
      <c r="C1370" t="e">
        <f>VLOOKUP($A1370, 'dl-do all work in this'!$O$9:$U$2997, 7, FALSE)</f>
        <v>#N/A</v>
      </c>
      <c r="D1370" s="2" t="str">
        <f>'dl-do all work in this'!X1370</f>
        <v>LC</v>
      </c>
      <c r="E1370" s="2">
        <f>'dl-do all work in this'!A1370</f>
        <v>0</v>
      </c>
      <c r="F1370" s="2">
        <f>'dl-do all work in this'!V1370</f>
        <v>0</v>
      </c>
      <c r="G1370" s="2" t="e">
        <f>DATE('dl-do all work in this'!H1370,'dl-do all work in this'!W1370,'dl-do all work in this'!G1370)</f>
        <v>#VALUE!</v>
      </c>
      <c r="H1370">
        <f>'dl-do all work in this'!I1370</f>
        <v>0</v>
      </c>
      <c r="J1370">
        <f>'dl-do all work in this'!D1370</f>
        <v>0</v>
      </c>
      <c r="K1370">
        <f>'dl-do all work in this'!R1370</f>
        <v>0</v>
      </c>
      <c r="M1370">
        <f>'dl-do all work in this'!$E1370</f>
        <v>0</v>
      </c>
    </row>
    <row r="1371" spans="1:13" x14ac:dyDescent="0.25">
      <c r="A1371" s="2">
        <f>'dl-do all work in this'!O1371</f>
        <v>0</v>
      </c>
      <c r="B1371" t="e">
        <f>VLOOKUP($A1371, 'dl-do all work in this'!$O$9:$U$2997, 6, FALSE)</f>
        <v>#N/A</v>
      </c>
      <c r="C1371" t="e">
        <f>VLOOKUP($A1371, 'dl-do all work in this'!$O$9:$U$2997, 7, FALSE)</f>
        <v>#N/A</v>
      </c>
      <c r="D1371" s="2" t="str">
        <f>'dl-do all work in this'!X1371</f>
        <v>LC</v>
      </c>
      <c r="E1371" s="2">
        <f>'dl-do all work in this'!A1371</f>
        <v>0</v>
      </c>
      <c r="F1371" s="2">
        <f>'dl-do all work in this'!V1371</f>
        <v>0</v>
      </c>
      <c r="G1371" s="2" t="e">
        <f>DATE('dl-do all work in this'!H1371,'dl-do all work in this'!W1371,'dl-do all work in this'!G1371)</f>
        <v>#VALUE!</v>
      </c>
      <c r="H1371">
        <f>'dl-do all work in this'!I1371</f>
        <v>0</v>
      </c>
      <c r="J1371">
        <f>'dl-do all work in this'!D1371</f>
        <v>0</v>
      </c>
      <c r="K1371">
        <f>'dl-do all work in this'!R1371</f>
        <v>0</v>
      </c>
      <c r="M1371">
        <f>'dl-do all work in this'!$E1371</f>
        <v>0</v>
      </c>
    </row>
    <row r="1372" spans="1:13" x14ac:dyDescent="0.25">
      <c r="A1372" s="2">
        <f>'dl-do all work in this'!O1372</f>
        <v>0</v>
      </c>
      <c r="B1372" t="e">
        <f>VLOOKUP($A1372, 'dl-do all work in this'!$O$9:$U$2997, 6, FALSE)</f>
        <v>#N/A</v>
      </c>
      <c r="C1372" t="e">
        <f>VLOOKUP($A1372, 'dl-do all work in this'!$O$9:$U$2997, 7, FALSE)</f>
        <v>#N/A</v>
      </c>
      <c r="D1372" s="2" t="str">
        <f>'dl-do all work in this'!X1372</f>
        <v>LC</v>
      </c>
      <c r="E1372" s="2">
        <f>'dl-do all work in this'!A1372</f>
        <v>0</v>
      </c>
      <c r="F1372" s="2">
        <f>'dl-do all work in this'!V1372</f>
        <v>0</v>
      </c>
      <c r="G1372" s="2" t="e">
        <f>DATE('dl-do all work in this'!H1372,'dl-do all work in this'!W1372,'dl-do all work in this'!G1372)</f>
        <v>#VALUE!</v>
      </c>
      <c r="H1372">
        <f>'dl-do all work in this'!I1372</f>
        <v>0</v>
      </c>
      <c r="J1372">
        <f>'dl-do all work in this'!D1372</f>
        <v>0</v>
      </c>
      <c r="K1372">
        <f>'dl-do all work in this'!R1372</f>
        <v>0</v>
      </c>
      <c r="M1372">
        <f>'dl-do all work in this'!$E1372</f>
        <v>0</v>
      </c>
    </row>
    <row r="1373" spans="1:13" x14ac:dyDescent="0.25">
      <c r="A1373" s="2">
        <f>'dl-do all work in this'!O1373</f>
        <v>0</v>
      </c>
      <c r="B1373" t="e">
        <f>VLOOKUP($A1373, 'dl-do all work in this'!$O$9:$U$2997, 6, FALSE)</f>
        <v>#N/A</v>
      </c>
      <c r="C1373" t="e">
        <f>VLOOKUP($A1373, 'dl-do all work in this'!$O$9:$U$2997, 7, FALSE)</f>
        <v>#N/A</v>
      </c>
      <c r="D1373" s="2" t="str">
        <f>'dl-do all work in this'!X1373</f>
        <v>LC</v>
      </c>
      <c r="E1373" s="2">
        <f>'dl-do all work in this'!A1373</f>
        <v>0</v>
      </c>
      <c r="F1373" s="2">
        <f>'dl-do all work in this'!V1373</f>
        <v>0</v>
      </c>
      <c r="G1373" s="2" t="e">
        <f>DATE('dl-do all work in this'!H1373,'dl-do all work in this'!W1373,'dl-do all work in this'!G1373)</f>
        <v>#VALUE!</v>
      </c>
      <c r="H1373">
        <f>'dl-do all work in this'!I1373</f>
        <v>0</v>
      </c>
      <c r="J1373">
        <f>'dl-do all work in this'!D1373</f>
        <v>0</v>
      </c>
      <c r="K1373">
        <f>'dl-do all work in this'!R1373</f>
        <v>0</v>
      </c>
      <c r="M1373">
        <f>'dl-do all work in this'!$E1373</f>
        <v>0</v>
      </c>
    </row>
    <row r="1374" spans="1:13" x14ac:dyDescent="0.25">
      <c r="A1374" s="2">
        <f>'dl-do all work in this'!O1374</f>
        <v>0</v>
      </c>
      <c r="B1374" t="e">
        <f>VLOOKUP($A1374, 'dl-do all work in this'!$O$9:$U$2997, 6, FALSE)</f>
        <v>#N/A</v>
      </c>
      <c r="C1374" t="e">
        <f>VLOOKUP($A1374, 'dl-do all work in this'!$O$9:$U$2997, 7, FALSE)</f>
        <v>#N/A</v>
      </c>
      <c r="D1374" s="2" t="str">
        <f>'dl-do all work in this'!X1374</f>
        <v>LC</v>
      </c>
      <c r="E1374" s="2">
        <f>'dl-do all work in this'!A1374</f>
        <v>0</v>
      </c>
      <c r="F1374" s="2">
        <f>'dl-do all work in this'!V1374</f>
        <v>0</v>
      </c>
      <c r="G1374" s="2" t="e">
        <f>DATE('dl-do all work in this'!H1374,'dl-do all work in this'!W1374,'dl-do all work in this'!G1374)</f>
        <v>#VALUE!</v>
      </c>
      <c r="H1374">
        <f>'dl-do all work in this'!I1374</f>
        <v>0</v>
      </c>
      <c r="J1374">
        <f>'dl-do all work in this'!D1374</f>
        <v>0</v>
      </c>
      <c r="K1374">
        <f>'dl-do all work in this'!R1374</f>
        <v>0</v>
      </c>
      <c r="M1374">
        <f>'dl-do all work in this'!$E1374</f>
        <v>0</v>
      </c>
    </row>
    <row r="1375" spans="1:13" x14ac:dyDescent="0.25">
      <c r="A1375" s="2">
        <f>'dl-do all work in this'!O1375</f>
        <v>0</v>
      </c>
      <c r="B1375" t="e">
        <f>VLOOKUP($A1375, 'dl-do all work in this'!$O$9:$U$2997, 6, FALSE)</f>
        <v>#N/A</v>
      </c>
      <c r="C1375" t="e">
        <f>VLOOKUP($A1375, 'dl-do all work in this'!$O$9:$U$2997, 7, FALSE)</f>
        <v>#N/A</v>
      </c>
      <c r="D1375" s="2" t="str">
        <f>'dl-do all work in this'!X1375</f>
        <v>LC</v>
      </c>
      <c r="E1375" s="2">
        <f>'dl-do all work in this'!A1375</f>
        <v>0</v>
      </c>
      <c r="F1375" s="2">
        <f>'dl-do all work in this'!V1375</f>
        <v>0</v>
      </c>
      <c r="G1375" s="2" t="e">
        <f>DATE('dl-do all work in this'!H1375,'dl-do all work in this'!W1375,'dl-do all work in this'!G1375)</f>
        <v>#VALUE!</v>
      </c>
      <c r="H1375">
        <f>'dl-do all work in this'!I1375</f>
        <v>0</v>
      </c>
      <c r="J1375">
        <f>'dl-do all work in this'!D1375</f>
        <v>0</v>
      </c>
      <c r="K1375">
        <f>'dl-do all work in this'!R1375</f>
        <v>0</v>
      </c>
      <c r="M1375">
        <f>'dl-do all work in this'!$E1375</f>
        <v>0</v>
      </c>
    </row>
    <row r="1376" spans="1:13" x14ac:dyDescent="0.25">
      <c r="A1376" s="2">
        <f>'dl-do all work in this'!O1376</f>
        <v>0</v>
      </c>
      <c r="B1376" t="e">
        <f>VLOOKUP($A1376, 'dl-do all work in this'!$O$9:$U$2997, 6, FALSE)</f>
        <v>#N/A</v>
      </c>
      <c r="C1376" t="e">
        <f>VLOOKUP($A1376, 'dl-do all work in this'!$O$9:$U$2997, 7, FALSE)</f>
        <v>#N/A</v>
      </c>
      <c r="D1376" s="2" t="str">
        <f>'dl-do all work in this'!X1376</f>
        <v>LC</v>
      </c>
      <c r="E1376" s="2">
        <f>'dl-do all work in this'!A1376</f>
        <v>0</v>
      </c>
      <c r="F1376" s="2">
        <f>'dl-do all work in this'!V1376</f>
        <v>0</v>
      </c>
      <c r="G1376" s="2" t="e">
        <f>DATE('dl-do all work in this'!H1376,'dl-do all work in this'!W1376,'dl-do all work in this'!G1376)</f>
        <v>#VALUE!</v>
      </c>
      <c r="H1376">
        <f>'dl-do all work in this'!I1376</f>
        <v>0</v>
      </c>
      <c r="J1376">
        <f>'dl-do all work in this'!D1376</f>
        <v>0</v>
      </c>
      <c r="K1376">
        <f>'dl-do all work in this'!R1376</f>
        <v>0</v>
      </c>
      <c r="M1376">
        <f>'dl-do all work in this'!$E1376</f>
        <v>0</v>
      </c>
    </row>
    <row r="1377" spans="1:13" x14ac:dyDescent="0.25">
      <c r="A1377" s="2">
        <f>'dl-do all work in this'!O1377</f>
        <v>0</v>
      </c>
      <c r="B1377" t="e">
        <f>VLOOKUP($A1377, 'dl-do all work in this'!$O$9:$U$2997, 6, FALSE)</f>
        <v>#N/A</v>
      </c>
      <c r="C1377" t="e">
        <f>VLOOKUP($A1377, 'dl-do all work in this'!$O$9:$U$2997, 7, FALSE)</f>
        <v>#N/A</v>
      </c>
      <c r="D1377" s="2" t="str">
        <f>'dl-do all work in this'!X1377</f>
        <v>LC</v>
      </c>
      <c r="E1377" s="2">
        <f>'dl-do all work in this'!A1377</f>
        <v>0</v>
      </c>
      <c r="F1377" s="2">
        <f>'dl-do all work in this'!V1377</f>
        <v>0</v>
      </c>
      <c r="G1377" s="2" t="e">
        <f>DATE('dl-do all work in this'!H1377,'dl-do all work in this'!W1377,'dl-do all work in this'!G1377)</f>
        <v>#VALUE!</v>
      </c>
      <c r="H1377">
        <f>'dl-do all work in this'!I1377</f>
        <v>0</v>
      </c>
      <c r="J1377">
        <f>'dl-do all work in this'!D1377</f>
        <v>0</v>
      </c>
      <c r="K1377">
        <f>'dl-do all work in this'!R1377</f>
        <v>0</v>
      </c>
      <c r="M1377">
        <f>'dl-do all work in this'!$E1377</f>
        <v>0</v>
      </c>
    </row>
    <row r="1378" spans="1:13" x14ac:dyDescent="0.25">
      <c r="A1378" s="2">
        <f>'dl-do all work in this'!O1378</f>
        <v>0</v>
      </c>
      <c r="B1378" t="e">
        <f>VLOOKUP($A1378, 'dl-do all work in this'!$O$9:$U$2997, 6, FALSE)</f>
        <v>#N/A</v>
      </c>
      <c r="C1378" t="e">
        <f>VLOOKUP($A1378, 'dl-do all work in this'!$O$9:$U$2997, 7, FALSE)</f>
        <v>#N/A</v>
      </c>
      <c r="D1378" s="2" t="str">
        <f>'dl-do all work in this'!X1378</f>
        <v>LC</v>
      </c>
      <c r="E1378" s="2">
        <f>'dl-do all work in this'!A1378</f>
        <v>0</v>
      </c>
      <c r="F1378" s="2">
        <f>'dl-do all work in this'!V1378</f>
        <v>0</v>
      </c>
      <c r="G1378" s="2" t="e">
        <f>DATE('dl-do all work in this'!H1378,'dl-do all work in this'!W1378,'dl-do all work in this'!G1378)</f>
        <v>#VALUE!</v>
      </c>
      <c r="H1378">
        <f>'dl-do all work in this'!I1378</f>
        <v>0</v>
      </c>
      <c r="J1378">
        <f>'dl-do all work in this'!D1378</f>
        <v>0</v>
      </c>
      <c r="K1378">
        <f>'dl-do all work in this'!R1378</f>
        <v>0</v>
      </c>
      <c r="M1378">
        <f>'dl-do all work in this'!$E1378</f>
        <v>0</v>
      </c>
    </row>
    <row r="1379" spans="1:13" x14ac:dyDescent="0.25">
      <c r="A1379" s="2">
        <f>'dl-do all work in this'!O1379</f>
        <v>0</v>
      </c>
      <c r="B1379" t="e">
        <f>VLOOKUP($A1379, 'dl-do all work in this'!$O$9:$U$2997, 6, FALSE)</f>
        <v>#N/A</v>
      </c>
      <c r="C1379" t="e">
        <f>VLOOKUP($A1379, 'dl-do all work in this'!$O$9:$U$2997, 7, FALSE)</f>
        <v>#N/A</v>
      </c>
      <c r="D1379" s="2" t="str">
        <f>'dl-do all work in this'!X1379</f>
        <v>LC</v>
      </c>
      <c r="E1379" s="2">
        <f>'dl-do all work in this'!A1379</f>
        <v>0</v>
      </c>
      <c r="F1379" s="2">
        <f>'dl-do all work in this'!V1379</f>
        <v>0</v>
      </c>
      <c r="G1379" s="2" t="e">
        <f>DATE('dl-do all work in this'!H1379,'dl-do all work in this'!W1379,'dl-do all work in this'!G1379)</f>
        <v>#VALUE!</v>
      </c>
      <c r="H1379">
        <f>'dl-do all work in this'!I1379</f>
        <v>0</v>
      </c>
      <c r="J1379">
        <f>'dl-do all work in this'!D1379</f>
        <v>0</v>
      </c>
      <c r="K1379">
        <f>'dl-do all work in this'!R1379</f>
        <v>0</v>
      </c>
      <c r="M1379">
        <f>'dl-do all work in this'!$E1379</f>
        <v>0</v>
      </c>
    </row>
    <row r="1380" spans="1:13" x14ac:dyDescent="0.25">
      <c r="A1380" s="2">
        <f>'dl-do all work in this'!O1380</f>
        <v>0</v>
      </c>
      <c r="B1380" t="e">
        <f>VLOOKUP($A1380, 'dl-do all work in this'!$O$9:$U$2997, 6, FALSE)</f>
        <v>#N/A</v>
      </c>
      <c r="C1380" t="e">
        <f>VLOOKUP($A1380, 'dl-do all work in this'!$O$9:$U$2997, 7, FALSE)</f>
        <v>#N/A</v>
      </c>
      <c r="D1380" s="2" t="str">
        <f>'dl-do all work in this'!X1380</f>
        <v>LC</v>
      </c>
      <c r="E1380" s="2">
        <f>'dl-do all work in this'!A1380</f>
        <v>0</v>
      </c>
      <c r="F1380" s="2">
        <f>'dl-do all work in this'!V1380</f>
        <v>0</v>
      </c>
      <c r="G1380" s="2" t="e">
        <f>DATE('dl-do all work in this'!H1380,'dl-do all work in this'!W1380,'dl-do all work in this'!G1380)</f>
        <v>#VALUE!</v>
      </c>
      <c r="H1380">
        <f>'dl-do all work in this'!I1380</f>
        <v>0</v>
      </c>
      <c r="J1380">
        <f>'dl-do all work in this'!D1380</f>
        <v>0</v>
      </c>
      <c r="K1380">
        <f>'dl-do all work in this'!R1380</f>
        <v>0</v>
      </c>
      <c r="M1380">
        <f>'dl-do all work in this'!$E1380</f>
        <v>0</v>
      </c>
    </row>
    <row r="1381" spans="1:13" x14ac:dyDescent="0.25">
      <c r="A1381" s="2">
        <f>'dl-do all work in this'!O1381</f>
        <v>0</v>
      </c>
      <c r="B1381" t="e">
        <f>VLOOKUP($A1381, 'dl-do all work in this'!$O$9:$U$2997, 6, FALSE)</f>
        <v>#N/A</v>
      </c>
      <c r="C1381" t="e">
        <f>VLOOKUP($A1381, 'dl-do all work in this'!$O$9:$U$2997, 7, FALSE)</f>
        <v>#N/A</v>
      </c>
      <c r="D1381" s="2" t="str">
        <f>'dl-do all work in this'!X1381</f>
        <v>LC</v>
      </c>
      <c r="E1381" s="2">
        <f>'dl-do all work in this'!A1381</f>
        <v>0</v>
      </c>
      <c r="F1381" s="2">
        <f>'dl-do all work in this'!V1381</f>
        <v>0</v>
      </c>
      <c r="G1381" s="2" t="e">
        <f>DATE('dl-do all work in this'!H1381,'dl-do all work in this'!W1381,'dl-do all work in this'!G1381)</f>
        <v>#VALUE!</v>
      </c>
      <c r="H1381">
        <f>'dl-do all work in this'!I1381</f>
        <v>0</v>
      </c>
      <c r="J1381">
        <f>'dl-do all work in this'!D1381</f>
        <v>0</v>
      </c>
      <c r="K1381">
        <f>'dl-do all work in this'!R1381</f>
        <v>0</v>
      </c>
      <c r="M1381">
        <f>'dl-do all work in this'!$E1381</f>
        <v>0</v>
      </c>
    </row>
    <row r="1382" spans="1:13" x14ac:dyDescent="0.25">
      <c r="A1382" s="2">
        <f>'dl-do all work in this'!O1382</f>
        <v>0</v>
      </c>
      <c r="B1382" t="e">
        <f>VLOOKUP($A1382, 'dl-do all work in this'!$O$9:$U$2997, 6, FALSE)</f>
        <v>#N/A</v>
      </c>
      <c r="C1382" t="e">
        <f>VLOOKUP($A1382, 'dl-do all work in this'!$O$9:$U$2997, 7, FALSE)</f>
        <v>#N/A</v>
      </c>
      <c r="D1382" s="2" t="str">
        <f>'dl-do all work in this'!X1382</f>
        <v>LC</v>
      </c>
      <c r="E1382" s="2">
        <f>'dl-do all work in this'!A1382</f>
        <v>0</v>
      </c>
      <c r="F1382" s="2">
        <f>'dl-do all work in this'!V1382</f>
        <v>0</v>
      </c>
      <c r="G1382" s="2" t="e">
        <f>DATE('dl-do all work in this'!H1382,'dl-do all work in this'!W1382,'dl-do all work in this'!G1382)</f>
        <v>#VALUE!</v>
      </c>
      <c r="H1382">
        <f>'dl-do all work in this'!I1382</f>
        <v>0</v>
      </c>
      <c r="J1382">
        <f>'dl-do all work in this'!D1382</f>
        <v>0</v>
      </c>
      <c r="K1382">
        <f>'dl-do all work in this'!R1382</f>
        <v>0</v>
      </c>
      <c r="M1382">
        <f>'dl-do all work in this'!$E1382</f>
        <v>0</v>
      </c>
    </row>
    <row r="1383" spans="1:13" x14ac:dyDescent="0.25">
      <c r="A1383" s="2">
        <f>'dl-do all work in this'!O1383</f>
        <v>0</v>
      </c>
      <c r="B1383" t="e">
        <f>VLOOKUP($A1383, 'dl-do all work in this'!$O$9:$U$2997, 6, FALSE)</f>
        <v>#N/A</v>
      </c>
      <c r="C1383" t="e">
        <f>VLOOKUP($A1383, 'dl-do all work in this'!$O$9:$U$2997, 7, FALSE)</f>
        <v>#N/A</v>
      </c>
      <c r="D1383" s="2" t="str">
        <f>'dl-do all work in this'!X1383</f>
        <v>LC</v>
      </c>
      <c r="E1383" s="2">
        <f>'dl-do all work in this'!A1383</f>
        <v>0</v>
      </c>
      <c r="F1383" s="2">
        <f>'dl-do all work in this'!V1383</f>
        <v>0</v>
      </c>
      <c r="G1383" s="2" t="e">
        <f>DATE('dl-do all work in this'!H1383,'dl-do all work in this'!W1383,'dl-do all work in this'!G1383)</f>
        <v>#VALUE!</v>
      </c>
      <c r="H1383">
        <f>'dl-do all work in this'!I1383</f>
        <v>0</v>
      </c>
      <c r="J1383">
        <f>'dl-do all work in this'!D1383</f>
        <v>0</v>
      </c>
      <c r="K1383">
        <f>'dl-do all work in this'!R1383</f>
        <v>0</v>
      </c>
      <c r="M1383">
        <f>'dl-do all work in this'!$E1383</f>
        <v>0</v>
      </c>
    </row>
    <row r="1384" spans="1:13" x14ac:dyDescent="0.25">
      <c r="A1384" s="2">
        <f>'dl-do all work in this'!O1384</f>
        <v>0</v>
      </c>
      <c r="B1384" t="e">
        <f>VLOOKUP($A1384, 'dl-do all work in this'!$O$9:$U$2997, 6, FALSE)</f>
        <v>#N/A</v>
      </c>
      <c r="C1384" t="e">
        <f>VLOOKUP($A1384, 'dl-do all work in this'!$O$9:$U$2997, 7, FALSE)</f>
        <v>#N/A</v>
      </c>
      <c r="D1384" s="2" t="str">
        <f>'dl-do all work in this'!X1384</f>
        <v>LC</v>
      </c>
      <c r="E1384" s="2">
        <f>'dl-do all work in this'!A1384</f>
        <v>0</v>
      </c>
      <c r="F1384" s="2">
        <f>'dl-do all work in this'!V1384</f>
        <v>0</v>
      </c>
      <c r="G1384" s="2" t="e">
        <f>DATE('dl-do all work in this'!H1384,'dl-do all work in this'!W1384,'dl-do all work in this'!G1384)</f>
        <v>#VALUE!</v>
      </c>
      <c r="H1384">
        <f>'dl-do all work in this'!I1384</f>
        <v>0</v>
      </c>
      <c r="J1384">
        <f>'dl-do all work in this'!D1384</f>
        <v>0</v>
      </c>
      <c r="K1384">
        <f>'dl-do all work in this'!R1384</f>
        <v>0</v>
      </c>
      <c r="M1384">
        <f>'dl-do all work in this'!$E1384</f>
        <v>0</v>
      </c>
    </row>
    <row r="1385" spans="1:13" x14ac:dyDescent="0.25">
      <c r="A1385" s="2">
        <f>'dl-do all work in this'!O1385</f>
        <v>0</v>
      </c>
      <c r="B1385" t="e">
        <f>VLOOKUP($A1385, 'dl-do all work in this'!$O$9:$U$2997, 6, FALSE)</f>
        <v>#N/A</v>
      </c>
      <c r="C1385" t="e">
        <f>VLOOKUP($A1385, 'dl-do all work in this'!$O$9:$U$2997, 7, FALSE)</f>
        <v>#N/A</v>
      </c>
      <c r="D1385" s="2" t="str">
        <f>'dl-do all work in this'!X1385</f>
        <v>LC</v>
      </c>
      <c r="E1385" s="2">
        <f>'dl-do all work in this'!A1385</f>
        <v>0</v>
      </c>
      <c r="F1385" s="2">
        <f>'dl-do all work in this'!V1385</f>
        <v>0</v>
      </c>
      <c r="G1385" s="2" t="e">
        <f>DATE('dl-do all work in this'!H1385,'dl-do all work in this'!W1385,'dl-do all work in this'!G1385)</f>
        <v>#VALUE!</v>
      </c>
      <c r="H1385">
        <f>'dl-do all work in this'!I1385</f>
        <v>0</v>
      </c>
      <c r="J1385">
        <f>'dl-do all work in this'!D1385</f>
        <v>0</v>
      </c>
      <c r="K1385">
        <f>'dl-do all work in this'!R1385</f>
        <v>0</v>
      </c>
      <c r="M1385">
        <f>'dl-do all work in this'!$E1385</f>
        <v>0</v>
      </c>
    </row>
    <row r="1386" spans="1:13" x14ac:dyDescent="0.25">
      <c r="A1386" s="2">
        <f>'dl-do all work in this'!O1386</f>
        <v>0</v>
      </c>
      <c r="B1386" t="e">
        <f>VLOOKUP($A1386, 'dl-do all work in this'!$O$9:$U$2997, 6, FALSE)</f>
        <v>#N/A</v>
      </c>
      <c r="C1386" t="e">
        <f>VLOOKUP($A1386, 'dl-do all work in this'!$O$9:$U$2997, 7, FALSE)</f>
        <v>#N/A</v>
      </c>
      <c r="D1386" s="2" t="str">
        <f>'dl-do all work in this'!X1386</f>
        <v>LC</v>
      </c>
      <c r="E1386" s="2">
        <f>'dl-do all work in this'!A1386</f>
        <v>0</v>
      </c>
      <c r="F1386" s="2">
        <f>'dl-do all work in this'!V1386</f>
        <v>0</v>
      </c>
      <c r="G1386" s="2" t="e">
        <f>DATE('dl-do all work in this'!H1386,'dl-do all work in this'!W1386,'dl-do all work in this'!G1386)</f>
        <v>#VALUE!</v>
      </c>
      <c r="H1386">
        <f>'dl-do all work in this'!I1386</f>
        <v>0</v>
      </c>
      <c r="J1386">
        <f>'dl-do all work in this'!D1386</f>
        <v>0</v>
      </c>
      <c r="K1386">
        <f>'dl-do all work in this'!R1386</f>
        <v>0</v>
      </c>
      <c r="M1386">
        <f>'dl-do all work in this'!$E1386</f>
        <v>0</v>
      </c>
    </row>
    <row r="1387" spans="1:13" x14ac:dyDescent="0.25">
      <c r="A1387" s="2">
        <f>'dl-do all work in this'!O1387</f>
        <v>0</v>
      </c>
      <c r="B1387" t="e">
        <f>VLOOKUP($A1387, 'dl-do all work in this'!$O$9:$U$2997, 6, FALSE)</f>
        <v>#N/A</v>
      </c>
      <c r="C1387" t="e">
        <f>VLOOKUP($A1387, 'dl-do all work in this'!$O$9:$U$2997, 7, FALSE)</f>
        <v>#N/A</v>
      </c>
      <c r="D1387" s="2" t="str">
        <f>'dl-do all work in this'!X1387</f>
        <v>LC</v>
      </c>
      <c r="E1387" s="2">
        <f>'dl-do all work in this'!A1387</f>
        <v>0</v>
      </c>
      <c r="F1387" s="2">
        <f>'dl-do all work in this'!V1387</f>
        <v>0</v>
      </c>
      <c r="G1387" s="2" t="e">
        <f>DATE('dl-do all work in this'!H1387,'dl-do all work in this'!W1387,'dl-do all work in this'!G1387)</f>
        <v>#VALUE!</v>
      </c>
      <c r="H1387">
        <f>'dl-do all work in this'!I1387</f>
        <v>0</v>
      </c>
      <c r="J1387">
        <f>'dl-do all work in this'!D1387</f>
        <v>0</v>
      </c>
      <c r="K1387">
        <f>'dl-do all work in this'!R1387</f>
        <v>0</v>
      </c>
      <c r="M1387">
        <f>'dl-do all work in this'!$E1387</f>
        <v>0</v>
      </c>
    </row>
    <row r="1388" spans="1:13" x14ac:dyDescent="0.25">
      <c r="A1388" s="2">
        <f>'dl-do all work in this'!O1388</f>
        <v>0</v>
      </c>
      <c r="B1388" t="e">
        <f>VLOOKUP($A1388, 'dl-do all work in this'!$O$9:$U$2997, 6, FALSE)</f>
        <v>#N/A</v>
      </c>
      <c r="C1388" t="e">
        <f>VLOOKUP($A1388, 'dl-do all work in this'!$O$9:$U$2997, 7, FALSE)</f>
        <v>#N/A</v>
      </c>
      <c r="D1388" s="2" t="str">
        <f>'dl-do all work in this'!X1388</f>
        <v>LC</v>
      </c>
      <c r="E1388" s="2">
        <f>'dl-do all work in this'!A1388</f>
        <v>0</v>
      </c>
      <c r="F1388" s="2">
        <f>'dl-do all work in this'!V1388</f>
        <v>0</v>
      </c>
      <c r="G1388" s="2" t="e">
        <f>DATE('dl-do all work in this'!H1388,'dl-do all work in this'!W1388,'dl-do all work in this'!G1388)</f>
        <v>#VALUE!</v>
      </c>
      <c r="H1388">
        <f>'dl-do all work in this'!I1388</f>
        <v>0</v>
      </c>
      <c r="J1388">
        <f>'dl-do all work in this'!D1388</f>
        <v>0</v>
      </c>
      <c r="K1388">
        <f>'dl-do all work in this'!R1388</f>
        <v>0</v>
      </c>
      <c r="M1388">
        <f>'dl-do all work in this'!$E1388</f>
        <v>0</v>
      </c>
    </row>
    <row r="1389" spans="1:13" x14ac:dyDescent="0.25">
      <c r="A1389" s="2">
        <f>'dl-do all work in this'!O1389</f>
        <v>0</v>
      </c>
      <c r="B1389" t="e">
        <f>VLOOKUP($A1389, 'dl-do all work in this'!$O$9:$U$2997, 6, FALSE)</f>
        <v>#N/A</v>
      </c>
      <c r="C1389" t="e">
        <f>VLOOKUP($A1389, 'dl-do all work in this'!$O$9:$U$2997, 7, FALSE)</f>
        <v>#N/A</v>
      </c>
      <c r="D1389" s="2" t="str">
        <f>'dl-do all work in this'!X1389</f>
        <v>LC</v>
      </c>
      <c r="E1389" s="2">
        <f>'dl-do all work in this'!A1389</f>
        <v>0</v>
      </c>
      <c r="F1389" s="2">
        <f>'dl-do all work in this'!V1389</f>
        <v>0</v>
      </c>
      <c r="G1389" s="2" t="e">
        <f>DATE('dl-do all work in this'!H1389,'dl-do all work in this'!W1389,'dl-do all work in this'!G1389)</f>
        <v>#VALUE!</v>
      </c>
      <c r="H1389">
        <f>'dl-do all work in this'!I1389</f>
        <v>0</v>
      </c>
      <c r="J1389">
        <f>'dl-do all work in this'!D1389</f>
        <v>0</v>
      </c>
      <c r="K1389">
        <f>'dl-do all work in this'!R1389</f>
        <v>0</v>
      </c>
      <c r="M1389">
        <f>'dl-do all work in this'!$E1389</f>
        <v>0</v>
      </c>
    </row>
    <row r="1390" spans="1:13" x14ac:dyDescent="0.25">
      <c r="A1390" s="2">
        <f>'dl-do all work in this'!O1390</f>
        <v>0</v>
      </c>
      <c r="B1390" t="e">
        <f>VLOOKUP($A1390, 'dl-do all work in this'!$O$9:$U$2997, 6, FALSE)</f>
        <v>#N/A</v>
      </c>
      <c r="C1390" t="e">
        <f>VLOOKUP($A1390, 'dl-do all work in this'!$O$9:$U$2997, 7, FALSE)</f>
        <v>#N/A</v>
      </c>
      <c r="D1390" s="2" t="str">
        <f>'dl-do all work in this'!X1390</f>
        <v>LC</v>
      </c>
      <c r="E1390" s="2">
        <f>'dl-do all work in this'!A1390</f>
        <v>0</v>
      </c>
      <c r="F1390" s="2">
        <f>'dl-do all work in this'!V1390</f>
        <v>0</v>
      </c>
      <c r="G1390" s="2" t="e">
        <f>DATE('dl-do all work in this'!H1390,'dl-do all work in this'!W1390,'dl-do all work in this'!G1390)</f>
        <v>#VALUE!</v>
      </c>
      <c r="H1390">
        <f>'dl-do all work in this'!I1390</f>
        <v>0</v>
      </c>
      <c r="J1390">
        <f>'dl-do all work in this'!D1390</f>
        <v>0</v>
      </c>
      <c r="K1390">
        <f>'dl-do all work in this'!R1390</f>
        <v>0</v>
      </c>
      <c r="M1390">
        <f>'dl-do all work in this'!$E1390</f>
        <v>0</v>
      </c>
    </row>
    <row r="1391" spans="1:13" x14ac:dyDescent="0.25">
      <c r="A1391" s="2">
        <f>'dl-do all work in this'!O1391</f>
        <v>0</v>
      </c>
      <c r="B1391" t="e">
        <f>VLOOKUP($A1391, 'dl-do all work in this'!$O$9:$U$2997, 6, FALSE)</f>
        <v>#N/A</v>
      </c>
      <c r="C1391" t="e">
        <f>VLOOKUP($A1391, 'dl-do all work in this'!$O$9:$U$2997, 7, FALSE)</f>
        <v>#N/A</v>
      </c>
      <c r="D1391" s="2" t="str">
        <f>'dl-do all work in this'!X1391</f>
        <v>LC</v>
      </c>
      <c r="E1391" s="2">
        <f>'dl-do all work in this'!A1391</f>
        <v>0</v>
      </c>
      <c r="F1391" s="2">
        <f>'dl-do all work in this'!V1391</f>
        <v>0</v>
      </c>
      <c r="G1391" s="2" t="e">
        <f>DATE('dl-do all work in this'!H1391,'dl-do all work in this'!W1391,'dl-do all work in this'!G1391)</f>
        <v>#VALUE!</v>
      </c>
      <c r="H1391">
        <f>'dl-do all work in this'!I1391</f>
        <v>0</v>
      </c>
      <c r="J1391">
        <f>'dl-do all work in this'!D1391</f>
        <v>0</v>
      </c>
      <c r="K1391">
        <f>'dl-do all work in this'!R1391</f>
        <v>0</v>
      </c>
      <c r="M1391">
        <f>'dl-do all work in this'!$E1391</f>
        <v>0</v>
      </c>
    </row>
    <row r="1392" spans="1:13" x14ac:dyDescent="0.25">
      <c r="A1392" s="2">
        <f>'dl-do all work in this'!O1392</f>
        <v>0</v>
      </c>
      <c r="B1392" t="e">
        <f>VLOOKUP($A1392, 'dl-do all work in this'!$O$9:$U$2997, 6, FALSE)</f>
        <v>#N/A</v>
      </c>
      <c r="C1392" t="e">
        <f>VLOOKUP($A1392, 'dl-do all work in this'!$O$9:$U$2997, 7, FALSE)</f>
        <v>#N/A</v>
      </c>
      <c r="D1392" s="2" t="str">
        <f>'dl-do all work in this'!X1392</f>
        <v>LC</v>
      </c>
      <c r="E1392" s="2">
        <f>'dl-do all work in this'!A1392</f>
        <v>0</v>
      </c>
      <c r="F1392" s="2">
        <f>'dl-do all work in this'!V1392</f>
        <v>0</v>
      </c>
      <c r="G1392" s="2" t="e">
        <f>DATE('dl-do all work in this'!H1392,'dl-do all work in this'!W1392,'dl-do all work in this'!G1392)</f>
        <v>#VALUE!</v>
      </c>
      <c r="H1392">
        <f>'dl-do all work in this'!I1392</f>
        <v>0</v>
      </c>
      <c r="J1392">
        <f>'dl-do all work in this'!D1392</f>
        <v>0</v>
      </c>
      <c r="K1392">
        <f>'dl-do all work in this'!R1392</f>
        <v>0</v>
      </c>
      <c r="M1392">
        <f>'dl-do all work in this'!$E1392</f>
        <v>0</v>
      </c>
    </row>
    <row r="1393" spans="1:13" x14ac:dyDescent="0.25">
      <c r="A1393" s="2">
        <f>'dl-do all work in this'!O1393</f>
        <v>0</v>
      </c>
      <c r="B1393" t="e">
        <f>VLOOKUP($A1393, 'dl-do all work in this'!$O$9:$U$2997, 6, FALSE)</f>
        <v>#N/A</v>
      </c>
      <c r="C1393" t="e">
        <f>VLOOKUP($A1393, 'dl-do all work in this'!$O$9:$U$2997, 7, FALSE)</f>
        <v>#N/A</v>
      </c>
      <c r="D1393" s="2" t="str">
        <f>'dl-do all work in this'!X1393</f>
        <v>LC</v>
      </c>
      <c r="E1393" s="2">
        <f>'dl-do all work in this'!A1393</f>
        <v>0</v>
      </c>
      <c r="F1393" s="2">
        <f>'dl-do all work in this'!V1393</f>
        <v>0</v>
      </c>
      <c r="G1393" s="2" t="e">
        <f>DATE('dl-do all work in this'!H1393,'dl-do all work in this'!W1393,'dl-do all work in this'!G1393)</f>
        <v>#VALUE!</v>
      </c>
      <c r="H1393">
        <f>'dl-do all work in this'!I1393</f>
        <v>0</v>
      </c>
      <c r="J1393">
        <f>'dl-do all work in this'!D1393</f>
        <v>0</v>
      </c>
      <c r="K1393">
        <f>'dl-do all work in this'!R1393</f>
        <v>0</v>
      </c>
      <c r="M1393">
        <f>'dl-do all work in this'!$E1393</f>
        <v>0</v>
      </c>
    </row>
    <row r="1394" spans="1:13" x14ac:dyDescent="0.25">
      <c r="A1394" s="2">
        <f>'dl-do all work in this'!O1394</f>
        <v>0</v>
      </c>
      <c r="B1394" t="e">
        <f>VLOOKUP($A1394, 'dl-do all work in this'!$O$9:$U$2997, 6, FALSE)</f>
        <v>#N/A</v>
      </c>
      <c r="C1394" t="e">
        <f>VLOOKUP($A1394, 'dl-do all work in this'!$O$9:$U$2997, 7, FALSE)</f>
        <v>#N/A</v>
      </c>
      <c r="D1394" s="2" t="str">
        <f>'dl-do all work in this'!X1394</f>
        <v>LC</v>
      </c>
      <c r="E1394" s="2">
        <f>'dl-do all work in this'!A1394</f>
        <v>0</v>
      </c>
      <c r="F1394" s="2">
        <f>'dl-do all work in this'!V1394</f>
        <v>0</v>
      </c>
      <c r="G1394" s="2" t="e">
        <f>DATE('dl-do all work in this'!H1394,'dl-do all work in this'!W1394,'dl-do all work in this'!G1394)</f>
        <v>#VALUE!</v>
      </c>
      <c r="H1394">
        <f>'dl-do all work in this'!I1394</f>
        <v>0</v>
      </c>
      <c r="J1394">
        <f>'dl-do all work in this'!D1394</f>
        <v>0</v>
      </c>
      <c r="K1394">
        <f>'dl-do all work in this'!R1394</f>
        <v>0</v>
      </c>
      <c r="M1394">
        <f>'dl-do all work in this'!$E1394</f>
        <v>0</v>
      </c>
    </row>
    <row r="1395" spans="1:13" x14ac:dyDescent="0.25">
      <c r="A1395" s="2">
        <f>'dl-do all work in this'!O1395</f>
        <v>0</v>
      </c>
      <c r="B1395" t="e">
        <f>VLOOKUP($A1395, 'dl-do all work in this'!$O$9:$U$2997, 6, FALSE)</f>
        <v>#N/A</v>
      </c>
      <c r="C1395" t="e">
        <f>VLOOKUP($A1395, 'dl-do all work in this'!$O$9:$U$2997, 7, FALSE)</f>
        <v>#N/A</v>
      </c>
      <c r="D1395" s="2" t="str">
        <f>'dl-do all work in this'!X1395</f>
        <v>LC</v>
      </c>
      <c r="E1395" s="2">
        <f>'dl-do all work in this'!A1395</f>
        <v>0</v>
      </c>
      <c r="F1395" s="2">
        <f>'dl-do all work in this'!V1395</f>
        <v>0</v>
      </c>
      <c r="G1395" s="2" t="e">
        <f>DATE('dl-do all work in this'!H1395,'dl-do all work in this'!W1395,'dl-do all work in this'!G1395)</f>
        <v>#VALUE!</v>
      </c>
      <c r="H1395">
        <f>'dl-do all work in this'!I1395</f>
        <v>0</v>
      </c>
      <c r="J1395">
        <f>'dl-do all work in this'!D1395</f>
        <v>0</v>
      </c>
      <c r="K1395">
        <f>'dl-do all work in this'!R1395</f>
        <v>0</v>
      </c>
      <c r="M1395">
        <f>'dl-do all work in this'!$E1395</f>
        <v>0</v>
      </c>
    </row>
    <row r="1396" spans="1:13" x14ac:dyDescent="0.25">
      <c r="A1396" s="2">
        <f>'dl-do all work in this'!O1396</f>
        <v>0</v>
      </c>
      <c r="B1396" t="e">
        <f>VLOOKUP($A1396, 'dl-do all work in this'!$O$9:$U$2997, 6, FALSE)</f>
        <v>#N/A</v>
      </c>
      <c r="C1396" t="e">
        <f>VLOOKUP($A1396, 'dl-do all work in this'!$O$9:$U$2997, 7, FALSE)</f>
        <v>#N/A</v>
      </c>
      <c r="D1396" s="2" t="str">
        <f>'dl-do all work in this'!X1396</f>
        <v>LC</v>
      </c>
      <c r="E1396" s="2">
        <f>'dl-do all work in this'!A1396</f>
        <v>0</v>
      </c>
      <c r="F1396" s="2">
        <f>'dl-do all work in this'!V1396</f>
        <v>0</v>
      </c>
      <c r="G1396" s="2" t="e">
        <f>DATE('dl-do all work in this'!H1396,'dl-do all work in this'!W1396,'dl-do all work in this'!G1396)</f>
        <v>#VALUE!</v>
      </c>
      <c r="H1396">
        <f>'dl-do all work in this'!I1396</f>
        <v>0</v>
      </c>
      <c r="J1396">
        <f>'dl-do all work in this'!D1396</f>
        <v>0</v>
      </c>
      <c r="K1396">
        <f>'dl-do all work in this'!R1396</f>
        <v>0</v>
      </c>
      <c r="M1396">
        <f>'dl-do all work in this'!$E1396</f>
        <v>0</v>
      </c>
    </row>
    <row r="1397" spans="1:13" x14ac:dyDescent="0.25">
      <c r="A1397" s="2">
        <f>'dl-do all work in this'!O1397</f>
        <v>0</v>
      </c>
      <c r="B1397" t="e">
        <f>VLOOKUP($A1397, 'dl-do all work in this'!$O$9:$U$2997, 6, FALSE)</f>
        <v>#N/A</v>
      </c>
      <c r="C1397" t="e">
        <f>VLOOKUP($A1397, 'dl-do all work in this'!$O$9:$U$2997, 7, FALSE)</f>
        <v>#N/A</v>
      </c>
      <c r="D1397" s="2" t="str">
        <f>'dl-do all work in this'!X1397</f>
        <v>LC</v>
      </c>
      <c r="E1397" s="2">
        <f>'dl-do all work in this'!A1397</f>
        <v>0</v>
      </c>
      <c r="F1397" s="2">
        <f>'dl-do all work in this'!V1397</f>
        <v>0</v>
      </c>
      <c r="G1397" s="2" t="e">
        <f>DATE('dl-do all work in this'!H1397,'dl-do all work in this'!W1397,'dl-do all work in this'!G1397)</f>
        <v>#VALUE!</v>
      </c>
      <c r="H1397">
        <f>'dl-do all work in this'!I1397</f>
        <v>0</v>
      </c>
      <c r="J1397">
        <f>'dl-do all work in this'!D1397</f>
        <v>0</v>
      </c>
      <c r="K1397">
        <f>'dl-do all work in this'!R1397</f>
        <v>0</v>
      </c>
      <c r="M1397">
        <f>'dl-do all work in this'!$E1397</f>
        <v>0</v>
      </c>
    </row>
    <row r="1398" spans="1:13" x14ac:dyDescent="0.25">
      <c r="A1398" s="2">
        <f>'dl-do all work in this'!O1398</f>
        <v>0</v>
      </c>
      <c r="B1398" t="e">
        <f>VLOOKUP($A1398, 'dl-do all work in this'!$O$9:$U$2997, 6, FALSE)</f>
        <v>#N/A</v>
      </c>
      <c r="C1398" t="e">
        <f>VLOOKUP($A1398, 'dl-do all work in this'!$O$9:$U$2997, 7, FALSE)</f>
        <v>#N/A</v>
      </c>
      <c r="D1398" s="2" t="str">
        <f>'dl-do all work in this'!X1398</f>
        <v>LC</v>
      </c>
      <c r="E1398" s="2">
        <f>'dl-do all work in this'!A1398</f>
        <v>0</v>
      </c>
      <c r="F1398" s="2">
        <f>'dl-do all work in this'!V1398</f>
        <v>0</v>
      </c>
      <c r="G1398" s="2" t="e">
        <f>DATE('dl-do all work in this'!H1398,'dl-do all work in this'!W1398,'dl-do all work in this'!G1398)</f>
        <v>#VALUE!</v>
      </c>
      <c r="H1398">
        <f>'dl-do all work in this'!I1398</f>
        <v>0</v>
      </c>
      <c r="J1398">
        <f>'dl-do all work in this'!D1398</f>
        <v>0</v>
      </c>
      <c r="K1398">
        <f>'dl-do all work in this'!R1398</f>
        <v>0</v>
      </c>
      <c r="M1398">
        <f>'dl-do all work in this'!$E1398</f>
        <v>0</v>
      </c>
    </row>
    <row r="1399" spans="1:13" x14ac:dyDescent="0.25">
      <c r="A1399" s="2">
        <f>'dl-do all work in this'!O1399</f>
        <v>0</v>
      </c>
      <c r="B1399" t="e">
        <f>VLOOKUP($A1399, 'dl-do all work in this'!$O$9:$U$2997, 6, FALSE)</f>
        <v>#N/A</v>
      </c>
      <c r="C1399" t="e">
        <f>VLOOKUP($A1399, 'dl-do all work in this'!$O$9:$U$2997, 7, FALSE)</f>
        <v>#N/A</v>
      </c>
      <c r="D1399" s="2" t="str">
        <f>'dl-do all work in this'!X1399</f>
        <v>LC</v>
      </c>
      <c r="E1399" s="2">
        <f>'dl-do all work in this'!A1399</f>
        <v>0</v>
      </c>
      <c r="F1399" s="2">
        <f>'dl-do all work in this'!V1399</f>
        <v>0</v>
      </c>
      <c r="G1399" s="2" t="e">
        <f>DATE('dl-do all work in this'!H1399,'dl-do all work in this'!W1399,'dl-do all work in this'!G1399)</f>
        <v>#VALUE!</v>
      </c>
      <c r="H1399">
        <f>'dl-do all work in this'!I1399</f>
        <v>0</v>
      </c>
      <c r="J1399">
        <f>'dl-do all work in this'!D1399</f>
        <v>0</v>
      </c>
      <c r="K1399">
        <f>'dl-do all work in this'!R1399</f>
        <v>0</v>
      </c>
      <c r="M1399">
        <f>'dl-do all work in this'!$E1399</f>
        <v>0</v>
      </c>
    </row>
    <row r="1400" spans="1:13" x14ac:dyDescent="0.25">
      <c r="A1400" s="2">
        <f>'dl-do all work in this'!O1400</f>
        <v>0</v>
      </c>
      <c r="B1400" t="e">
        <f>VLOOKUP($A1400, 'dl-do all work in this'!$O$9:$U$2997, 6, FALSE)</f>
        <v>#N/A</v>
      </c>
      <c r="C1400" t="e">
        <f>VLOOKUP($A1400, 'dl-do all work in this'!$O$9:$U$2997, 7, FALSE)</f>
        <v>#N/A</v>
      </c>
      <c r="D1400" s="2" t="str">
        <f>'dl-do all work in this'!X1400</f>
        <v>LC</v>
      </c>
      <c r="E1400" s="2">
        <f>'dl-do all work in this'!A1400</f>
        <v>0</v>
      </c>
      <c r="F1400" s="2">
        <f>'dl-do all work in this'!V1400</f>
        <v>0</v>
      </c>
      <c r="G1400" s="2" t="e">
        <f>DATE('dl-do all work in this'!H1400,'dl-do all work in this'!W1400,'dl-do all work in this'!G1400)</f>
        <v>#VALUE!</v>
      </c>
      <c r="H1400">
        <f>'dl-do all work in this'!I1400</f>
        <v>0</v>
      </c>
      <c r="J1400">
        <f>'dl-do all work in this'!D1400</f>
        <v>0</v>
      </c>
      <c r="K1400">
        <f>'dl-do all work in this'!R1400</f>
        <v>0</v>
      </c>
      <c r="M1400">
        <f>'dl-do all work in this'!$E1400</f>
        <v>0</v>
      </c>
    </row>
    <row r="1401" spans="1:13" x14ac:dyDescent="0.25">
      <c r="A1401" s="2">
        <f>'dl-do all work in this'!O1401</f>
        <v>0</v>
      </c>
      <c r="B1401" t="e">
        <f>VLOOKUP($A1401, 'dl-do all work in this'!$O$9:$U$2997, 6, FALSE)</f>
        <v>#N/A</v>
      </c>
      <c r="C1401" t="e">
        <f>VLOOKUP($A1401, 'dl-do all work in this'!$O$9:$U$2997, 7, FALSE)</f>
        <v>#N/A</v>
      </c>
      <c r="D1401" s="2" t="str">
        <f>'dl-do all work in this'!X1401</f>
        <v>LC</v>
      </c>
      <c r="E1401" s="2">
        <f>'dl-do all work in this'!A1401</f>
        <v>0</v>
      </c>
      <c r="F1401" s="2">
        <f>'dl-do all work in this'!V1401</f>
        <v>0</v>
      </c>
      <c r="G1401" s="2" t="e">
        <f>DATE('dl-do all work in this'!H1401,'dl-do all work in this'!W1401,'dl-do all work in this'!G1401)</f>
        <v>#VALUE!</v>
      </c>
      <c r="H1401">
        <f>'dl-do all work in this'!I1401</f>
        <v>0</v>
      </c>
      <c r="J1401">
        <f>'dl-do all work in this'!D1401</f>
        <v>0</v>
      </c>
      <c r="K1401">
        <f>'dl-do all work in this'!R1401</f>
        <v>0</v>
      </c>
      <c r="M1401">
        <f>'dl-do all work in this'!$E1401</f>
        <v>0</v>
      </c>
    </row>
    <row r="1402" spans="1:13" x14ac:dyDescent="0.25">
      <c r="A1402" s="2">
        <f>'dl-do all work in this'!O1402</f>
        <v>0</v>
      </c>
      <c r="B1402" t="e">
        <f>VLOOKUP($A1402, 'dl-do all work in this'!$O$9:$U$2997, 6, FALSE)</f>
        <v>#N/A</v>
      </c>
      <c r="C1402" t="e">
        <f>VLOOKUP($A1402, 'dl-do all work in this'!$O$9:$U$2997, 7, FALSE)</f>
        <v>#N/A</v>
      </c>
      <c r="D1402" s="2" t="str">
        <f>'dl-do all work in this'!X1402</f>
        <v>LC</v>
      </c>
      <c r="E1402" s="2">
        <f>'dl-do all work in this'!A1402</f>
        <v>0</v>
      </c>
      <c r="F1402" s="2">
        <f>'dl-do all work in this'!V1402</f>
        <v>0</v>
      </c>
      <c r="G1402" s="2" t="e">
        <f>DATE('dl-do all work in this'!H1402,'dl-do all work in this'!W1402,'dl-do all work in this'!G1402)</f>
        <v>#VALUE!</v>
      </c>
      <c r="H1402">
        <f>'dl-do all work in this'!I1402</f>
        <v>0</v>
      </c>
      <c r="J1402">
        <f>'dl-do all work in this'!D1402</f>
        <v>0</v>
      </c>
      <c r="K1402">
        <f>'dl-do all work in this'!R1402</f>
        <v>0</v>
      </c>
      <c r="M1402">
        <f>'dl-do all work in this'!$E1402</f>
        <v>0</v>
      </c>
    </row>
    <row r="1403" spans="1:13" x14ac:dyDescent="0.25">
      <c r="A1403" s="2">
        <f>'dl-do all work in this'!O1403</f>
        <v>0</v>
      </c>
      <c r="B1403" t="e">
        <f>VLOOKUP($A1403, 'dl-do all work in this'!$O$9:$U$2997, 6, FALSE)</f>
        <v>#N/A</v>
      </c>
      <c r="C1403" t="e">
        <f>VLOOKUP($A1403, 'dl-do all work in this'!$O$9:$U$2997, 7, FALSE)</f>
        <v>#N/A</v>
      </c>
      <c r="D1403" s="2" t="str">
        <f>'dl-do all work in this'!X1403</f>
        <v>LC</v>
      </c>
      <c r="E1403" s="2">
        <f>'dl-do all work in this'!A1403</f>
        <v>0</v>
      </c>
      <c r="F1403" s="2">
        <f>'dl-do all work in this'!V1403</f>
        <v>0</v>
      </c>
      <c r="G1403" s="2" t="e">
        <f>DATE('dl-do all work in this'!H1403,'dl-do all work in this'!W1403,'dl-do all work in this'!G1403)</f>
        <v>#VALUE!</v>
      </c>
      <c r="H1403">
        <f>'dl-do all work in this'!I1403</f>
        <v>0</v>
      </c>
      <c r="J1403">
        <f>'dl-do all work in this'!D1403</f>
        <v>0</v>
      </c>
      <c r="K1403">
        <f>'dl-do all work in this'!R1403</f>
        <v>0</v>
      </c>
      <c r="M1403">
        <f>'dl-do all work in this'!$E1403</f>
        <v>0</v>
      </c>
    </row>
    <row r="1404" spans="1:13" x14ac:dyDescent="0.25">
      <c r="A1404" s="2">
        <f>'dl-do all work in this'!O1404</f>
        <v>0</v>
      </c>
      <c r="B1404" t="e">
        <f>VLOOKUP($A1404, 'dl-do all work in this'!$O$9:$U$2997, 6, FALSE)</f>
        <v>#N/A</v>
      </c>
      <c r="C1404" t="e">
        <f>VLOOKUP($A1404, 'dl-do all work in this'!$O$9:$U$2997, 7, FALSE)</f>
        <v>#N/A</v>
      </c>
      <c r="D1404" s="2" t="str">
        <f>'dl-do all work in this'!X1404</f>
        <v>LC</v>
      </c>
      <c r="E1404" s="2">
        <f>'dl-do all work in this'!A1404</f>
        <v>0</v>
      </c>
      <c r="F1404" s="2">
        <f>'dl-do all work in this'!V1404</f>
        <v>0</v>
      </c>
      <c r="G1404" s="2" t="e">
        <f>DATE('dl-do all work in this'!H1404,'dl-do all work in this'!W1404,'dl-do all work in this'!G1404)</f>
        <v>#VALUE!</v>
      </c>
      <c r="H1404">
        <f>'dl-do all work in this'!I1404</f>
        <v>0</v>
      </c>
      <c r="J1404">
        <f>'dl-do all work in this'!D1404</f>
        <v>0</v>
      </c>
      <c r="K1404">
        <f>'dl-do all work in this'!R1404</f>
        <v>0</v>
      </c>
      <c r="M1404">
        <f>'dl-do all work in this'!$E1404</f>
        <v>0</v>
      </c>
    </row>
    <row r="1405" spans="1:13" x14ac:dyDescent="0.25">
      <c r="A1405" s="2">
        <f>'dl-do all work in this'!O1405</f>
        <v>0</v>
      </c>
      <c r="B1405" t="e">
        <f>VLOOKUP($A1405, 'dl-do all work in this'!$O$9:$U$2997, 6, FALSE)</f>
        <v>#N/A</v>
      </c>
      <c r="C1405" t="e">
        <f>VLOOKUP($A1405, 'dl-do all work in this'!$O$9:$U$2997, 7, FALSE)</f>
        <v>#N/A</v>
      </c>
      <c r="D1405" s="2" t="str">
        <f>'dl-do all work in this'!X1405</f>
        <v>LC</v>
      </c>
      <c r="E1405" s="2">
        <f>'dl-do all work in this'!A1405</f>
        <v>0</v>
      </c>
      <c r="F1405" s="2">
        <f>'dl-do all work in this'!V1405</f>
        <v>0</v>
      </c>
      <c r="G1405" s="2" t="e">
        <f>DATE('dl-do all work in this'!H1405,'dl-do all work in this'!W1405,'dl-do all work in this'!G1405)</f>
        <v>#VALUE!</v>
      </c>
      <c r="H1405">
        <f>'dl-do all work in this'!I1405</f>
        <v>0</v>
      </c>
      <c r="J1405">
        <f>'dl-do all work in this'!D1405</f>
        <v>0</v>
      </c>
      <c r="K1405">
        <f>'dl-do all work in this'!R1405</f>
        <v>0</v>
      </c>
      <c r="M1405">
        <f>'dl-do all work in this'!$E1405</f>
        <v>0</v>
      </c>
    </row>
    <row r="1406" spans="1:13" x14ac:dyDescent="0.25">
      <c r="A1406" s="2">
        <f>'dl-do all work in this'!O1406</f>
        <v>0</v>
      </c>
      <c r="B1406" t="e">
        <f>VLOOKUP($A1406, 'dl-do all work in this'!$O$9:$U$2997, 6, FALSE)</f>
        <v>#N/A</v>
      </c>
      <c r="C1406" t="e">
        <f>VLOOKUP($A1406, 'dl-do all work in this'!$O$9:$U$2997, 7, FALSE)</f>
        <v>#N/A</v>
      </c>
      <c r="D1406" s="2" t="str">
        <f>'dl-do all work in this'!X1406</f>
        <v>LC</v>
      </c>
      <c r="E1406" s="2">
        <f>'dl-do all work in this'!A1406</f>
        <v>0</v>
      </c>
      <c r="F1406" s="2">
        <f>'dl-do all work in this'!V1406</f>
        <v>0</v>
      </c>
      <c r="G1406" s="2" t="e">
        <f>DATE('dl-do all work in this'!H1406,'dl-do all work in this'!W1406,'dl-do all work in this'!G1406)</f>
        <v>#VALUE!</v>
      </c>
      <c r="H1406">
        <f>'dl-do all work in this'!I1406</f>
        <v>0</v>
      </c>
      <c r="J1406">
        <f>'dl-do all work in this'!D1406</f>
        <v>0</v>
      </c>
      <c r="K1406">
        <f>'dl-do all work in this'!R1406</f>
        <v>0</v>
      </c>
      <c r="M1406">
        <f>'dl-do all work in this'!$E1406</f>
        <v>0</v>
      </c>
    </row>
    <row r="1407" spans="1:13" x14ac:dyDescent="0.25">
      <c r="A1407" s="2">
        <f>'dl-do all work in this'!O1407</f>
        <v>0</v>
      </c>
      <c r="B1407" t="e">
        <f>VLOOKUP($A1407, 'dl-do all work in this'!$O$9:$U$2997, 6, FALSE)</f>
        <v>#N/A</v>
      </c>
      <c r="C1407" t="e">
        <f>VLOOKUP($A1407, 'dl-do all work in this'!$O$9:$U$2997, 7, FALSE)</f>
        <v>#N/A</v>
      </c>
      <c r="D1407" s="2" t="str">
        <f>'dl-do all work in this'!X1407</f>
        <v>LC</v>
      </c>
      <c r="E1407" s="2">
        <f>'dl-do all work in this'!A1407</f>
        <v>0</v>
      </c>
      <c r="F1407" s="2">
        <f>'dl-do all work in this'!V1407</f>
        <v>0</v>
      </c>
      <c r="G1407" s="2" t="e">
        <f>DATE('dl-do all work in this'!H1407,'dl-do all work in this'!W1407,'dl-do all work in this'!G1407)</f>
        <v>#VALUE!</v>
      </c>
      <c r="H1407">
        <f>'dl-do all work in this'!I1407</f>
        <v>0</v>
      </c>
      <c r="J1407">
        <f>'dl-do all work in this'!D1407</f>
        <v>0</v>
      </c>
      <c r="K1407">
        <f>'dl-do all work in this'!R1407</f>
        <v>0</v>
      </c>
      <c r="M1407">
        <f>'dl-do all work in this'!$E1407</f>
        <v>0</v>
      </c>
    </row>
    <row r="1408" spans="1:13" x14ac:dyDescent="0.25">
      <c r="A1408" s="2">
        <f>'dl-do all work in this'!O1408</f>
        <v>0</v>
      </c>
      <c r="B1408" t="e">
        <f>VLOOKUP($A1408, 'dl-do all work in this'!$O$9:$U$2997, 6, FALSE)</f>
        <v>#N/A</v>
      </c>
      <c r="C1408" t="e">
        <f>VLOOKUP($A1408, 'dl-do all work in this'!$O$9:$U$2997, 7, FALSE)</f>
        <v>#N/A</v>
      </c>
      <c r="D1408" s="2" t="str">
        <f>'dl-do all work in this'!X1408</f>
        <v>LC</v>
      </c>
      <c r="E1408" s="2">
        <f>'dl-do all work in this'!A1408</f>
        <v>0</v>
      </c>
      <c r="F1408" s="2">
        <f>'dl-do all work in this'!V1408</f>
        <v>0</v>
      </c>
      <c r="G1408" s="2" t="e">
        <f>DATE('dl-do all work in this'!H1408,'dl-do all work in this'!W1408,'dl-do all work in this'!G1408)</f>
        <v>#VALUE!</v>
      </c>
      <c r="H1408">
        <f>'dl-do all work in this'!I1408</f>
        <v>0</v>
      </c>
      <c r="J1408">
        <f>'dl-do all work in this'!D1408</f>
        <v>0</v>
      </c>
      <c r="K1408">
        <f>'dl-do all work in this'!R1408</f>
        <v>0</v>
      </c>
      <c r="M1408">
        <f>'dl-do all work in this'!$E1408</f>
        <v>0</v>
      </c>
    </row>
    <row r="1409" spans="1:13" x14ac:dyDescent="0.25">
      <c r="A1409" s="2">
        <f>'dl-do all work in this'!O1409</f>
        <v>0</v>
      </c>
      <c r="B1409" t="e">
        <f>VLOOKUP($A1409, 'dl-do all work in this'!$O$9:$U$2997, 6, FALSE)</f>
        <v>#N/A</v>
      </c>
      <c r="C1409" t="e">
        <f>VLOOKUP($A1409, 'dl-do all work in this'!$O$9:$U$2997, 7, FALSE)</f>
        <v>#N/A</v>
      </c>
      <c r="D1409" s="2" t="str">
        <f>'dl-do all work in this'!X1409</f>
        <v>LC</v>
      </c>
      <c r="E1409" s="2">
        <f>'dl-do all work in this'!A1409</f>
        <v>0</v>
      </c>
      <c r="F1409" s="2">
        <f>'dl-do all work in this'!V1409</f>
        <v>0</v>
      </c>
      <c r="G1409" s="2" t="e">
        <f>DATE('dl-do all work in this'!H1409,'dl-do all work in this'!W1409,'dl-do all work in this'!G1409)</f>
        <v>#VALUE!</v>
      </c>
      <c r="H1409">
        <f>'dl-do all work in this'!I1409</f>
        <v>0</v>
      </c>
      <c r="J1409">
        <f>'dl-do all work in this'!D1409</f>
        <v>0</v>
      </c>
      <c r="K1409">
        <f>'dl-do all work in this'!R1409</f>
        <v>0</v>
      </c>
      <c r="M1409">
        <f>'dl-do all work in this'!$E1409</f>
        <v>0</v>
      </c>
    </row>
    <row r="1410" spans="1:13" x14ac:dyDescent="0.25">
      <c r="A1410" s="2">
        <f>'dl-do all work in this'!O1410</f>
        <v>0</v>
      </c>
      <c r="B1410" t="e">
        <f>VLOOKUP($A1410, 'dl-do all work in this'!$O$9:$U$2997, 6, FALSE)</f>
        <v>#N/A</v>
      </c>
      <c r="C1410" t="e">
        <f>VLOOKUP($A1410, 'dl-do all work in this'!$O$9:$U$2997, 7, FALSE)</f>
        <v>#N/A</v>
      </c>
      <c r="D1410" s="2" t="str">
        <f>'dl-do all work in this'!X1410</f>
        <v>LC</v>
      </c>
      <c r="E1410" s="2">
        <f>'dl-do all work in this'!A1410</f>
        <v>0</v>
      </c>
      <c r="F1410" s="2">
        <f>'dl-do all work in this'!V1410</f>
        <v>0</v>
      </c>
      <c r="G1410" s="2" t="e">
        <f>DATE('dl-do all work in this'!H1410,'dl-do all work in this'!W1410,'dl-do all work in this'!G1410)</f>
        <v>#VALUE!</v>
      </c>
      <c r="H1410">
        <f>'dl-do all work in this'!I1410</f>
        <v>0</v>
      </c>
      <c r="J1410">
        <f>'dl-do all work in this'!D1410</f>
        <v>0</v>
      </c>
      <c r="K1410">
        <f>'dl-do all work in this'!R1410</f>
        <v>0</v>
      </c>
      <c r="M1410">
        <f>'dl-do all work in this'!$E1410</f>
        <v>0</v>
      </c>
    </row>
    <row r="1411" spans="1:13" x14ac:dyDescent="0.25">
      <c r="A1411" s="2">
        <f>'dl-do all work in this'!O1411</f>
        <v>0</v>
      </c>
      <c r="B1411" t="e">
        <f>VLOOKUP($A1411, 'dl-do all work in this'!$O$9:$U$2997, 6, FALSE)</f>
        <v>#N/A</v>
      </c>
      <c r="C1411" t="e">
        <f>VLOOKUP($A1411, 'dl-do all work in this'!$O$9:$U$2997, 7, FALSE)</f>
        <v>#N/A</v>
      </c>
      <c r="D1411" s="2" t="str">
        <f>'dl-do all work in this'!X1411</f>
        <v>LC</v>
      </c>
      <c r="E1411" s="2">
        <f>'dl-do all work in this'!A1411</f>
        <v>0</v>
      </c>
      <c r="F1411" s="2">
        <f>'dl-do all work in this'!V1411</f>
        <v>0</v>
      </c>
      <c r="G1411" s="2" t="e">
        <f>DATE('dl-do all work in this'!H1411,'dl-do all work in this'!W1411,'dl-do all work in this'!G1411)</f>
        <v>#VALUE!</v>
      </c>
      <c r="H1411">
        <f>'dl-do all work in this'!I1411</f>
        <v>0</v>
      </c>
      <c r="J1411">
        <f>'dl-do all work in this'!D1411</f>
        <v>0</v>
      </c>
      <c r="K1411">
        <f>'dl-do all work in this'!R1411</f>
        <v>0</v>
      </c>
      <c r="M1411">
        <f>'dl-do all work in this'!$E1411</f>
        <v>0</v>
      </c>
    </row>
    <row r="1412" spans="1:13" x14ac:dyDescent="0.25">
      <c r="A1412" s="2">
        <f>'dl-do all work in this'!O1412</f>
        <v>0</v>
      </c>
      <c r="B1412" t="e">
        <f>VLOOKUP($A1412, 'dl-do all work in this'!$O$9:$U$2997, 6, FALSE)</f>
        <v>#N/A</v>
      </c>
      <c r="C1412" t="e">
        <f>VLOOKUP($A1412, 'dl-do all work in this'!$O$9:$U$2997, 7, FALSE)</f>
        <v>#N/A</v>
      </c>
      <c r="D1412" s="2" t="str">
        <f>'dl-do all work in this'!X1412</f>
        <v>LC</v>
      </c>
      <c r="E1412" s="2">
        <f>'dl-do all work in this'!A1412</f>
        <v>0</v>
      </c>
      <c r="F1412" s="2">
        <f>'dl-do all work in this'!V1412</f>
        <v>0</v>
      </c>
      <c r="G1412" s="2" t="e">
        <f>DATE('dl-do all work in this'!H1412,'dl-do all work in this'!W1412,'dl-do all work in this'!G1412)</f>
        <v>#VALUE!</v>
      </c>
      <c r="H1412">
        <f>'dl-do all work in this'!I1412</f>
        <v>0</v>
      </c>
      <c r="J1412">
        <f>'dl-do all work in this'!D1412</f>
        <v>0</v>
      </c>
      <c r="K1412">
        <f>'dl-do all work in this'!R1412</f>
        <v>0</v>
      </c>
      <c r="M1412">
        <f>'dl-do all work in this'!$E1412</f>
        <v>0</v>
      </c>
    </row>
    <row r="1413" spans="1:13" x14ac:dyDescent="0.25">
      <c r="A1413" s="2">
        <f>'dl-do all work in this'!O1413</f>
        <v>0</v>
      </c>
      <c r="B1413" t="e">
        <f>VLOOKUP($A1413, 'dl-do all work in this'!$O$9:$U$2997, 6, FALSE)</f>
        <v>#N/A</v>
      </c>
      <c r="C1413" t="e">
        <f>VLOOKUP($A1413, 'dl-do all work in this'!$O$9:$U$2997, 7, FALSE)</f>
        <v>#N/A</v>
      </c>
      <c r="D1413" s="2" t="str">
        <f>'dl-do all work in this'!X1413</f>
        <v>LC</v>
      </c>
      <c r="E1413" s="2">
        <f>'dl-do all work in this'!A1413</f>
        <v>0</v>
      </c>
      <c r="F1413" s="2">
        <f>'dl-do all work in this'!V1413</f>
        <v>0</v>
      </c>
      <c r="G1413" s="2" t="e">
        <f>DATE('dl-do all work in this'!H1413,'dl-do all work in this'!W1413,'dl-do all work in this'!G1413)</f>
        <v>#VALUE!</v>
      </c>
      <c r="H1413">
        <f>'dl-do all work in this'!I1413</f>
        <v>0</v>
      </c>
      <c r="J1413">
        <f>'dl-do all work in this'!D1413</f>
        <v>0</v>
      </c>
      <c r="K1413">
        <f>'dl-do all work in this'!R1413</f>
        <v>0</v>
      </c>
      <c r="M1413">
        <f>'dl-do all work in this'!$E1413</f>
        <v>0</v>
      </c>
    </row>
    <row r="1414" spans="1:13" x14ac:dyDescent="0.25">
      <c r="A1414" s="2">
        <f>'dl-do all work in this'!O1414</f>
        <v>0</v>
      </c>
      <c r="B1414" t="e">
        <f>VLOOKUP($A1414, 'dl-do all work in this'!$O$9:$U$2997, 6, FALSE)</f>
        <v>#N/A</v>
      </c>
      <c r="C1414" t="e">
        <f>VLOOKUP($A1414, 'dl-do all work in this'!$O$9:$U$2997, 7, FALSE)</f>
        <v>#N/A</v>
      </c>
      <c r="D1414" s="2" t="str">
        <f>'dl-do all work in this'!X1414</f>
        <v>LC</v>
      </c>
      <c r="E1414" s="2">
        <f>'dl-do all work in this'!A1414</f>
        <v>0</v>
      </c>
      <c r="F1414" s="2">
        <f>'dl-do all work in this'!V1414</f>
        <v>0</v>
      </c>
      <c r="G1414" s="2" t="e">
        <f>DATE('dl-do all work in this'!H1414,'dl-do all work in this'!W1414,'dl-do all work in this'!G1414)</f>
        <v>#VALUE!</v>
      </c>
      <c r="H1414">
        <f>'dl-do all work in this'!I1414</f>
        <v>0</v>
      </c>
      <c r="J1414">
        <f>'dl-do all work in this'!D1414</f>
        <v>0</v>
      </c>
      <c r="K1414">
        <f>'dl-do all work in this'!R1414</f>
        <v>0</v>
      </c>
      <c r="M1414">
        <f>'dl-do all work in this'!$E1414</f>
        <v>0</v>
      </c>
    </row>
    <row r="1415" spans="1:13" x14ac:dyDescent="0.25">
      <c r="A1415" s="2">
        <f>'dl-do all work in this'!O1415</f>
        <v>0</v>
      </c>
      <c r="B1415" t="e">
        <f>VLOOKUP($A1415, 'dl-do all work in this'!$O$9:$U$2997, 6, FALSE)</f>
        <v>#N/A</v>
      </c>
      <c r="C1415" t="e">
        <f>VLOOKUP($A1415, 'dl-do all work in this'!$O$9:$U$2997, 7, FALSE)</f>
        <v>#N/A</v>
      </c>
      <c r="D1415" s="2" t="str">
        <f>'dl-do all work in this'!X1415</f>
        <v>LC</v>
      </c>
      <c r="E1415" s="2">
        <f>'dl-do all work in this'!A1415</f>
        <v>0</v>
      </c>
      <c r="F1415" s="2">
        <f>'dl-do all work in this'!V1415</f>
        <v>0</v>
      </c>
      <c r="G1415" s="2" t="e">
        <f>DATE('dl-do all work in this'!H1415,'dl-do all work in this'!W1415,'dl-do all work in this'!G1415)</f>
        <v>#VALUE!</v>
      </c>
      <c r="H1415">
        <f>'dl-do all work in this'!I1415</f>
        <v>0</v>
      </c>
      <c r="J1415">
        <f>'dl-do all work in this'!D1415</f>
        <v>0</v>
      </c>
      <c r="K1415">
        <f>'dl-do all work in this'!R1415</f>
        <v>0</v>
      </c>
      <c r="M1415">
        <f>'dl-do all work in this'!$E1415</f>
        <v>0</v>
      </c>
    </row>
    <row r="1416" spans="1:13" x14ac:dyDescent="0.25">
      <c r="A1416" s="2">
        <f>'dl-do all work in this'!O1416</f>
        <v>0</v>
      </c>
      <c r="B1416" t="e">
        <f>VLOOKUP($A1416, 'dl-do all work in this'!$O$9:$U$2997, 6, FALSE)</f>
        <v>#N/A</v>
      </c>
      <c r="C1416" t="e">
        <f>VLOOKUP($A1416, 'dl-do all work in this'!$O$9:$U$2997, 7, FALSE)</f>
        <v>#N/A</v>
      </c>
      <c r="D1416" s="2" t="str">
        <f>'dl-do all work in this'!X1416</f>
        <v>LC</v>
      </c>
      <c r="E1416" s="2">
        <f>'dl-do all work in this'!A1416</f>
        <v>0</v>
      </c>
      <c r="F1416" s="2">
        <f>'dl-do all work in this'!V1416</f>
        <v>0</v>
      </c>
      <c r="G1416" s="2" t="e">
        <f>DATE('dl-do all work in this'!H1416,'dl-do all work in this'!W1416,'dl-do all work in this'!G1416)</f>
        <v>#VALUE!</v>
      </c>
      <c r="H1416">
        <f>'dl-do all work in this'!I1416</f>
        <v>0</v>
      </c>
      <c r="J1416">
        <f>'dl-do all work in this'!D1416</f>
        <v>0</v>
      </c>
      <c r="K1416">
        <f>'dl-do all work in this'!R1416</f>
        <v>0</v>
      </c>
      <c r="M1416">
        <f>'dl-do all work in this'!$E1416</f>
        <v>0</v>
      </c>
    </row>
    <row r="1417" spans="1:13" x14ac:dyDescent="0.25">
      <c r="A1417" s="2">
        <f>'dl-do all work in this'!O1417</f>
        <v>0</v>
      </c>
      <c r="B1417" t="e">
        <f>VLOOKUP($A1417, 'dl-do all work in this'!$O$9:$U$2997, 6, FALSE)</f>
        <v>#N/A</v>
      </c>
      <c r="C1417" t="e">
        <f>VLOOKUP($A1417, 'dl-do all work in this'!$O$9:$U$2997, 7, FALSE)</f>
        <v>#N/A</v>
      </c>
      <c r="D1417" s="2" t="str">
        <f>'dl-do all work in this'!X1417</f>
        <v>LC</v>
      </c>
      <c r="E1417" s="2">
        <f>'dl-do all work in this'!A1417</f>
        <v>0</v>
      </c>
      <c r="F1417" s="2">
        <f>'dl-do all work in this'!V1417</f>
        <v>0</v>
      </c>
      <c r="G1417" s="2" t="e">
        <f>DATE('dl-do all work in this'!H1417,'dl-do all work in this'!W1417,'dl-do all work in this'!G1417)</f>
        <v>#VALUE!</v>
      </c>
      <c r="H1417">
        <f>'dl-do all work in this'!I1417</f>
        <v>0</v>
      </c>
      <c r="J1417">
        <f>'dl-do all work in this'!D1417</f>
        <v>0</v>
      </c>
      <c r="K1417">
        <f>'dl-do all work in this'!R1417</f>
        <v>0</v>
      </c>
      <c r="M1417">
        <f>'dl-do all work in this'!$E1417</f>
        <v>0</v>
      </c>
    </row>
    <row r="1418" spans="1:13" x14ac:dyDescent="0.25">
      <c r="A1418" s="2">
        <f>'dl-do all work in this'!O1418</f>
        <v>0</v>
      </c>
      <c r="B1418" t="e">
        <f>VLOOKUP($A1418, 'dl-do all work in this'!$O$9:$U$2997, 6, FALSE)</f>
        <v>#N/A</v>
      </c>
      <c r="C1418" t="e">
        <f>VLOOKUP($A1418, 'dl-do all work in this'!$O$9:$U$2997, 7, FALSE)</f>
        <v>#N/A</v>
      </c>
      <c r="D1418" s="2" t="str">
        <f>'dl-do all work in this'!X1418</f>
        <v>LC</v>
      </c>
      <c r="E1418" s="2">
        <f>'dl-do all work in this'!A1418</f>
        <v>0</v>
      </c>
      <c r="F1418" s="2">
        <f>'dl-do all work in this'!V1418</f>
        <v>0</v>
      </c>
      <c r="G1418" s="2" t="e">
        <f>DATE('dl-do all work in this'!H1418,'dl-do all work in this'!W1418,'dl-do all work in this'!G1418)</f>
        <v>#VALUE!</v>
      </c>
      <c r="H1418">
        <f>'dl-do all work in this'!I1418</f>
        <v>0</v>
      </c>
      <c r="J1418">
        <f>'dl-do all work in this'!D1418</f>
        <v>0</v>
      </c>
      <c r="K1418">
        <f>'dl-do all work in this'!R1418</f>
        <v>0</v>
      </c>
      <c r="M1418">
        <f>'dl-do all work in this'!$E1418</f>
        <v>0</v>
      </c>
    </row>
    <row r="1419" spans="1:13" x14ac:dyDescent="0.25">
      <c r="A1419" s="2">
        <f>'dl-do all work in this'!O1419</f>
        <v>0</v>
      </c>
      <c r="B1419" t="e">
        <f>VLOOKUP($A1419, 'dl-do all work in this'!$O$9:$U$2997, 6, FALSE)</f>
        <v>#N/A</v>
      </c>
      <c r="C1419" t="e">
        <f>VLOOKUP($A1419, 'dl-do all work in this'!$O$9:$U$2997, 7, FALSE)</f>
        <v>#N/A</v>
      </c>
      <c r="D1419" s="2" t="str">
        <f>'dl-do all work in this'!X1419</f>
        <v>LC</v>
      </c>
      <c r="E1419" s="2">
        <f>'dl-do all work in this'!A1419</f>
        <v>0</v>
      </c>
      <c r="F1419" s="2">
        <f>'dl-do all work in this'!V1419</f>
        <v>0</v>
      </c>
      <c r="G1419" s="2" t="e">
        <f>DATE('dl-do all work in this'!H1419,'dl-do all work in this'!W1419,'dl-do all work in this'!G1419)</f>
        <v>#VALUE!</v>
      </c>
      <c r="H1419">
        <f>'dl-do all work in this'!I1419</f>
        <v>0</v>
      </c>
      <c r="J1419">
        <f>'dl-do all work in this'!D1419</f>
        <v>0</v>
      </c>
      <c r="K1419">
        <f>'dl-do all work in this'!R1419</f>
        <v>0</v>
      </c>
      <c r="M1419">
        <f>'dl-do all work in this'!$E1419</f>
        <v>0</v>
      </c>
    </row>
    <row r="1420" spans="1:13" x14ac:dyDescent="0.25">
      <c r="A1420" s="2">
        <f>'dl-do all work in this'!O1420</f>
        <v>0</v>
      </c>
      <c r="B1420" t="e">
        <f>VLOOKUP($A1420, 'dl-do all work in this'!$O$9:$U$2997, 6, FALSE)</f>
        <v>#N/A</v>
      </c>
      <c r="C1420" t="e">
        <f>VLOOKUP($A1420, 'dl-do all work in this'!$O$9:$U$2997, 7, FALSE)</f>
        <v>#N/A</v>
      </c>
      <c r="D1420" s="2" t="str">
        <f>'dl-do all work in this'!X1420</f>
        <v>LC</v>
      </c>
      <c r="E1420" s="2">
        <f>'dl-do all work in this'!A1420</f>
        <v>0</v>
      </c>
      <c r="F1420" s="2">
        <f>'dl-do all work in this'!V1420</f>
        <v>0</v>
      </c>
      <c r="G1420" s="2" t="e">
        <f>DATE('dl-do all work in this'!H1420,'dl-do all work in this'!W1420,'dl-do all work in this'!G1420)</f>
        <v>#VALUE!</v>
      </c>
      <c r="H1420">
        <f>'dl-do all work in this'!I1420</f>
        <v>0</v>
      </c>
      <c r="J1420">
        <f>'dl-do all work in this'!D1420</f>
        <v>0</v>
      </c>
      <c r="K1420">
        <f>'dl-do all work in this'!R1420</f>
        <v>0</v>
      </c>
      <c r="M1420">
        <f>'dl-do all work in this'!$E1420</f>
        <v>0</v>
      </c>
    </row>
    <row r="1421" spans="1:13" x14ac:dyDescent="0.25">
      <c r="A1421" s="2">
        <f>'dl-do all work in this'!O1421</f>
        <v>0</v>
      </c>
      <c r="B1421" t="e">
        <f>VLOOKUP($A1421, 'dl-do all work in this'!$O$9:$U$2997, 6, FALSE)</f>
        <v>#N/A</v>
      </c>
      <c r="C1421" t="e">
        <f>VLOOKUP($A1421, 'dl-do all work in this'!$O$9:$U$2997, 7, FALSE)</f>
        <v>#N/A</v>
      </c>
      <c r="D1421" s="2" t="str">
        <f>'dl-do all work in this'!X1421</f>
        <v>LC</v>
      </c>
      <c r="E1421" s="2">
        <f>'dl-do all work in this'!A1421</f>
        <v>0</v>
      </c>
      <c r="F1421" s="2">
        <f>'dl-do all work in this'!V1421</f>
        <v>0</v>
      </c>
      <c r="G1421" s="2" t="e">
        <f>DATE('dl-do all work in this'!H1421,'dl-do all work in this'!W1421,'dl-do all work in this'!G1421)</f>
        <v>#VALUE!</v>
      </c>
      <c r="H1421">
        <f>'dl-do all work in this'!I1421</f>
        <v>0</v>
      </c>
      <c r="J1421">
        <f>'dl-do all work in this'!D1421</f>
        <v>0</v>
      </c>
      <c r="K1421">
        <f>'dl-do all work in this'!R1421</f>
        <v>0</v>
      </c>
      <c r="M1421">
        <f>'dl-do all work in this'!$E1421</f>
        <v>0</v>
      </c>
    </row>
    <row r="1422" spans="1:13" x14ac:dyDescent="0.25">
      <c r="A1422" s="2">
        <f>'dl-do all work in this'!O1422</f>
        <v>0</v>
      </c>
      <c r="B1422" t="e">
        <f>VLOOKUP($A1422, 'dl-do all work in this'!$O$9:$U$2997, 6, FALSE)</f>
        <v>#N/A</v>
      </c>
      <c r="C1422" t="e">
        <f>VLOOKUP($A1422, 'dl-do all work in this'!$O$9:$U$2997, 7, FALSE)</f>
        <v>#N/A</v>
      </c>
      <c r="D1422" s="2" t="str">
        <f>'dl-do all work in this'!X1422</f>
        <v>LC</v>
      </c>
      <c r="E1422" s="2">
        <f>'dl-do all work in this'!A1422</f>
        <v>0</v>
      </c>
      <c r="F1422" s="2">
        <f>'dl-do all work in this'!V1422</f>
        <v>0</v>
      </c>
      <c r="G1422" s="2" t="e">
        <f>DATE('dl-do all work in this'!H1422,'dl-do all work in this'!W1422,'dl-do all work in this'!G1422)</f>
        <v>#VALUE!</v>
      </c>
      <c r="H1422">
        <f>'dl-do all work in this'!I1422</f>
        <v>0</v>
      </c>
      <c r="J1422">
        <f>'dl-do all work in this'!D1422</f>
        <v>0</v>
      </c>
      <c r="K1422">
        <f>'dl-do all work in this'!R1422</f>
        <v>0</v>
      </c>
      <c r="M1422">
        <f>'dl-do all work in this'!$E1422</f>
        <v>0</v>
      </c>
    </row>
    <row r="1423" spans="1:13" x14ac:dyDescent="0.25">
      <c r="A1423" s="2">
        <f>'dl-do all work in this'!O1423</f>
        <v>0</v>
      </c>
      <c r="B1423" t="e">
        <f>VLOOKUP($A1423, 'dl-do all work in this'!$O$9:$U$2997, 6, FALSE)</f>
        <v>#N/A</v>
      </c>
      <c r="C1423" t="e">
        <f>VLOOKUP($A1423, 'dl-do all work in this'!$O$9:$U$2997, 7, FALSE)</f>
        <v>#N/A</v>
      </c>
      <c r="D1423" s="2" t="str">
        <f>'dl-do all work in this'!X1423</f>
        <v>LC</v>
      </c>
      <c r="E1423" s="2">
        <f>'dl-do all work in this'!A1423</f>
        <v>0</v>
      </c>
      <c r="F1423" s="2">
        <f>'dl-do all work in this'!V1423</f>
        <v>0</v>
      </c>
      <c r="G1423" s="2" t="e">
        <f>DATE('dl-do all work in this'!H1423,'dl-do all work in this'!W1423,'dl-do all work in this'!G1423)</f>
        <v>#VALUE!</v>
      </c>
      <c r="H1423">
        <f>'dl-do all work in this'!I1423</f>
        <v>0</v>
      </c>
      <c r="J1423">
        <f>'dl-do all work in this'!D1423</f>
        <v>0</v>
      </c>
      <c r="K1423">
        <f>'dl-do all work in this'!R1423</f>
        <v>0</v>
      </c>
      <c r="M1423">
        <f>'dl-do all work in this'!$E1423</f>
        <v>0</v>
      </c>
    </row>
    <row r="1424" spans="1:13" x14ac:dyDescent="0.25">
      <c r="A1424" s="2">
        <f>'dl-do all work in this'!O1424</f>
        <v>0</v>
      </c>
      <c r="B1424" t="e">
        <f>VLOOKUP($A1424, 'dl-do all work in this'!$O$9:$U$2997, 6, FALSE)</f>
        <v>#N/A</v>
      </c>
      <c r="C1424" t="e">
        <f>VLOOKUP($A1424, 'dl-do all work in this'!$O$9:$U$2997, 7, FALSE)</f>
        <v>#N/A</v>
      </c>
      <c r="D1424" s="2" t="str">
        <f>'dl-do all work in this'!X1424</f>
        <v>LC</v>
      </c>
      <c r="E1424" s="2">
        <f>'dl-do all work in this'!A1424</f>
        <v>0</v>
      </c>
      <c r="F1424" s="2">
        <f>'dl-do all work in this'!V1424</f>
        <v>0</v>
      </c>
      <c r="G1424" s="2" t="e">
        <f>DATE('dl-do all work in this'!H1424,'dl-do all work in this'!W1424,'dl-do all work in this'!G1424)</f>
        <v>#VALUE!</v>
      </c>
      <c r="H1424">
        <f>'dl-do all work in this'!I1424</f>
        <v>0</v>
      </c>
      <c r="J1424">
        <f>'dl-do all work in this'!D1424</f>
        <v>0</v>
      </c>
      <c r="K1424">
        <f>'dl-do all work in this'!R1424</f>
        <v>0</v>
      </c>
      <c r="M1424">
        <f>'dl-do all work in this'!$E1424</f>
        <v>0</v>
      </c>
    </row>
    <row r="1425" spans="1:13" x14ac:dyDescent="0.25">
      <c r="A1425" s="2">
        <f>'dl-do all work in this'!O1425</f>
        <v>0</v>
      </c>
      <c r="B1425" t="e">
        <f>VLOOKUP($A1425, 'dl-do all work in this'!$O$9:$U$2997, 6, FALSE)</f>
        <v>#N/A</v>
      </c>
      <c r="C1425" t="e">
        <f>VLOOKUP($A1425, 'dl-do all work in this'!$O$9:$U$2997, 7, FALSE)</f>
        <v>#N/A</v>
      </c>
      <c r="D1425" s="2" t="str">
        <f>'dl-do all work in this'!X1425</f>
        <v>LC</v>
      </c>
      <c r="E1425" s="2">
        <f>'dl-do all work in this'!A1425</f>
        <v>0</v>
      </c>
      <c r="F1425" s="2">
        <f>'dl-do all work in this'!V1425</f>
        <v>0</v>
      </c>
      <c r="G1425" s="2" t="e">
        <f>DATE('dl-do all work in this'!H1425,'dl-do all work in this'!W1425,'dl-do all work in this'!G1425)</f>
        <v>#VALUE!</v>
      </c>
      <c r="H1425">
        <f>'dl-do all work in this'!I1425</f>
        <v>0</v>
      </c>
      <c r="J1425">
        <f>'dl-do all work in this'!D1425</f>
        <v>0</v>
      </c>
      <c r="K1425">
        <f>'dl-do all work in this'!R1425</f>
        <v>0</v>
      </c>
      <c r="M1425">
        <f>'dl-do all work in this'!$E1425</f>
        <v>0</v>
      </c>
    </row>
    <row r="1426" spans="1:13" x14ac:dyDescent="0.25">
      <c r="A1426" s="2">
        <f>'dl-do all work in this'!O1426</f>
        <v>0</v>
      </c>
      <c r="B1426" t="e">
        <f>VLOOKUP($A1426, 'dl-do all work in this'!$O$9:$U$2997, 6, FALSE)</f>
        <v>#N/A</v>
      </c>
      <c r="C1426" t="e">
        <f>VLOOKUP($A1426, 'dl-do all work in this'!$O$9:$U$2997, 7, FALSE)</f>
        <v>#N/A</v>
      </c>
      <c r="D1426" s="2" t="str">
        <f>'dl-do all work in this'!X1426</f>
        <v>LC</v>
      </c>
      <c r="E1426" s="2">
        <f>'dl-do all work in this'!A1426</f>
        <v>0</v>
      </c>
      <c r="F1426" s="2">
        <f>'dl-do all work in this'!V1426</f>
        <v>0</v>
      </c>
      <c r="G1426" s="2" t="e">
        <f>DATE('dl-do all work in this'!H1426,'dl-do all work in this'!W1426,'dl-do all work in this'!G1426)</f>
        <v>#VALUE!</v>
      </c>
      <c r="H1426">
        <f>'dl-do all work in this'!I1426</f>
        <v>0</v>
      </c>
      <c r="J1426">
        <f>'dl-do all work in this'!D1426</f>
        <v>0</v>
      </c>
      <c r="K1426">
        <f>'dl-do all work in this'!R1426</f>
        <v>0</v>
      </c>
      <c r="M1426">
        <f>'dl-do all work in this'!$E1426</f>
        <v>0</v>
      </c>
    </row>
    <row r="1427" spans="1:13" x14ac:dyDescent="0.25">
      <c r="A1427" s="2">
        <f>'dl-do all work in this'!O1427</f>
        <v>0</v>
      </c>
      <c r="B1427" t="e">
        <f>VLOOKUP($A1427, 'dl-do all work in this'!$O$9:$U$2997, 6, FALSE)</f>
        <v>#N/A</v>
      </c>
      <c r="C1427" t="e">
        <f>VLOOKUP($A1427, 'dl-do all work in this'!$O$9:$U$2997, 7, FALSE)</f>
        <v>#N/A</v>
      </c>
      <c r="D1427" s="2" t="str">
        <f>'dl-do all work in this'!X1427</f>
        <v>LC</v>
      </c>
      <c r="E1427" s="2">
        <f>'dl-do all work in this'!A1427</f>
        <v>0</v>
      </c>
      <c r="F1427" s="2">
        <f>'dl-do all work in this'!V1427</f>
        <v>0</v>
      </c>
      <c r="G1427" s="2" t="e">
        <f>DATE('dl-do all work in this'!H1427,'dl-do all work in this'!W1427,'dl-do all work in this'!G1427)</f>
        <v>#VALUE!</v>
      </c>
      <c r="H1427">
        <f>'dl-do all work in this'!I1427</f>
        <v>0</v>
      </c>
      <c r="J1427">
        <f>'dl-do all work in this'!D1427</f>
        <v>0</v>
      </c>
      <c r="K1427">
        <f>'dl-do all work in this'!R1427</f>
        <v>0</v>
      </c>
      <c r="M1427">
        <f>'dl-do all work in this'!$E1427</f>
        <v>0</v>
      </c>
    </row>
    <row r="1428" spans="1:13" x14ac:dyDescent="0.25">
      <c r="A1428" s="2">
        <f>'dl-do all work in this'!O1428</f>
        <v>0</v>
      </c>
      <c r="B1428" t="e">
        <f>VLOOKUP($A1428, 'dl-do all work in this'!$O$9:$U$2997, 6, FALSE)</f>
        <v>#N/A</v>
      </c>
      <c r="C1428" t="e">
        <f>VLOOKUP($A1428, 'dl-do all work in this'!$O$9:$U$2997, 7, FALSE)</f>
        <v>#N/A</v>
      </c>
      <c r="D1428" s="2" t="str">
        <f>'dl-do all work in this'!X1428</f>
        <v>LC</v>
      </c>
      <c r="E1428" s="2">
        <f>'dl-do all work in this'!A1428</f>
        <v>0</v>
      </c>
      <c r="F1428" s="2">
        <f>'dl-do all work in this'!V1428</f>
        <v>0</v>
      </c>
      <c r="G1428" s="2" t="e">
        <f>DATE('dl-do all work in this'!H1428,'dl-do all work in this'!W1428,'dl-do all work in this'!G1428)</f>
        <v>#VALUE!</v>
      </c>
      <c r="H1428">
        <f>'dl-do all work in this'!I1428</f>
        <v>0</v>
      </c>
      <c r="J1428">
        <f>'dl-do all work in this'!D1428</f>
        <v>0</v>
      </c>
      <c r="K1428">
        <f>'dl-do all work in this'!R1428</f>
        <v>0</v>
      </c>
      <c r="M1428">
        <f>'dl-do all work in this'!$E1428</f>
        <v>0</v>
      </c>
    </row>
    <row r="1429" spans="1:13" x14ac:dyDescent="0.25">
      <c r="A1429" s="2">
        <f>'dl-do all work in this'!O1429</f>
        <v>0</v>
      </c>
      <c r="B1429" t="e">
        <f>VLOOKUP($A1429, 'dl-do all work in this'!$O$9:$U$2997, 6, FALSE)</f>
        <v>#N/A</v>
      </c>
      <c r="C1429" t="e">
        <f>VLOOKUP($A1429, 'dl-do all work in this'!$O$9:$U$2997, 7, FALSE)</f>
        <v>#N/A</v>
      </c>
      <c r="D1429" s="2" t="str">
        <f>'dl-do all work in this'!X1429</f>
        <v>LC</v>
      </c>
      <c r="E1429" s="2">
        <f>'dl-do all work in this'!A1429</f>
        <v>0</v>
      </c>
      <c r="F1429" s="2">
        <f>'dl-do all work in this'!V1429</f>
        <v>0</v>
      </c>
      <c r="G1429" s="2" t="e">
        <f>DATE('dl-do all work in this'!H1429,'dl-do all work in this'!W1429,'dl-do all work in this'!G1429)</f>
        <v>#VALUE!</v>
      </c>
      <c r="H1429">
        <f>'dl-do all work in this'!I1429</f>
        <v>0</v>
      </c>
      <c r="J1429">
        <f>'dl-do all work in this'!D1429</f>
        <v>0</v>
      </c>
      <c r="K1429">
        <f>'dl-do all work in this'!R1429</f>
        <v>0</v>
      </c>
      <c r="M1429">
        <f>'dl-do all work in this'!$E1429</f>
        <v>0</v>
      </c>
    </row>
    <row r="1430" spans="1:13" x14ac:dyDescent="0.25">
      <c r="A1430" s="2">
        <f>'dl-do all work in this'!O1430</f>
        <v>0</v>
      </c>
      <c r="B1430" t="e">
        <f>VLOOKUP($A1430, 'dl-do all work in this'!$O$9:$U$2997, 6, FALSE)</f>
        <v>#N/A</v>
      </c>
      <c r="C1430" t="e">
        <f>VLOOKUP($A1430, 'dl-do all work in this'!$O$9:$U$2997, 7, FALSE)</f>
        <v>#N/A</v>
      </c>
      <c r="D1430" s="2" t="str">
        <f>'dl-do all work in this'!X1430</f>
        <v>LC</v>
      </c>
      <c r="E1430" s="2">
        <f>'dl-do all work in this'!A1430</f>
        <v>0</v>
      </c>
      <c r="F1430" s="2">
        <f>'dl-do all work in this'!V1430</f>
        <v>0</v>
      </c>
      <c r="G1430" s="2" t="e">
        <f>DATE('dl-do all work in this'!H1430,'dl-do all work in this'!W1430,'dl-do all work in this'!G1430)</f>
        <v>#VALUE!</v>
      </c>
      <c r="H1430">
        <f>'dl-do all work in this'!I1430</f>
        <v>0</v>
      </c>
      <c r="J1430">
        <f>'dl-do all work in this'!D1430</f>
        <v>0</v>
      </c>
      <c r="K1430">
        <f>'dl-do all work in this'!R1430</f>
        <v>0</v>
      </c>
      <c r="M1430">
        <f>'dl-do all work in this'!$E1430</f>
        <v>0</v>
      </c>
    </row>
    <row r="1431" spans="1:13" x14ac:dyDescent="0.25">
      <c r="A1431" s="2">
        <f>'dl-do all work in this'!O1431</f>
        <v>0</v>
      </c>
      <c r="B1431" t="e">
        <f>VLOOKUP($A1431, 'dl-do all work in this'!$O$9:$U$2997, 6, FALSE)</f>
        <v>#N/A</v>
      </c>
      <c r="C1431" t="e">
        <f>VLOOKUP($A1431, 'dl-do all work in this'!$O$9:$U$2997, 7, FALSE)</f>
        <v>#N/A</v>
      </c>
      <c r="D1431" s="2" t="str">
        <f>'dl-do all work in this'!X1431</f>
        <v>LC</v>
      </c>
      <c r="E1431" s="2">
        <f>'dl-do all work in this'!A1431</f>
        <v>0</v>
      </c>
      <c r="F1431" s="2">
        <f>'dl-do all work in this'!V1431</f>
        <v>0</v>
      </c>
      <c r="G1431" s="2" t="e">
        <f>DATE('dl-do all work in this'!H1431,'dl-do all work in this'!W1431,'dl-do all work in this'!G1431)</f>
        <v>#VALUE!</v>
      </c>
      <c r="H1431">
        <f>'dl-do all work in this'!I1431</f>
        <v>0</v>
      </c>
      <c r="J1431">
        <f>'dl-do all work in this'!D1431</f>
        <v>0</v>
      </c>
      <c r="K1431">
        <f>'dl-do all work in this'!R1431</f>
        <v>0</v>
      </c>
      <c r="M1431">
        <f>'dl-do all work in this'!$E1431</f>
        <v>0</v>
      </c>
    </row>
    <row r="1432" spans="1:13" x14ac:dyDescent="0.25">
      <c r="A1432" s="2">
        <f>'dl-do all work in this'!O1432</f>
        <v>0</v>
      </c>
      <c r="B1432" t="e">
        <f>VLOOKUP($A1432, 'dl-do all work in this'!$O$9:$U$2997, 6, FALSE)</f>
        <v>#N/A</v>
      </c>
      <c r="C1432" t="e">
        <f>VLOOKUP($A1432, 'dl-do all work in this'!$O$9:$U$2997, 7, FALSE)</f>
        <v>#N/A</v>
      </c>
      <c r="D1432" s="2" t="str">
        <f>'dl-do all work in this'!X1432</f>
        <v>LC</v>
      </c>
      <c r="E1432" s="2">
        <f>'dl-do all work in this'!A1432</f>
        <v>0</v>
      </c>
      <c r="F1432" s="2">
        <f>'dl-do all work in this'!V1432</f>
        <v>0</v>
      </c>
      <c r="G1432" s="2" t="e">
        <f>DATE('dl-do all work in this'!H1432,'dl-do all work in this'!W1432,'dl-do all work in this'!G1432)</f>
        <v>#VALUE!</v>
      </c>
      <c r="H1432">
        <f>'dl-do all work in this'!I1432</f>
        <v>0</v>
      </c>
      <c r="J1432">
        <f>'dl-do all work in this'!D1432</f>
        <v>0</v>
      </c>
      <c r="K1432">
        <f>'dl-do all work in this'!R1432</f>
        <v>0</v>
      </c>
      <c r="M1432">
        <f>'dl-do all work in this'!$E1432</f>
        <v>0</v>
      </c>
    </row>
    <row r="1433" spans="1:13" x14ac:dyDescent="0.25">
      <c r="A1433" s="2">
        <f>'dl-do all work in this'!O1433</f>
        <v>0</v>
      </c>
      <c r="B1433" t="e">
        <f>VLOOKUP($A1433, 'dl-do all work in this'!$O$9:$U$2997, 6, FALSE)</f>
        <v>#N/A</v>
      </c>
      <c r="C1433" t="e">
        <f>VLOOKUP($A1433, 'dl-do all work in this'!$O$9:$U$2997, 7, FALSE)</f>
        <v>#N/A</v>
      </c>
      <c r="D1433" s="2" t="str">
        <f>'dl-do all work in this'!X1433</f>
        <v>LC</v>
      </c>
      <c r="E1433" s="2">
        <f>'dl-do all work in this'!A1433</f>
        <v>0</v>
      </c>
      <c r="F1433" s="2">
        <f>'dl-do all work in this'!V1433</f>
        <v>0</v>
      </c>
      <c r="G1433" s="2" t="e">
        <f>DATE('dl-do all work in this'!H1433,'dl-do all work in this'!W1433,'dl-do all work in this'!G1433)</f>
        <v>#VALUE!</v>
      </c>
      <c r="H1433">
        <f>'dl-do all work in this'!I1433</f>
        <v>0</v>
      </c>
      <c r="J1433">
        <f>'dl-do all work in this'!D1433</f>
        <v>0</v>
      </c>
      <c r="K1433">
        <f>'dl-do all work in this'!R1433</f>
        <v>0</v>
      </c>
      <c r="M1433">
        <f>'dl-do all work in this'!$E1433</f>
        <v>0</v>
      </c>
    </row>
    <row r="1434" spans="1:13" x14ac:dyDescent="0.25">
      <c r="A1434" s="2">
        <f>'dl-do all work in this'!O1434</f>
        <v>0</v>
      </c>
      <c r="B1434" t="e">
        <f>VLOOKUP($A1434, 'dl-do all work in this'!$O$9:$U$2997, 6, FALSE)</f>
        <v>#N/A</v>
      </c>
      <c r="C1434" t="e">
        <f>VLOOKUP($A1434, 'dl-do all work in this'!$O$9:$U$2997, 7, FALSE)</f>
        <v>#N/A</v>
      </c>
      <c r="D1434" s="2" t="str">
        <f>'dl-do all work in this'!X1434</f>
        <v>LC</v>
      </c>
      <c r="E1434" s="2">
        <f>'dl-do all work in this'!A1434</f>
        <v>0</v>
      </c>
      <c r="F1434" s="2">
        <f>'dl-do all work in this'!V1434</f>
        <v>0</v>
      </c>
      <c r="G1434" s="2" t="e">
        <f>DATE('dl-do all work in this'!H1434,'dl-do all work in this'!W1434,'dl-do all work in this'!G1434)</f>
        <v>#VALUE!</v>
      </c>
      <c r="H1434">
        <f>'dl-do all work in this'!I1434</f>
        <v>0</v>
      </c>
      <c r="J1434">
        <f>'dl-do all work in this'!D1434</f>
        <v>0</v>
      </c>
      <c r="K1434">
        <f>'dl-do all work in this'!R1434</f>
        <v>0</v>
      </c>
      <c r="M1434">
        <f>'dl-do all work in this'!$E1434</f>
        <v>0</v>
      </c>
    </row>
    <row r="1435" spans="1:13" x14ac:dyDescent="0.25">
      <c r="A1435" s="2">
        <f>'dl-do all work in this'!O1435</f>
        <v>0</v>
      </c>
      <c r="B1435" t="e">
        <f>VLOOKUP($A1435, 'dl-do all work in this'!$O$9:$U$2997, 6, FALSE)</f>
        <v>#N/A</v>
      </c>
      <c r="C1435" t="e">
        <f>VLOOKUP($A1435, 'dl-do all work in this'!$O$9:$U$2997, 7, FALSE)</f>
        <v>#N/A</v>
      </c>
      <c r="D1435" s="2" t="str">
        <f>'dl-do all work in this'!X1435</f>
        <v>LC</v>
      </c>
      <c r="E1435" s="2">
        <f>'dl-do all work in this'!A1435</f>
        <v>0</v>
      </c>
      <c r="F1435" s="2">
        <f>'dl-do all work in this'!V1435</f>
        <v>0</v>
      </c>
      <c r="G1435" s="2" t="e">
        <f>DATE('dl-do all work in this'!H1435,'dl-do all work in this'!W1435,'dl-do all work in this'!G1435)</f>
        <v>#VALUE!</v>
      </c>
      <c r="H1435">
        <f>'dl-do all work in this'!I1435</f>
        <v>0</v>
      </c>
      <c r="J1435">
        <f>'dl-do all work in this'!D1435</f>
        <v>0</v>
      </c>
      <c r="K1435">
        <f>'dl-do all work in this'!R1435</f>
        <v>0</v>
      </c>
      <c r="M1435">
        <f>'dl-do all work in this'!$E1435</f>
        <v>0</v>
      </c>
    </row>
    <row r="1436" spans="1:13" x14ac:dyDescent="0.25">
      <c r="A1436" s="2">
        <f>'dl-do all work in this'!O1436</f>
        <v>0</v>
      </c>
      <c r="B1436" t="e">
        <f>VLOOKUP($A1436, 'dl-do all work in this'!$O$9:$U$2997, 6, FALSE)</f>
        <v>#N/A</v>
      </c>
      <c r="C1436" t="e">
        <f>VLOOKUP($A1436, 'dl-do all work in this'!$O$9:$U$2997, 7, FALSE)</f>
        <v>#N/A</v>
      </c>
      <c r="D1436" s="2" t="str">
        <f>'dl-do all work in this'!X1436</f>
        <v>LC</v>
      </c>
      <c r="E1436" s="2">
        <f>'dl-do all work in this'!A1436</f>
        <v>0</v>
      </c>
      <c r="F1436" s="2">
        <f>'dl-do all work in this'!V1436</f>
        <v>0</v>
      </c>
      <c r="G1436" s="2" t="e">
        <f>DATE('dl-do all work in this'!H1436,'dl-do all work in this'!W1436,'dl-do all work in this'!G1436)</f>
        <v>#VALUE!</v>
      </c>
      <c r="H1436">
        <f>'dl-do all work in this'!I1436</f>
        <v>0</v>
      </c>
      <c r="J1436">
        <f>'dl-do all work in this'!D1436</f>
        <v>0</v>
      </c>
      <c r="K1436">
        <f>'dl-do all work in this'!R1436</f>
        <v>0</v>
      </c>
      <c r="M1436">
        <f>'dl-do all work in this'!$E1436</f>
        <v>0</v>
      </c>
    </row>
    <row r="1437" spans="1:13" x14ac:dyDescent="0.25">
      <c r="A1437" s="2">
        <f>'dl-do all work in this'!O1437</f>
        <v>0</v>
      </c>
      <c r="B1437" t="e">
        <f>VLOOKUP($A1437, 'dl-do all work in this'!$O$9:$U$2997, 6, FALSE)</f>
        <v>#N/A</v>
      </c>
      <c r="C1437" t="e">
        <f>VLOOKUP($A1437, 'dl-do all work in this'!$O$9:$U$2997, 7, FALSE)</f>
        <v>#N/A</v>
      </c>
      <c r="D1437" s="2" t="str">
        <f>'dl-do all work in this'!X1437</f>
        <v>LC</v>
      </c>
      <c r="E1437" s="2">
        <f>'dl-do all work in this'!A1437</f>
        <v>0</v>
      </c>
      <c r="F1437" s="2">
        <f>'dl-do all work in this'!V1437</f>
        <v>0</v>
      </c>
      <c r="G1437" s="2" t="e">
        <f>DATE('dl-do all work in this'!H1437,'dl-do all work in this'!W1437,'dl-do all work in this'!G1437)</f>
        <v>#VALUE!</v>
      </c>
      <c r="H1437">
        <f>'dl-do all work in this'!I1437</f>
        <v>0</v>
      </c>
      <c r="J1437">
        <f>'dl-do all work in this'!D1437</f>
        <v>0</v>
      </c>
      <c r="K1437">
        <f>'dl-do all work in this'!R1437</f>
        <v>0</v>
      </c>
      <c r="M1437">
        <f>'dl-do all work in this'!$E1437</f>
        <v>0</v>
      </c>
    </row>
    <row r="1438" spans="1:13" x14ac:dyDescent="0.25">
      <c r="A1438" s="2">
        <f>'dl-do all work in this'!O1438</f>
        <v>0</v>
      </c>
      <c r="B1438" t="e">
        <f>VLOOKUP($A1438, 'dl-do all work in this'!$O$9:$U$2997, 6, FALSE)</f>
        <v>#N/A</v>
      </c>
      <c r="C1438" t="e">
        <f>VLOOKUP($A1438, 'dl-do all work in this'!$O$9:$U$2997, 7, FALSE)</f>
        <v>#N/A</v>
      </c>
      <c r="D1438" s="2" t="str">
        <f>'dl-do all work in this'!X1438</f>
        <v>LC</v>
      </c>
      <c r="E1438" s="2">
        <f>'dl-do all work in this'!A1438</f>
        <v>0</v>
      </c>
      <c r="F1438" s="2">
        <f>'dl-do all work in this'!V1438</f>
        <v>0</v>
      </c>
      <c r="G1438" s="2" t="e">
        <f>DATE('dl-do all work in this'!H1438,'dl-do all work in this'!W1438,'dl-do all work in this'!G1438)</f>
        <v>#VALUE!</v>
      </c>
      <c r="H1438">
        <f>'dl-do all work in this'!I1438</f>
        <v>0</v>
      </c>
      <c r="J1438">
        <f>'dl-do all work in this'!D1438</f>
        <v>0</v>
      </c>
      <c r="K1438">
        <f>'dl-do all work in this'!R1438</f>
        <v>0</v>
      </c>
      <c r="M1438">
        <f>'dl-do all work in this'!$E1438</f>
        <v>0</v>
      </c>
    </row>
    <row r="1439" spans="1:13" x14ac:dyDescent="0.25">
      <c r="A1439" s="2">
        <f>'dl-do all work in this'!O1439</f>
        <v>0</v>
      </c>
      <c r="B1439" t="e">
        <f>VLOOKUP($A1439, 'dl-do all work in this'!$O$9:$U$2997, 6, FALSE)</f>
        <v>#N/A</v>
      </c>
      <c r="C1439" t="e">
        <f>VLOOKUP($A1439, 'dl-do all work in this'!$O$9:$U$2997, 7, FALSE)</f>
        <v>#N/A</v>
      </c>
      <c r="D1439" s="2" t="str">
        <f>'dl-do all work in this'!X1439</f>
        <v>LC</v>
      </c>
      <c r="E1439" s="2">
        <f>'dl-do all work in this'!A1439</f>
        <v>0</v>
      </c>
      <c r="F1439" s="2">
        <f>'dl-do all work in this'!V1439</f>
        <v>0</v>
      </c>
      <c r="G1439" s="2" t="e">
        <f>DATE('dl-do all work in this'!H1439,'dl-do all work in this'!W1439,'dl-do all work in this'!G1439)</f>
        <v>#VALUE!</v>
      </c>
      <c r="H1439">
        <f>'dl-do all work in this'!I1439</f>
        <v>0</v>
      </c>
      <c r="J1439">
        <f>'dl-do all work in this'!D1439</f>
        <v>0</v>
      </c>
      <c r="K1439">
        <f>'dl-do all work in this'!R1439</f>
        <v>0</v>
      </c>
      <c r="M1439">
        <f>'dl-do all work in this'!$E1439</f>
        <v>0</v>
      </c>
    </row>
    <row r="1440" spans="1:13" x14ac:dyDescent="0.25">
      <c r="A1440" s="2">
        <f>'dl-do all work in this'!O1440</f>
        <v>0</v>
      </c>
      <c r="B1440" t="e">
        <f>VLOOKUP($A1440, 'dl-do all work in this'!$O$9:$U$2997, 6, FALSE)</f>
        <v>#N/A</v>
      </c>
      <c r="C1440" t="e">
        <f>VLOOKUP($A1440, 'dl-do all work in this'!$O$9:$U$2997, 7, FALSE)</f>
        <v>#N/A</v>
      </c>
      <c r="D1440" s="2" t="str">
        <f>'dl-do all work in this'!X1440</f>
        <v>LC</v>
      </c>
      <c r="E1440" s="2">
        <f>'dl-do all work in this'!A1440</f>
        <v>0</v>
      </c>
      <c r="F1440" s="2">
        <f>'dl-do all work in this'!V1440</f>
        <v>0</v>
      </c>
      <c r="G1440" s="2" t="e">
        <f>DATE('dl-do all work in this'!H1440,'dl-do all work in this'!W1440,'dl-do all work in this'!G1440)</f>
        <v>#VALUE!</v>
      </c>
      <c r="H1440">
        <f>'dl-do all work in this'!I1440</f>
        <v>0</v>
      </c>
      <c r="J1440">
        <f>'dl-do all work in this'!D1440</f>
        <v>0</v>
      </c>
      <c r="K1440">
        <f>'dl-do all work in this'!R1440</f>
        <v>0</v>
      </c>
      <c r="M1440">
        <f>'dl-do all work in this'!$E1440</f>
        <v>0</v>
      </c>
    </row>
    <row r="1441" spans="1:13" x14ac:dyDescent="0.25">
      <c r="A1441" s="2">
        <f>'dl-do all work in this'!O1441</f>
        <v>0</v>
      </c>
      <c r="B1441" t="e">
        <f>VLOOKUP($A1441, 'dl-do all work in this'!$O$9:$U$2997, 6, FALSE)</f>
        <v>#N/A</v>
      </c>
      <c r="C1441" t="e">
        <f>VLOOKUP($A1441, 'dl-do all work in this'!$O$9:$U$2997, 7, FALSE)</f>
        <v>#N/A</v>
      </c>
      <c r="D1441" s="2" t="str">
        <f>'dl-do all work in this'!X1441</f>
        <v>LC</v>
      </c>
      <c r="E1441" s="2">
        <f>'dl-do all work in this'!A1441</f>
        <v>0</v>
      </c>
      <c r="F1441" s="2">
        <f>'dl-do all work in this'!V1441</f>
        <v>0</v>
      </c>
      <c r="G1441" s="2" t="e">
        <f>DATE('dl-do all work in this'!H1441,'dl-do all work in this'!W1441,'dl-do all work in this'!G1441)</f>
        <v>#VALUE!</v>
      </c>
      <c r="H1441">
        <f>'dl-do all work in this'!I1441</f>
        <v>0</v>
      </c>
      <c r="J1441">
        <f>'dl-do all work in this'!D1441</f>
        <v>0</v>
      </c>
      <c r="K1441">
        <f>'dl-do all work in this'!R1441</f>
        <v>0</v>
      </c>
      <c r="M1441">
        <f>'dl-do all work in this'!$E1441</f>
        <v>0</v>
      </c>
    </row>
    <row r="1442" spans="1:13" x14ac:dyDescent="0.25">
      <c r="A1442" s="2">
        <f>'dl-do all work in this'!O1442</f>
        <v>0</v>
      </c>
      <c r="B1442" t="e">
        <f>VLOOKUP($A1442, 'dl-do all work in this'!$O$9:$U$2997, 6, FALSE)</f>
        <v>#N/A</v>
      </c>
      <c r="C1442" t="e">
        <f>VLOOKUP($A1442, 'dl-do all work in this'!$O$9:$U$2997, 7, FALSE)</f>
        <v>#N/A</v>
      </c>
      <c r="D1442" s="2" t="str">
        <f>'dl-do all work in this'!X1442</f>
        <v>LC</v>
      </c>
      <c r="E1442" s="2">
        <f>'dl-do all work in this'!A1442</f>
        <v>0</v>
      </c>
      <c r="F1442" s="2">
        <f>'dl-do all work in this'!V1442</f>
        <v>0</v>
      </c>
      <c r="G1442" s="2" t="e">
        <f>DATE('dl-do all work in this'!H1442,'dl-do all work in this'!W1442,'dl-do all work in this'!G1442)</f>
        <v>#VALUE!</v>
      </c>
      <c r="H1442">
        <f>'dl-do all work in this'!I1442</f>
        <v>0</v>
      </c>
      <c r="J1442">
        <f>'dl-do all work in this'!D1442</f>
        <v>0</v>
      </c>
      <c r="K1442">
        <f>'dl-do all work in this'!R1442</f>
        <v>0</v>
      </c>
      <c r="M1442">
        <f>'dl-do all work in this'!$E1442</f>
        <v>0</v>
      </c>
    </row>
    <row r="1443" spans="1:13" x14ac:dyDescent="0.25">
      <c r="A1443" s="2">
        <f>'dl-do all work in this'!O1443</f>
        <v>0</v>
      </c>
      <c r="B1443" t="e">
        <f>VLOOKUP($A1443, 'dl-do all work in this'!$O$9:$U$2997, 6, FALSE)</f>
        <v>#N/A</v>
      </c>
      <c r="C1443" t="e">
        <f>VLOOKUP($A1443, 'dl-do all work in this'!$O$9:$U$2997, 7, FALSE)</f>
        <v>#N/A</v>
      </c>
      <c r="D1443" s="2" t="str">
        <f>'dl-do all work in this'!X1443</f>
        <v>LC</v>
      </c>
      <c r="E1443" s="2">
        <f>'dl-do all work in this'!A1443</f>
        <v>0</v>
      </c>
      <c r="F1443" s="2">
        <f>'dl-do all work in this'!V1443</f>
        <v>0</v>
      </c>
      <c r="G1443" s="2" t="e">
        <f>DATE('dl-do all work in this'!H1443,'dl-do all work in this'!W1443,'dl-do all work in this'!G1443)</f>
        <v>#VALUE!</v>
      </c>
      <c r="H1443">
        <f>'dl-do all work in this'!I1443</f>
        <v>0</v>
      </c>
      <c r="J1443">
        <f>'dl-do all work in this'!D1443</f>
        <v>0</v>
      </c>
      <c r="K1443">
        <f>'dl-do all work in this'!R1443</f>
        <v>0</v>
      </c>
      <c r="M1443">
        <f>'dl-do all work in this'!$E1443</f>
        <v>0</v>
      </c>
    </row>
    <row r="1444" spans="1:13" x14ac:dyDescent="0.25">
      <c r="A1444" s="2">
        <f>'dl-do all work in this'!O1444</f>
        <v>0</v>
      </c>
      <c r="B1444" t="e">
        <f>VLOOKUP($A1444, 'dl-do all work in this'!$O$9:$U$2997, 6, FALSE)</f>
        <v>#N/A</v>
      </c>
      <c r="C1444" t="e">
        <f>VLOOKUP($A1444, 'dl-do all work in this'!$O$9:$U$2997, 7, FALSE)</f>
        <v>#N/A</v>
      </c>
      <c r="D1444" s="2" t="str">
        <f>'dl-do all work in this'!X1444</f>
        <v>LC</v>
      </c>
      <c r="E1444" s="2">
        <f>'dl-do all work in this'!A1444</f>
        <v>0</v>
      </c>
      <c r="F1444" s="2">
        <f>'dl-do all work in this'!V1444</f>
        <v>0</v>
      </c>
      <c r="G1444" s="2" t="e">
        <f>DATE('dl-do all work in this'!H1444,'dl-do all work in this'!W1444,'dl-do all work in this'!G1444)</f>
        <v>#VALUE!</v>
      </c>
      <c r="H1444">
        <f>'dl-do all work in this'!I1444</f>
        <v>0</v>
      </c>
      <c r="J1444">
        <f>'dl-do all work in this'!D1444</f>
        <v>0</v>
      </c>
      <c r="K1444">
        <f>'dl-do all work in this'!R1444</f>
        <v>0</v>
      </c>
      <c r="M1444">
        <f>'dl-do all work in this'!$E1444</f>
        <v>0</v>
      </c>
    </row>
    <row r="1445" spans="1:13" x14ac:dyDescent="0.25">
      <c r="A1445" s="2">
        <f>'dl-do all work in this'!O1445</f>
        <v>0</v>
      </c>
      <c r="B1445" t="e">
        <f>VLOOKUP($A1445, 'dl-do all work in this'!$O$9:$U$2997, 6, FALSE)</f>
        <v>#N/A</v>
      </c>
      <c r="C1445" t="e">
        <f>VLOOKUP($A1445, 'dl-do all work in this'!$O$9:$U$2997, 7, FALSE)</f>
        <v>#N/A</v>
      </c>
      <c r="D1445" s="2" t="str">
        <f>'dl-do all work in this'!X1445</f>
        <v>LC</v>
      </c>
      <c r="E1445" s="2">
        <f>'dl-do all work in this'!A1445</f>
        <v>0</v>
      </c>
      <c r="F1445" s="2">
        <f>'dl-do all work in this'!V1445</f>
        <v>0</v>
      </c>
      <c r="G1445" s="2" t="e">
        <f>DATE('dl-do all work in this'!H1445,'dl-do all work in this'!W1445,'dl-do all work in this'!G1445)</f>
        <v>#VALUE!</v>
      </c>
      <c r="H1445">
        <f>'dl-do all work in this'!I1445</f>
        <v>0</v>
      </c>
      <c r="J1445">
        <f>'dl-do all work in this'!D1445</f>
        <v>0</v>
      </c>
      <c r="K1445">
        <f>'dl-do all work in this'!R1445</f>
        <v>0</v>
      </c>
      <c r="M1445">
        <f>'dl-do all work in this'!$E1445</f>
        <v>0</v>
      </c>
    </row>
    <row r="1446" spans="1:13" x14ac:dyDescent="0.25">
      <c r="A1446" s="2">
        <f>'dl-do all work in this'!O1446</f>
        <v>0</v>
      </c>
      <c r="B1446" t="e">
        <f>VLOOKUP($A1446, 'dl-do all work in this'!$O$9:$U$2997, 6, FALSE)</f>
        <v>#N/A</v>
      </c>
      <c r="C1446" t="e">
        <f>VLOOKUP($A1446, 'dl-do all work in this'!$O$9:$U$2997, 7, FALSE)</f>
        <v>#N/A</v>
      </c>
      <c r="D1446" s="2" t="str">
        <f>'dl-do all work in this'!X1446</f>
        <v>LC</v>
      </c>
      <c r="E1446" s="2">
        <f>'dl-do all work in this'!A1446</f>
        <v>0</v>
      </c>
      <c r="F1446" s="2">
        <f>'dl-do all work in this'!V1446</f>
        <v>0</v>
      </c>
      <c r="G1446" s="2" t="e">
        <f>DATE('dl-do all work in this'!H1446,'dl-do all work in this'!W1446,'dl-do all work in this'!G1446)</f>
        <v>#VALUE!</v>
      </c>
      <c r="H1446">
        <f>'dl-do all work in this'!I1446</f>
        <v>0</v>
      </c>
      <c r="J1446">
        <f>'dl-do all work in this'!D1446</f>
        <v>0</v>
      </c>
      <c r="K1446">
        <f>'dl-do all work in this'!R1446</f>
        <v>0</v>
      </c>
      <c r="M1446">
        <f>'dl-do all work in this'!$E1446</f>
        <v>0</v>
      </c>
    </row>
    <row r="1447" spans="1:13" x14ac:dyDescent="0.25">
      <c r="A1447" s="2">
        <f>'dl-do all work in this'!O1447</f>
        <v>0</v>
      </c>
      <c r="B1447" t="e">
        <f>VLOOKUP($A1447, 'dl-do all work in this'!$O$9:$U$2997, 6, FALSE)</f>
        <v>#N/A</v>
      </c>
      <c r="C1447" t="e">
        <f>VLOOKUP($A1447, 'dl-do all work in this'!$O$9:$U$2997, 7, FALSE)</f>
        <v>#N/A</v>
      </c>
      <c r="D1447" s="2" t="str">
        <f>'dl-do all work in this'!X1447</f>
        <v>LC</v>
      </c>
      <c r="E1447" s="2">
        <f>'dl-do all work in this'!A1447</f>
        <v>0</v>
      </c>
      <c r="F1447" s="2">
        <f>'dl-do all work in this'!V1447</f>
        <v>0</v>
      </c>
      <c r="G1447" s="2" t="e">
        <f>DATE('dl-do all work in this'!H1447,'dl-do all work in this'!W1447,'dl-do all work in this'!G1447)</f>
        <v>#VALUE!</v>
      </c>
      <c r="H1447">
        <f>'dl-do all work in this'!I1447</f>
        <v>0</v>
      </c>
      <c r="J1447">
        <f>'dl-do all work in this'!D1447</f>
        <v>0</v>
      </c>
      <c r="K1447">
        <f>'dl-do all work in this'!R1447</f>
        <v>0</v>
      </c>
      <c r="M1447">
        <f>'dl-do all work in this'!$E1447</f>
        <v>0</v>
      </c>
    </row>
    <row r="1448" spans="1:13" x14ac:dyDescent="0.25">
      <c r="A1448" s="2">
        <f>'dl-do all work in this'!O1448</f>
        <v>0</v>
      </c>
      <c r="B1448" t="e">
        <f>VLOOKUP($A1448, 'dl-do all work in this'!$O$9:$U$2997, 6, FALSE)</f>
        <v>#N/A</v>
      </c>
      <c r="C1448" t="e">
        <f>VLOOKUP($A1448, 'dl-do all work in this'!$O$9:$U$2997, 7, FALSE)</f>
        <v>#N/A</v>
      </c>
      <c r="D1448" s="2" t="str">
        <f>'dl-do all work in this'!X1448</f>
        <v>LC</v>
      </c>
      <c r="E1448" s="2">
        <f>'dl-do all work in this'!A1448</f>
        <v>0</v>
      </c>
      <c r="F1448" s="2">
        <f>'dl-do all work in this'!V1448</f>
        <v>0</v>
      </c>
      <c r="G1448" s="2" t="e">
        <f>DATE('dl-do all work in this'!H1448,'dl-do all work in this'!W1448,'dl-do all work in this'!G1448)</f>
        <v>#VALUE!</v>
      </c>
      <c r="H1448">
        <f>'dl-do all work in this'!I1448</f>
        <v>0</v>
      </c>
      <c r="J1448">
        <f>'dl-do all work in this'!D1448</f>
        <v>0</v>
      </c>
      <c r="K1448">
        <f>'dl-do all work in this'!R1448</f>
        <v>0</v>
      </c>
      <c r="M1448">
        <f>'dl-do all work in this'!$E1448</f>
        <v>0</v>
      </c>
    </row>
    <row r="1449" spans="1:13" x14ac:dyDescent="0.25">
      <c r="A1449" s="2">
        <f>'dl-do all work in this'!O1449</f>
        <v>0</v>
      </c>
      <c r="B1449" t="e">
        <f>VLOOKUP($A1449, 'dl-do all work in this'!$O$9:$U$2997, 6, FALSE)</f>
        <v>#N/A</v>
      </c>
      <c r="C1449" t="e">
        <f>VLOOKUP($A1449, 'dl-do all work in this'!$O$9:$U$2997, 7, FALSE)</f>
        <v>#N/A</v>
      </c>
      <c r="D1449" s="2" t="str">
        <f>'dl-do all work in this'!X1449</f>
        <v>LC</v>
      </c>
      <c r="E1449" s="2">
        <f>'dl-do all work in this'!A1449</f>
        <v>0</v>
      </c>
      <c r="F1449" s="2">
        <f>'dl-do all work in this'!V1449</f>
        <v>0</v>
      </c>
      <c r="G1449" s="2" t="e">
        <f>DATE('dl-do all work in this'!H1449,'dl-do all work in this'!W1449,'dl-do all work in this'!G1449)</f>
        <v>#VALUE!</v>
      </c>
      <c r="H1449">
        <f>'dl-do all work in this'!I1449</f>
        <v>0</v>
      </c>
      <c r="J1449">
        <f>'dl-do all work in this'!D1449</f>
        <v>0</v>
      </c>
      <c r="K1449">
        <f>'dl-do all work in this'!R1449</f>
        <v>0</v>
      </c>
      <c r="M1449">
        <f>'dl-do all work in this'!$E1449</f>
        <v>0</v>
      </c>
    </row>
    <row r="1450" spans="1:13" x14ac:dyDescent="0.25">
      <c r="A1450" s="2">
        <f>'dl-do all work in this'!O1450</f>
        <v>0</v>
      </c>
      <c r="B1450" t="e">
        <f>VLOOKUP($A1450, 'dl-do all work in this'!$O$9:$U$2997, 6, FALSE)</f>
        <v>#N/A</v>
      </c>
      <c r="C1450" t="e">
        <f>VLOOKUP($A1450, 'dl-do all work in this'!$O$9:$U$2997, 7, FALSE)</f>
        <v>#N/A</v>
      </c>
      <c r="D1450" s="2" t="str">
        <f>'dl-do all work in this'!X1450</f>
        <v>LC</v>
      </c>
      <c r="E1450" s="2">
        <f>'dl-do all work in this'!A1450</f>
        <v>0</v>
      </c>
      <c r="F1450" s="2">
        <f>'dl-do all work in this'!V1450</f>
        <v>0</v>
      </c>
      <c r="G1450" s="2" t="e">
        <f>DATE('dl-do all work in this'!H1450,'dl-do all work in this'!W1450,'dl-do all work in this'!G1450)</f>
        <v>#VALUE!</v>
      </c>
      <c r="H1450">
        <f>'dl-do all work in this'!I1450</f>
        <v>0</v>
      </c>
      <c r="J1450">
        <f>'dl-do all work in this'!D1450</f>
        <v>0</v>
      </c>
      <c r="K1450">
        <f>'dl-do all work in this'!R1450</f>
        <v>0</v>
      </c>
      <c r="M1450">
        <f>'dl-do all work in this'!$E1450</f>
        <v>0</v>
      </c>
    </row>
    <row r="1451" spans="1:13" x14ac:dyDescent="0.25">
      <c r="A1451" s="2">
        <f>'dl-do all work in this'!O1451</f>
        <v>0</v>
      </c>
      <c r="B1451" t="e">
        <f>VLOOKUP($A1451, 'dl-do all work in this'!$O$9:$U$2997, 6, FALSE)</f>
        <v>#N/A</v>
      </c>
      <c r="C1451" t="e">
        <f>VLOOKUP($A1451, 'dl-do all work in this'!$O$9:$U$2997, 7, FALSE)</f>
        <v>#N/A</v>
      </c>
      <c r="D1451" s="2" t="str">
        <f>'dl-do all work in this'!X1451</f>
        <v>LC</v>
      </c>
      <c r="E1451" s="2">
        <f>'dl-do all work in this'!A1451</f>
        <v>0</v>
      </c>
      <c r="F1451" s="2">
        <f>'dl-do all work in this'!V1451</f>
        <v>0</v>
      </c>
      <c r="G1451" s="2" t="e">
        <f>DATE('dl-do all work in this'!H1451,'dl-do all work in this'!W1451,'dl-do all work in this'!G1451)</f>
        <v>#VALUE!</v>
      </c>
      <c r="H1451">
        <f>'dl-do all work in this'!I1451</f>
        <v>0</v>
      </c>
      <c r="J1451">
        <f>'dl-do all work in this'!D1451</f>
        <v>0</v>
      </c>
      <c r="K1451">
        <f>'dl-do all work in this'!R1451</f>
        <v>0</v>
      </c>
      <c r="M1451">
        <f>'dl-do all work in this'!$E1451</f>
        <v>0</v>
      </c>
    </row>
    <row r="1452" spans="1:13" x14ac:dyDescent="0.25">
      <c r="A1452" s="2">
        <f>'dl-do all work in this'!O1452</f>
        <v>0</v>
      </c>
      <c r="B1452" t="e">
        <f>VLOOKUP($A1452, 'dl-do all work in this'!$O$9:$U$2997, 6, FALSE)</f>
        <v>#N/A</v>
      </c>
      <c r="C1452" t="e">
        <f>VLOOKUP($A1452, 'dl-do all work in this'!$O$9:$U$2997, 7, FALSE)</f>
        <v>#N/A</v>
      </c>
      <c r="D1452" s="2" t="str">
        <f>'dl-do all work in this'!X1452</f>
        <v>LC</v>
      </c>
      <c r="E1452" s="2">
        <f>'dl-do all work in this'!A1452</f>
        <v>0</v>
      </c>
      <c r="F1452" s="2">
        <f>'dl-do all work in this'!V1452</f>
        <v>0</v>
      </c>
      <c r="G1452" s="2" t="e">
        <f>DATE('dl-do all work in this'!H1452,'dl-do all work in this'!W1452,'dl-do all work in this'!G1452)</f>
        <v>#VALUE!</v>
      </c>
      <c r="H1452">
        <f>'dl-do all work in this'!I1452</f>
        <v>0</v>
      </c>
      <c r="J1452">
        <f>'dl-do all work in this'!D1452</f>
        <v>0</v>
      </c>
      <c r="K1452">
        <f>'dl-do all work in this'!R1452</f>
        <v>0</v>
      </c>
      <c r="M1452">
        <f>'dl-do all work in this'!$E1452</f>
        <v>0</v>
      </c>
    </row>
    <row r="1453" spans="1:13" x14ac:dyDescent="0.25">
      <c r="A1453" s="2">
        <f>'dl-do all work in this'!O1453</f>
        <v>0</v>
      </c>
      <c r="B1453" t="e">
        <f>VLOOKUP($A1453, 'dl-do all work in this'!$O$9:$U$2997, 6, FALSE)</f>
        <v>#N/A</v>
      </c>
      <c r="C1453" t="e">
        <f>VLOOKUP($A1453, 'dl-do all work in this'!$O$9:$U$2997, 7, FALSE)</f>
        <v>#N/A</v>
      </c>
      <c r="D1453" s="2" t="str">
        <f>'dl-do all work in this'!X1453</f>
        <v>LC</v>
      </c>
      <c r="E1453" s="2">
        <f>'dl-do all work in this'!A1453</f>
        <v>0</v>
      </c>
      <c r="F1453" s="2">
        <f>'dl-do all work in this'!V1453</f>
        <v>0</v>
      </c>
      <c r="G1453" s="2" t="e">
        <f>DATE('dl-do all work in this'!H1453,'dl-do all work in this'!W1453,'dl-do all work in this'!G1453)</f>
        <v>#VALUE!</v>
      </c>
      <c r="H1453">
        <f>'dl-do all work in this'!I1453</f>
        <v>0</v>
      </c>
      <c r="J1453">
        <f>'dl-do all work in this'!D1453</f>
        <v>0</v>
      </c>
      <c r="K1453">
        <f>'dl-do all work in this'!R1453</f>
        <v>0</v>
      </c>
      <c r="M1453">
        <f>'dl-do all work in this'!$E1453</f>
        <v>0</v>
      </c>
    </row>
    <row r="1454" spans="1:13" x14ac:dyDescent="0.25">
      <c r="A1454" s="2">
        <f>'dl-do all work in this'!O1454</f>
        <v>0</v>
      </c>
      <c r="B1454" t="e">
        <f>VLOOKUP($A1454, 'dl-do all work in this'!$O$9:$U$2997, 6, FALSE)</f>
        <v>#N/A</v>
      </c>
      <c r="C1454" t="e">
        <f>VLOOKUP($A1454, 'dl-do all work in this'!$O$9:$U$2997, 7, FALSE)</f>
        <v>#N/A</v>
      </c>
      <c r="D1454" s="2" t="str">
        <f>'dl-do all work in this'!X1454</f>
        <v>LC</v>
      </c>
      <c r="E1454" s="2">
        <f>'dl-do all work in this'!A1454</f>
        <v>0</v>
      </c>
      <c r="F1454" s="2">
        <f>'dl-do all work in this'!V1454</f>
        <v>0</v>
      </c>
      <c r="G1454" s="2" t="e">
        <f>DATE('dl-do all work in this'!H1454,'dl-do all work in this'!W1454,'dl-do all work in this'!G1454)</f>
        <v>#VALUE!</v>
      </c>
      <c r="H1454">
        <f>'dl-do all work in this'!I1454</f>
        <v>0</v>
      </c>
      <c r="J1454">
        <f>'dl-do all work in this'!D1454</f>
        <v>0</v>
      </c>
      <c r="K1454">
        <f>'dl-do all work in this'!R1454</f>
        <v>0</v>
      </c>
      <c r="M1454">
        <f>'dl-do all work in this'!$E1454</f>
        <v>0</v>
      </c>
    </row>
    <row r="1455" spans="1:13" x14ac:dyDescent="0.25">
      <c r="A1455" s="2">
        <f>'dl-do all work in this'!O1455</f>
        <v>0</v>
      </c>
      <c r="B1455" t="e">
        <f>VLOOKUP($A1455, 'dl-do all work in this'!$O$9:$U$2997, 6, FALSE)</f>
        <v>#N/A</v>
      </c>
      <c r="C1455" t="e">
        <f>VLOOKUP($A1455, 'dl-do all work in this'!$O$9:$U$2997, 7, FALSE)</f>
        <v>#N/A</v>
      </c>
      <c r="D1455" s="2" t="str">
        <f>'dl-do all work in this'!X1455</f>
        <v>LC</v>
      </c>
      <c r="E1455" s="2">
        <f>'dl-do all work in this'!A1455</f>
        <v>0</v>
      </c>
      <c r="F1455" s="2">
        <f>'dl-do all work in this'!V1455</f>
        <v>0</v>
      </c>
      <c r="G1455" s="2" t="e">
        <f>DATE('dl-do all work in this'!H1455,'dl-do all work in this'!W1455,'dl-do all work in this'!G1455)</f>
        <v>#VALUE!</v>
      </c>
      <c r="H1455">
        <f>'dl-do all work in this'!I1455</f>
        <v>0</v>
      </c>
      <c r="J1455">
        <f>'dl-do all work in this'!D1455</f>
        <v>0</v>
      </c>
      <c r="K1455">
        <f>'dl-do all work in this'!R1455</f>
        <v>0</v>
      </c>
      <c r="M1455">
        <f>'dl-do all work in this'!$E1455</f>
        <v>0</v>
      </c>
    </row>
    <row r="1456" spans="1:13" x14ac:dyDescent="0.25">
      <c r="A1456" s="2">
        <f>'dl-do all work in this'!O1456</f>
        <v>0</v>
      </c>
      <c r="B1456" t="e">
        <f>VLOOKUP($A1456, 'dl-do all work in this'!$O$9:$U$2997, 6, FALSE)</f>
        <v>#N/A</v>
      </c>
      <c r="C1456" t="e">
        <f>VLOOKUP($A1456, 'dl-do all work in this'!$O$9:$U$2997, 7, FALSE)</f>
        <v>#N/A</v>
      </c>
      <c r="D1456" s="2" t="str">
        <f>'dl-do all work in this'!X1456</f>
        <v>LC</v>
      </c>
      <c r="E1456" s="2">
        <f>'dl-do all work in this'!A1456</f>
        <v>0</v>
      </c>
      <c r="F1456" s="2">
        <f>'dl-do all work in this'!V1456</f>
        <v>0</v>
      </c>
      <c r="G1456" s="2" t="e">
        <f>DATE('dl-do all work in this'!H1456,'dl-do all work in this'!W1456,'dl-do all work in this'!G1456)</f>
        <v>#VALUE!</v>
      </c>
      <c r="H1456">
        <f>'dl-do all work in this'!I1456</f>
        <v>0</v>
      </c>
      <c r="J1456">
        <f>'dl-do all work in this'!D1456</f>
        <v>0</v>
      </c>
      <c r="K1456">
        <f>'dl-do all work in this'!R1456</f>
        <v>0</v>
      </c>
      <c r="M1456">
        <f>'dl-do all work in this'!$E1456</f>
        <v>0</v>
      </c>
    </row>
    <row r="1457" spans="1:13" x14ac:dyDescent="0.25">
      <c r="A1457" s="2">
        <f>'dl-do all work in this'!O1457</f>
        <v>0</v>
      </c>
      <c r="B1457" t="e">
        <f>VLOOKUP($A1457, 'dl-do all work in this'!$O$9:$U$2997, 6, FALSE)</f>
        <v>#N/A</v>
      </c>
      <c r="C1457" t="e">
        <f>VLOOKUP($A1457, 'dl-do all work in this'!$O$9:$U$2997, 7, FALSE)</f>
        <v>#N/A</v>
      </c>
      <c r="D1457" s="2" t="str">
        <f>'dl-do all work in this'!X1457</f>
        <v>LC</v>
      </c>
      <c r="E1457" s="2">
        <f>'dl-do all work in this'!A1457</f>
        <v>0</v>
      </c>
      <c r="F1457" s="2">
        <f>'dl-do all work in this'!V1457</f>
        <v>0</v>
      </c>
      <c r="G1457" s="2" t="e">
        <f>DATE('dl-do all work in this'!H1457,'dl-do all work in this'!W1457,'dl-do all work in this'!G1457)</f>
        <v>#VALUE!</v>
      </c>
      <c r="H1457">
        <f>'dl-do all work in this'!I1457</f>
        <v>0</v>
      </c>
      <c r="J1457">
        <f>'dl-do all work in this'!D1457</f>
        <v>0</v>
      </c>
      <c r="K1457">
        <f>'dl-do all work in this'!R1457</f>
        <v>0</v>
      </c>
      <c r="M1457">
        <f>'dl-do all work in this'!$E1457</f>
        <v>0</v>
      </c>
    </row>
    <row r="1458" spans="1:13" x14ac:dyDescent="0.25">
      <c r="A1458" s="2">
        <f>'dl-do all work in this'!O1458</f>
        <v>0</v>
      </c>
      <c r="B1458" t="e">
        <f>VLOOKUP($A1458, 'dl-do all work in this'!$O$9:$U$2997, 6, FALSE)</f>
        <v>#N/A</v>
      </c>
      <c r="C1458" t="e">
        <f>VLOOKUP($A1458, 'dl-do all work in this'!$O$9:$U$2997, 7, FALSE)</f>
        <v>#N/A</v>
      </c>
      <c r="D1458" s="2" t="str">
        <f>'dl-do all work in this'!X1458</f>
        <v>LC</v>
      </c>
      <c r="E1458" s="2">
        <f>'dl-do all work in this'!A1458</f>
        <v>0</v>
      </c>
      <c r="F1458" s="2">
        <f>'dl-do all work in this'!V1458</f>
        <v>0</v>
      </c>
      <c r="G1458" s="2" t="e">
        <f>DATE('dl-do all work in this'!H1458,'dl-do all work in this'!W1458,'dl-do all work in this'!G1458)</f>
        <v>#VALUE!</v>
      </c>
      <c r="H1458">
        <f>'dl-do all work in this'!I1458</f>
        <v>0</v>
      </c>
      <c r="J1458">
        <f>'dl-do all work in this'!D1458</f>
        <v>0</v>
      </c>
      <c r="K1458">
        <f>'dl-do all work in this'!R1458</f>
        <v>0</v>
      </c>
      <c r="M1458">
        <f>'dl-do all work in this'!$E1458</f>
        <v>0</v>
      </c>
    </row>
    <row r="1459" spans="1:13" x14ac:dyDescent="0.25">
      <c r="A1459" s="2">
        <f>'dl-do all work in this'!O1459</f>
        <v>0</v>
      </c>
      <c r="B1459" t="e">
        <f>VLOOKUP($A1459, 'dl-do all work in this'!$O$9:$U$2997, 6, FALSE)</f>
        <v>#N/A</v>
      </c>
      <c r="C1459" t="e">
        <f>VLOOKUP($A1459, 'dl-do all work in this'!$O$9:$U$2997, 7, FALSE)</f>
        <v>#N/A</v>
      </c>
      <c r="D1459" s="2" t="str">
        <f>'dl-do all work in this'!X1459</f>
        <v>LC</v>
      </c>
      <c r="E1459" s="2">
        <f>'dl-do all work in this'!A1459</f>
        <v>0</v>
      </c>
      <c r="F1459" s="2">
        <f>'dl-do all work in this'!V1459</f>
        <v>0</v>
      </c>
      <c r="G1459" s="2" t="e">
        <f>DATE('dl-do all work in this'!H1459,'dl-do all work in this'!W1459,'dl-do all work in this'!G1459)</f>
        <v>#VALUE!</v>
      </c>
      <c r="H1459">
        <f>'dl-do all work in this'!I1459</f>
        <v>0</v>
      </c>
      <c r="J1459">
        <f>'dl-do all work in this'!D1459</f>
        <v>0</v>
      </c>
      <c r="K1459">
        <f>'dl-do all work in this'!R1459</f>
        <v>0</v>
      </c>
      <c r="M1459">
        <f>'dl-do all work in this'!$E1459</f>
        <v>0</v>
      </c>
    </row>
    <row r="1460" spans="1:13" x14ac:dyDescent="0.25">
      <c r="A1460" s="2">
        <f>'dl-do all work in this'!O1460</f>
        <v>0</v>
      </c>
      <c r="B1460" t="e">
        <f>VLOOKUP($A1460, 'dl-do all work in this'!$O$9:$U$2997, 6, FALSE)</f>
        <v>#N/A</v>
      </c>
      <c r="C1460" t="e">
        <f>VLOOKUP($A1460, 'dl-do all work in this'!$O$9:$U$2997, 7, FALSE)</f>
        <v>#N/A</v>
      </c>
      <c r="D1460" s="2" t="str">
        <f>'dl-do all work in this'!X1460</f>
        <v>LC</v>
      </c>
      <c r="E1460" s="2">
        <f>'dl-do all work in this'!A1460</f>
        <v>0</v>
      </c>
      <c r="F1460" s="2">
        <f>'dl-do all work in this'!V1460</f>
        <v>0</v>
      </c>
      <c r="G1460" s="2" t="e">
        <f>DATE('dl-do all work in this'!H1460,'dl-do all work in this'!W1460,'dl-do all work in this'!G1460)</f>
        <v>#VALUE!</v>
      </c>
      <c r="H1460">
        <f>'dl-do all work in this'!I1460</f>
        <v>0</v>
      </c>
      <c r="J1460">
        <f>'dl-do all work in this'!D1460</f>
        <v>0</v>
      </c>
      <c r="K1460">
        <f>'dl-do all work in this'!R1460</f>
        <v>0</v>
      </c>
      <c r="M1460">
        <f>'dl-do all work in this'!$E1460</f>
        <v>0</v>
      </c>
    </row>
    <row r="1461" spans="1:13" x14ac:dyDescent="0.25">
      <c r="A1461" s="2">
        <f>'dl-do all work in this'!O1461</f>
        <v>0</v>
      </c>
      <c r="B1461" t="e">
        <f>VLOOKUP($A1461, 'dl-do all work in this'!$O$9:$U$2997, 6, FALSE)</f>
        <v>#N/A</v>
      </c>
      <c r="C1461" t="e">
        <f>VLOOKUP($A1461, 'dl-do all work in this'!$O$9:$U$2997, 7, FALSE)</f>
        <v>#N/A</v>
      </c>
      <c r="D1461" s="2" t="str">
        <f>'dl-do all work in this'!X1461</f>
        <v>LC</v>
      </c>
      <c r="E1461" s="2">
        <f>'dl-do all work in this'!A1461</f>
        <v>0</v>
      </c>
      <c r="F1461" s="2">
        <f>'dl-do all work in this'!V1461</f>
        <v>0</v>
      </c>
      <c r="G1461" s="2" t="e">
        <f>DATE('dl-do all work in this'!H1461,'dl-do all work in this'!W1461,'dl-do all work in this'!G1461)</f>
        <v>#VALUE!</v>
      </c>
      <c r="H1461">
        <f>'dl-do all work in this'!I1461</f>
        <v>0</v>
      </c>
      <c r="J1461">
        <f>'dl-do all work in this'!D1461</f>
        <v>0</v>
      </c>
      <c r="K1461">
        <f>'dl-do all work in this'!R1461</f>
        <v>0</v>
      </c>
      <c r="M1461">
        <f>'dl-do all work in this'!$E1461</f>
        <v>0</v>
      </c>
    </row>
    <row r="1462" spans="1:13" x14ac:dyDescent="0.25">
      <c r="A1462" s="2">
        <f>'dl-do all work in this'!O1462</f>
        <v>0</v>
      </c>
      <c r="B1462" t="e">
        <f>VLOOKUP($A1462, 'dl-do all work in this'!$O$9:$U$2997, 6, FALSE)</f>
        <v>#N/A</v>
      </c>
      <c r="C1462" t="e">
        <f>VLOOKUP($A1462, 'dl-do all work in this'!$O$9:$U$2997, 7, FALSE)</f>
        <v>#N/A</v>
      </c>
      <c r="D1462" s="2" t="str">
        <f>'dl-do all work in this'!X1462</f>
        <v>LC</v>
      </c>
      <c r="E1462" s="2">
        <f>'dl-do all work in this'!A1462</f>
        <v>0</v>
      </c>
      <c r="F1462" s="2">
        <f>'dl-do all work in this'!V1462</f>
        <v>0</v>
      </c>
      <c r="G1462" s="2" t="e">
        <f>DATE('dl-do all work in this'!H1462,'dl-do all work in this'!W1462,'dl-do all work in this'!G1462)</f>
        <v>#VALUE!</v>
      </c>
      <c r="H1462">
        <f>'dl-do all work in this'!I1462</f>
        <v>0</v>
      </c>
      <c r="J1462">
        <f>'dl-do all work in this'!D1462</f>
        <v>0</v>
      </c>
      <c r="K1462">
        <f>'dl-do all work in this'!R1462</f>
        <v>0</v>
      </c>
      <c r="M1462">
        <f>'dl-do all work in this'!$E1462</f>
        <v>0</v>
      </c>
    </row>
    <row r="1463" spans="1:13" x14ac:dyDescent="0.25">
      <c r="A1463" s="2">
        <f>'dl-do all work in this'!O1463</f>
        <v>0</v>
      </c>
      <c r="B1463" t="e">
        <f>VLOOKUP($A1463, 'dl-do all work in this'!$O$9:$U$2997, 6, FALSE)</f>
        <v>#N/A</v>
      </c>
      <c r="C1463" t="e">
        <f>VLOOKUP($A1463, 'dl-do all work in this'!$O$9:$U$2997, 7, FALSE)</f>
        <v>#N/A</v>
      </c>
      <c r="D1463" s="2" t="str">
        <f>'dl-do all work in this'!X1463</f>
        <v>LC</v>
      </c>
      <c r="E1463" s="2">
        <f>'dl-do all work in this'!A1463</f>
        <v>0</v>
      </c>
      <c r="F1463" s="2">
        <f>'dl-do all work in this'!V1463</f>
        <v>0</v>
      </c>
      <c r="G1463" s="2" t="e">
        <f>DATE('dl-do all work in this'!H1463,'dl-do all work in this'!W1463,'dl-do all work in this'!G1463)</f>
        <v>#VALUE!</v>
      </c>
      <c r="H1463">
        <f>'dl-do all work in this'!I1463</f>
        <v>0</v>
      </c>
      <c r="J1463">
        <f>'dl-do all work in this'!D1463</f>
        <v>0</v>
      </c>
      <c r="K1463">
        <f>'dl-do all work in this'!R1463</f>
        <v>0</v>
      </c>
      <c r="M1463">
        <f>'dl-do all work in this'!$E1463</f>
        <v>0</v>
      </c>
    </row>
    <row r="1464" spans="1:13" x14ac:dyDescent="0.25">
      <c r="A1464" s="2">
        <f>'dl-do all work in this'!O1464</f>
        <v>0</v>
      </c>
      <c r="B1464" t="e">
        <f>VLOOKUP($A1464, 'dl-do all work in this'!$O$9:$U$2997, 6, FALSE)</f>
        <v>#N/A</v>
      </c>
      <c r="C1464" t="e">
        <f>VLOOKUP($A1464, 'dl-do all work in this'!$O$9:$U$2997, 7, FALSE)</f>
        <v>#N/A</v>
      </c>
      <c r="D1464" s="2" t="str">
        <f>'dl-do all work in this'!X1464</f>
        <v>LC</v>
      </c>
      <c r="E1464" s="2">
        <f>'dl-do all work in this'!A1464</f>
        <v>0</v>
      </c>
      <c r="F1464" s="2">
        <f>'dl-do all work in this'!V1464</f>
        <v>0</v>
      </c>
      <c r="G1464" s="2" t="e">
        <f>DATE('dl-do all work in this'!H1464,'dl-do all work in this'!W1464,'dl-do all work in this'!G1464)</f>
        <v>#VALUE!</v>
      </c>
      <c r="H1464">
        <f>'dl-do all work in this'!I1464</f>
        <v>0</v>
      </c>
      <c r="J1464">
        <f>'dl-do all work in this'!D1464</f>
        <v>0</v>
      </c>
      <c r="K1464">
        <f>'dl-do all work in this'!R1464</f>
        <v>0</v>
      </c>
      <c r="M1464">
        <f>'dl-do all work in this'!$E1464</f>
        <v>0</v>
      </c>
    </row>
    <row r="1465" spans="1:13" x14ac:dyDescent="0.25">
      <c r="A1465" s="2">
        <f>'dl-do all work in this'!O1465</f>
        <v>0</v>
      </c>
      <c r="B1465" t="e">
        <f>VLOOKUP($A1465, 'dl-do all work in this'!$O$9:$U$2997, 6, FALSE)</f>
        <v>#N/A</v>
      </c>
      <c r="C1465" t="e">
        <f>VLOOKUP($A1465, 'dl-do all work in this'!$O$9:$U$2997, 7, FALSE)</f>
        <v>#N/A</v>
      </c>
      <c r="D1465" s="2" t="str">
        <f>'dl-do all work in this'!X1465</f>
        <v>LC</v>
      </c>
      <c r="E1465" s="2">
        <f>'dl-do all work in this'!A1465</f>
        <v>0</v>
      </c>
      <c r="F1465" s="2">
        <f>'dl-do all work in this'!V1465</f>
        <v>0</v>
      </c>
      <c r="G1465" s="2" t="e">
        <f>DATE('dl-do all work in this'!H1465,'dl-do all work in this'!W1465,'dl-do all work in this'!G1465)</f>
        <v>#VALUE!</v>
      </c>
      <c r="H1465">
        <f>'dl-do all work in this'!I1465</f>
        <v>0</v>
      </c>
      <c r="J1465">
        <f>'dl-do all work in this'!D1465</f>
        <v>0</v>
      </c>
      <c r="K1465">
        <f>'dl-do all work in this'!R1465</f>
        <v>0</v>
      </c>
      <c r="M1465">
        <f>'dl-do all work in this'!$E1465</f>
        <v>0</v>
      </c>
    </row>
    <row r="1466" spans="1:13" x14ac:dyDescent="0.25">
      <c r="A1466" s="2">
        <f>'dl-do all work in this'!O1466</f>
        <v>0</v>
      </c>
      <c r="B1466" t="e">
        <f>VLOOKUP($A1466, 'dl-do all work in this'!$O$9:$U$2997, 6, FALSE)</f>
        <v>#N/A</v>
      </c>
      <c r="C1466" t="e">
        <f>VLOOKUP($A1466, 'dl-do all work in this'!$O$9:$U$2997, 7, FALSE)</f>
        <v>#N/A</v>
      </c>
      <c r="D1466" s="2" t="str">
        <f>'dl-do all work in this'!X1466</f>
        <v>LC</v>
      </c>
      <c r="E1466" s="2">
        <f>'dl-do all work in this'!A1466</f>
        <v>0</v>
      </c>
      <c r="F1466" s="2">
        <f>'dl-do all work in this'!V1466</f>
        <v>0</v>
      </c>
      <c r="G1466" s="2" t="e">
        <f>DATE('dl-do all work in this'!H1466,'dl-do all work in this'!W1466,'dl-do all work in this'!G1466)</f>
        <v>#VALUE!</v>
      </c>
      <c r="H1466">
        <f>'dl-do all work in this'!I1466</f>
        <v>0</v>
      </c>
      <c r="J1466">
        <f>'dl-do all work in this'!D1466</f>
        <v>0</v>
      </c>
      <c r="K1466">
        <f>'dl-do all work in this'!R1466</f>
        <v>0</v>
      </c>
      <c r="M1466">
        <f>'dl-do all work in this'!$E1466</f>
        <v>0</v>
      </c>
    </row>
    <row r="1467" spans="1:13" x14ac:dyDescent="0.25">
      <c r="A1467" s="2">
        <f>'dl-do all work in this'!O1467</f>
        <v>0</v>
      </c>
      <c r="B1467" t="e">
        <f>VLOOKUP($A1467, 'dl-do all work in this'!$O$9:$U$2997, 6, FALSE)</f>
        <v>#N/A</v>
      </c>
      <c r="C1467" t="e">
        <f>VLOOKUP($A1467, 'dl-do all work in this'!$O$9:$U$2997, 7, FALSE)</f>
        <v>#N/A</v>
      </c>
      <c r="D1467" s="2" t="str">
        <f>'dl-do all work in this'!X1467</f>
        <v>LC</v>
      </c>
      <c r="E1467" s="2">
        <f>'dl-do all work in this'!A1467</f>
        <v>0</v>
      </c>
      <c r="F1467" s="2">
        <f>'dl-do all work in this'!V1467</f>
        <v>0</v>
      </c>
      <c r="G1467" s="2" t="e">
        <f>DATE('dl-do all work in this'!H1467,'dl-do all work in this'!W1467,'dl-do all work in this'!G1467)</f>
        <v>#VALUE!</v>
      </c>
      <c r="H1467">
        <f>'dl-do all work in this'!I1467</f>
        <v>0</v>
      </c>
      <c r="J1467">
        <f>'dl-do all work in this'!D1467</f>
        <v>0</v>
      </c>
      <c r="K1467">
        <f>'dl-do all work in this'!R1467</f>
        <v>0</v>
      </c>
      <c r="M1467">
        <f>'dl-do all work in this'!$E1467</f>
        <v>0</v>
      </c>
    </row>
    <row r="1468" spans="1:13" x14ac:dyDescent="0.25">
      <c r="A1468" s="2">
        <f>'dl-do all work in this'!O1468</f>
        <v>0</v>
      </c>
      <c r="B1468" t="e">
        <f>VLOOKUP($A1468, 'dl-do all work in this'!$O$9:$U$2997, 6, FALSE)</f>
        <v>#N/A</v>
      </c>
      <c r="C1468" t="e">
        <f>VLOOKUP($A1468, 'dl-do all work in this'!$O$9:$U$2997, 7, FALSE)</f>
        <v>#N/A</v>
      </c>
      <c r="D1468" s="2" t="str">
        <f>'dl-do all work in this'!X1468</f>
        <v>LC</v>
      </c>
      <c r="E1468" s="2">
        <f>'dl-do all work in this'!A1468</f>
        <v>0</v>
      </c>
      <c r="F1468" s="2">
        <f>'dl-do all work in this'!V1468</f>
        <v>0</v>
      </c>
      <c r="G1468" s="2" t="e">
        <f>DATE('dl-do all work in this'!H1468,'dl-do all work in this'!W1468,'dl-do all work in this'!G1468)</f>
        <v>#VALUE!</v>
      </c>
      <c r="H1468">
        <f>'dl-do all work in this'!I1468</f>
        <v>0</v>
      </c>
      <c r="J1468">
        <f>'dl-do all work in this'!D1468</f>
        <v>0</v>
      </c>
      <c r="K1468">
        <f>'dl-do all work in this'!R1468</f>
        <v>0</v>
      </c>
      <c r="M1468">
        <f>'dl-do all work in this'!$E1468</f>
        <v>0</v>
      </c>
    </row>
    <row r="1469" spans="1:13" x14ac:dyDescent="0.25">
      <c r="A1469" s="2">
        <f>'dl-do all work in this'!O1469</f>
        <v>0</v>
      </c>
      <c r="B1469" t="e">
        <f>VLOOKUP($A1469, 'dl-do all work in this'!$O$9:$U$2997, 6, FALSE)</f>
        <v>#N/A</v>
      </c>
      <c r="C1469" t="e">
        <f>VLOOKUP($A1469, 'dl-do all work in this'!$O$9:$U$2997, 7, FALSE)</f>
        <v>#N/A</v>
      </c>
      <c r="D1469" s="2" t="str">
        <f>'dl-do all work in this'!X1469</f>
        <v>LC</v>
      </c>
      <c r="E1469" s="2">
        <f>'dl-do all work in this'!A1469</f>
        <v>0</v>
      </c>
      <c r="F1469" s="2">
        <f>'dl-do all work in this'!V1469</f>
        <v>0</v>
      </c>
      <c r="G1469" s="2" t="e">
        <f>DATE('dl-do all work in this'!H1469,'dl-do all work in this'!W1469,'dl-do all work in this'!G1469)</f>
        <v>#VALUE!</v>
      </c>
      <c r="H1469">
        <f>'dl-do all work in this'!I1469</f>
        <v>0</v>
      </c>
      <c r="J1469">
        <f>'dl-do all work in this'!D1469</f>
        <v>0</v>
      </c>
      <c r="K1469">
        <f>'dl-do all work in this'!R1469</f>
        <v>0</v>
      </c>
      <c r="M1469">
        <f>'dl-do all work in this'!$E1469</f>
        <v>0</v>
      </c>
    </row>
    <row r="1470" spans="1:13" x14ac:dyDescent="0.25">
      <c r="A1470" s="2">
        <f>'dl-do all work in this'!O1470</f>
        <v>0</v>
      </c>
      <c r="B1470" t="e">
        <f>VLOOKUP($A1470, 'dl-do all work in this'!$O$9:$U$2997, 6, FALSE)</f>
        <v>#N/A</v>
      </c>
      <c r="C1470" t="e">
        <f>VLOOKUP($A1470, 'dl-do all work in this'!$O$9:$U$2997, 7, FALSE)</f>
        <v>#N/A</v>
      </c>
      <c r="D1470" s="2" t="str">
        <f>'dl-do all work in this'!X1470</f>
        <v>LC</v>
      </c>
      <c r="E1470" s="2">
        <f>'dl-do all work in this'!A1470</f>
        <v>0</v>
      </c>
      <c r="F1470" s="2">
        <f>'dl-do all work in this'!V1470</f>
        <v>0</v>
      </c>
      <c r="G1470" s="2" t="e">
        <f>DATE('dl-do all work in this'!H1470,'dl-do all work in this'!W1470,'dl-do all work in this'!G1470)</f>
        <v>#VALUE!</v>
      </c>
      <c r="H1470">
        <f>'dl-do all work in this'!I1470</f>
        <v>0</v>
      </c>
      <c r="J1470">
        <f>'dl-do all work in this'!D1470</f>
        <v>0</v>
      </c>
      <c r="K1470">
        <f>'dl-do all work in this'!R1470</f>
        <v>0</v>
      </c>
      <c r="M1470">
        <f>'dl-do all work in this'!$E1470</f>
        <v>0</v>
      </c>
    </row>
    <row r="1471" spans="1:13" x14ac:dyDescent="0.25">
      <c r="A1471" s="2">
        <f>'dl-do all work in this'!O1471</f>
        <v>0</v>
      </c>
      <c r="B1471" t="e">
        <f>VLOOKUP($A1471, 'dl-do all work in this'!$O$9:$U$2997, 6, FALSE)</f>
        <v>#N/A</v>
      </c>
      <c r="C1471" t="e">
        <f>VLOOKUP($A1471, 'dl-do all work in this'!$O$9:$U$2997, 7, FALSE)</f>
        <v>#N/A</v>
      </c>
      <c r="D1471" s="2" t="str">
        <f>'dl-do all work in this'!X1471</f>
        <v>LC</v>
      </c>
      <c r="E1471" s="2">
        <f>'dl-do all work in this'!A1471</f>
        <v>0</v>
      </c>
      <c r="F1471" s="2">
        <f>'dl-do all work in this'!V1471</f>
        <v>0</v>
      </c>
      <c r="G1471" s="2" t="e">
        <f>DATE('dl-do all work in this'!H1471,'dl-do all work in this'!W1471,'dl-do all work in this'!G1471)</f>
        <v>#VALUE!</v>
      </c>
      <c r="H1471">
        <f>'dl-do all work in this'!I1471</f>
        <v>0</v>
      </c>
      <c r="J1471">
        <f>'dl-do all work in this'!D1471</f>
        <v>0</v>
      </c>
      <c r="K1471">
        <f>'dl-do all work in this'!R1471</f>
        <v>0</v>
      </c>
      <c r="M1471">
        <f>'dl-do all work in this'!$E1471</f>
        <v>0</v>
      </c>
    </row>
    <row r="1472" spans="1:13" x14ac:dyDescent="0.25">
      <c r="A1472" s="2">
        <f>'dl-do all work in this'!O1472</f>
        <v>0</v>
      </c>
      <c r="B1472" t="e">
        <f>VLOOKUP($A1472, 'dl-do all work in this'!$O$9:$U$2997, 6, FALSE)</f>
        <v>#N/A</v>
      </c>
      <c r="C1472" t="e">
        <f>VLOOKUP($A1472, 'dl-do all work in this'!$O$9:$U$2997, 7, FALSE)</f>
        <v>#N/A</v>
      </c>
      <c r="D1472" s="2" t="str">
        <f>'dl-do all work in this'!X1472</f>
        <v>LC</v>
      </c>
      <c r="E1472" s="2">
        <f>'dl-do all work in this'!A1472</f>
        <v>0</v>
      </c>
      <c r="F1472" s="2">
        <f>'dl-do all work in this'!V1472</f>
        <v>0</v>
      </c>
      <c r="G1472" s="2" t="e">
        <f>DATE('dl-do all work in this'!H1472,'dl-do all work in this'!W1472,'dl-do all work in this'!G1472)</f>
        <v>#VALUE!</v>
      </c>
      <c r="H1472">
        <f>'dl-do all work in this'!I1472</f>
        <v>0</v>
      </c>
      <c r="J1472">
        <f>'dl-do all work in this'!D1472</f>
        <v>0</v>
      </c>
      <c r="K1472">
        <f>'dl-do all work in this'!R1472</f>
        <v>0</v>
      </c>
      <c r="M1472">
        <f>'dl-do all work in this'!$E1472</f>
        <v>0</v>
      </c>
    </row>
    <row r="1473" spans="1:13" x14ac:dyDescent="0.25">
      <c r="A1473" s="2">
        <f>'dl-do all work in this'!O1473</f>
        <v>0</v>
      </c>
      <c r="B1473" t="e">
        <f>VLOOKUP($A1473, 'dl-do all work in this'!$O$9:$U$2997, 6, FALSE)</f>
        <v>#N/A</v>
      </c>
      <c r="C1473" t="e">
        <f>VLOOKUP($A1473, 'dl-do all work in this'!$O$9:$U$2997, 7, FALSE)</f>
        <v>#N/A</v>
      </c>
      <c r="D1473" s="2" t="str">
        <f>'dl-do all work in this'!X1473</f>
        <v>LC</v>
      </c>
      <c r="E1473" s="2">
        <f>'dl-do all work in this'!A1473</f>
        <v>0</v>
      </c>
      <c r="F1473" s="2">
        <f>'dl-do all work in this'!V1473</f>
        <v>0</v>
      </c>
      <c r="G1473" s="2" t="e">
        <f>DATE('dl-do all work in this'!H1473,'dl-do all work in this'!W1473,'dl-do all work in this'!G1473)</f>
        <v>#VALUE!</v>
      </c>
      <c r="H1473">
        <f>'dl-do all work in this'!I1473</f>
        <v>0</v>
      </c>
      <c r="J1473">
        <f>'dl-do all work in this'!D1473</f>
        <v>0</v>
      </c>
      <c r="K1473">
        <f>'dl-do all work in this'!R1473</f>
        <v>0</v>
      </c>
      <c r="M1473">
        <f>'dl-do all work in this'!$E1473</f>
        <v>0</v>
      </c>
    </row>
    <row r="1474" spans="1:13" x14ac:dyDescent="0.25">
      <c r="A1474" s="2">
        <f>'dl-do all work in this'!O1474</f>
        <v>0</v>
      </c>
      <c r="B1474" t="e">
        <f>VLOOKUP($A1474, 'dl-do all work in this'!$O$9:$U$2997, 6, FALSE)</f>
        <v>#N/A</v>
      </c>
      <c r="C1474" t="e">
        <f>VLOOKUP($A1474, 'dl-do all work in this'!$O$9:$U$2997, 7, FALSE)</f>
        <v>#N/A</v>
      </c>
      <c r="D1474" s="2" t="str">
        <f>'dl-do all work in this'!X1474</f>
        <v>LC</v>
      </c>
      <c r="E1474" s="2">
        <f>'dl-do all work in this'!A1474</f>
        <v>0</v>
      </c>
      <c r="F1474" s="2">
        <f>'dl-do all work in this'!V1474</f>
        <v>0</v>
      </c>
      <c r="G1474" s="2" t="e">
        <f>DATE('dl-do all work in this'!H1474,'dl-do all work in this'!W1474,'dl-do all work in this'!G1474)</f>
        <v>#VALUE!</v>
      </c>
      <c r="H1474">
        <f>'dl-do all work in this'!I1474</f>
        <v>0</v>
      </c>
      <c r="J1474">
        <f>'dl-do all work in this'!D1474</f>
        <v>0</v>
      </c>
      <c r="K1474">
        <f>'dl-do all work in this'!R1474</f>
        <v>0</v>
      </c>
      <c r="M1474">
        <f>'dl-do all work in this'!$E1474</f>
        <v>0</v>
      </c>
    </row>
    <row r="1475" spans="1:13" x14ac:dyDescent="0.25">
      <c r="A1475" s="2">
        <f>'dl-do all work in this'!O1475</f>
        <v>0</v>
      </c>
      <c r="B1475" t="e">
        <f>VLOOKUP($A1475, 'dl-do all work in this'!$O$9:$U$2997, 6, FALSE)</f>
        <v>#N/A</v>
      </c>
      <c r="C1475" t="e">
        <f>VLOOKUP($A1475, 'dl-do all work in this'!$O$9:$U$2997, 7, FALSE)</f>
        <v>#N/A</v>
      </c>
      <c r="D1475" s="2" t="str">
        <f>'dl-do all work in this'!X1475</f>
        <v>LC</v>
      </c>
      <c r="E1475" s="2">
        <f>'dl-do all work in this'!A1475</f>
        <v>0</v>
      </c>
      <c r="F1475" s="2">
        <f>'dl-do all work in this'!V1475</f>
        <v>0</v>
      </c>
      <c r="G1475" s="2" t="e">
        <f>DATE('dl-do all work in this'!H1475,'dl-do all work in this'!W1475,'dl-do all work in this'!G1475)</f>
        <v>#VALUE!</v>
      </c>
      <c r="H1475">
        <f>'dl-do all work in this'!I1475</f>
        <v>0</v>
      </c>
      <c r="J1475">
        <f>'dl-do all work in this'!D1475</f>
        <v>0</v>
      </c>
      <c r="K1475">
        <f>'dl-do all work in this'!R1475</f>
        <v>0</v>
      </c>
      <c r="M1475">
        <f>'dl-do all work in this'!$E1475</f>
        <v>0</v>
      </c>
    </row>
    <row r="1476" spans="1:13" x14ac:dyDescent="0.25">
      <c r="A1476" s="2">
        <f>'dl-do all work in this'!O1476</f>
        <v>0</v>
      </c>
      <c r="B1476" t="e">
        <f>VLOOKUP($A1476, 'dl-do all work in this'!$O$9:$U$2997, 6, FALSE)</f>
        <v>#N/A</v>
      </c>
      <c r="C1476" t="e">
        <f>VLOOKUP($A1476, 'dl-do all work in this'!$O$9:$U$2997, 7, FALSE)</f>
        <v>#N/A</v>
      </c>
      <c r="D1476" s="2" t="str">
        <f>'dl-do all work in this'!X1476</f>
        <v>LC</v>
      </c>
      <c r="E1476" s="2">
        <f>'dl-do all work in this'!A1476</f>
        <v>0</v>
      </c>
      <c r="F1476" s="2">
        <f>'dl-do all work in this'!V1476</f>
        <v>0</v>
      </c>
      <c r="G1476" s="2" t="e">
        <f>DATE('dl-do all work in this'!H1476,'dl-do all work in this'!W1476,'dl-do all work in this'!G1476)</f>
        <v>#VALUE!</v>
      </c>
      <c r="H1476">
        <f>'dl-do all work in this'!I1476</f>
        <v>0</v>
      </c>
      <c r="J1476">
        <f>'dl-do all work in this'!D1476</f>
        <v>0</v>
      </c>
      <c r="K1476">
        <f>'dl-do all work in this'!R1476</f>
        <v>0</v>
      </c>
      <c r="M1476">
        <f>'dl-do all work in this'!$E1476</f>
        <v>0</v>
      </c>
    </row>
    <row r="1477" spans="1:13" x14ac:dyDescent="0.25">
      <c r="A1477" s="2">
        <f>'dl-do all work in this'!O1477</f>
        <v>0</v>
      </c>
      <c r="B1477" t="e">
        <f>VLOOKUP($A1477, 'dl-do all work in this'!$O$9:$U$2997, 6, FALSE)</f>
        <v>#N/A</v>
      </c>
      <c r="C1477" t="e">
        <f>VLOOKUP($A1477, 'dl-do all work in this'!$O$9:$U$2997, 7, FALSE)</f>
        <v>#N/A</v>
      </c>
      <c r="D1477" s="2" t="str">
        <f>'dl-do all work in this'!X1477</f>
        <v>LC</v>
      </c>
      <c r="E1477" s="2">
        <f>'dl-do all work in this'!A1477</f>
        <v>0</v>
      </c>
      <c r="F1477" s="2">
        <f>'dl-do all work in this'!V1477</f>
        <v>0</v>
      </c>
      <c r="G1477" s="2" t="e">
        <f>DATE('dl-do all work in this'!H1477,'dl-do all work in this'!W1477,'dl-do all work in this'!G1477)</f>
        <v>#VALUE!</v>
      </c>
      <c r="H1477">
        <f>'dl-do all work in this'!I1477</f>
        <v>0</v>
      </c>
      <c r="J1477">
        <f>'dl-do all work in this'!D1477</f>
        <v>0</v>
      </c>
      <c r="K1477">
        <f>'dl-do all work in this'!R1477</f>
        <v>0</v>
      </c>
      <c r="M1477">
        <f>'dl-do all work in this'!$E1477</f>
        <v>0</v>
      </c>
    </row>
    <row r="1478" spans="1:13" x14ac:dyDescent="0.25">
      <c r="A1478" s="2">
        <f>'dl-do all work in this'!O1478</f>
        <v>0</v>
      </c>
      <c r="B1478" t="e">
        <f>VLOOKUP($A1478, 'dl-do all work in this'!$O$9:$U$2997, 6, FALSE)</f>
        <v>#N/A</v>
      </c>
      <c r="C1478" t="e">
        <f>VLOOKUP($A1478, 'dl-do all work in this'!$O$9:$U$2997, 7, FALSE)</f>
        <v>#N/A</v>
      </c>
      <c r="D1478" s="2" t="str">
        <f>'dl-do all work in this'!X1478</f>
        <v>LC</v>
      </c>
      <c r="E1478" s="2">
        <f>'dl-do all work in this'!A1478</f>
        <v>0</v>
      </c>
      <c r="F1478" s="2">
        <f>'dl-do all work in this'!V1478</f>
        <v>0</v>
      </c>
      <c r="G1478" s="2" t="e">
        <f>DATE('dl-do all work in this'!H1478,'dl-do all work in this'!W1478,'dl-do all work in this'!G1478)</f>
        <v>#VALUE!</v>
      </c>
      <c r="H1478">
        <f>'dl-do all work in this'!I1478</f>
        <v>0</v>
      </c>
      <c r="J1478">
        <f>'dl-do all work in this'!D1478</f>
        <v>0</v>
      </c>
      <c r="K1478">
        <f>'dl-do all work in this'!R1478</f>
        <v>0</v>
      </c>
      <c r="M1478">
        <f>'dl-do all work in this'!$E1478</f>
        <v>0</v>
      </c>
    </row>
    <row r="1479" spans="1:13" x14ac:dyDescent="0.25">
      <c r="A1479" s="2">
        <f>'dl-do all work in this'!O1479</f>
        <v>0</v>
      </c>
      <c r="B1479" t="e">
        <f>VLOOKUP($A1479, 'dl-do all work in this'!$O$9:$U$2997, 6, FALSE)</f>
        <v>#N/A</v>
      </c>
      <c r="C1479" t="e">
        <f>VLOOKUP($A1479, 'dl-do all work in this'!$O$9:$U$2997, 7, FALSE)</f>
        <v>#N/A</v>
      </c>
      <c r="D1479" s="2" t="str">
        <f>'dl-do all work in this'!X1479</f>
        <v>LC</v>
      </c>
      <c r="E1479" s="2">
        <f>'dl-do all work in this'!A1479</f>
        <v>0</v>
      </c>
      <c r="F1479" s="2">
        <f>'dl-do all work in this'!V1479</f>
        <v>0</v>
      </c>
      <c r="G1479" s="2" t="e">
        <f>DATE('dl-do all work in this'!H1479,'dl-do all work in this'!W1479,'dl-do all work in this'!G1479)</f>
        <v>#VALUE!</v>
      </c>
      <c r="H1479">
        <f>'dl-do all work in this'!I1479</f>
        <v>0</v>
      </c>
      <c r="J1479">
        <f>'dl-do all work in this'!D1479</f>
        <v>0</v>
      </c>
      <c r="K1479">
        <f>'dl-do all work in this'!R1479</f>
        <v>0</v>
      </c>
      <c r="M1479">
        <f>'dl-do all work in this'!$E1479</f>
        <v>0</v>
      </c>
    </row>
    <row r="1480" spans="1:13" x14ac:dyDescent="0.25">
      <c r="A1480" s="2">
        <f>'dl-do all work in this'!O1480</f>
        <v>0</v>
      </c>
      <c r="B1480" t="e">
        <f>VLOOKUP($A1480, 'dl-do all work in this'!$O$9:$U$2997, 6, FALSE)</f>
        <v>#N/A</v>
      </c>
      <c r="C1480" t="e">
        <f>VLOOKUP($A1480, 'dl-do all work in this'!$O$9:$U$2997, 7, FALSE)</f>
        <v>#N/A</v>
      </c>
      <c r="D1480" s="2" t="str">
        <f>'dl-do all work in this'!X1480</f>
        <v>LC</v>
      </c>
      <c r="E1480" s="2">
        <f>'dl-do all work in this'!A1480</f>
        <v>0</v>
      </c>
      <c r="F1480" s="2">
        <f>'dl-do all work in this'!V1480</f>
        <v>0</v>
      </c>
      <c r="G1480" s="2" t="e">
        <f>DATE('dl-do all work in this'!H1480,'dl-do all work in this'!W1480,'dl-do all work in this'!G1480)</f>
        <v>#VALUE!</v>
      </c>
      <c r="H1480">
        <f>'dl-do all work in this'!I1480</f>
        <v>0</v>
      </c>
      <c r="J1480">
        <f>'dl-do all work in this'!D1480</f>
        <v>0</v>
      </c>
      <c r="K1480">
        <f>'dl-do all work in this'!R1480</f>
        <v>0</v>
      </c>
      <c r="M1480">
        <f>'dl-do all work in this'!$E1480</f>
        <v>0</v>
      </c>
    </row>
    <row r="1481" spans="1:13" x14ac:dyDescent="0.25">
      <c r="A1481" s="2">
        <f>'dl-do all work in this'!O1481</f>
        <v>0</v>
      </c>
      <c r="B1481" t="e">
        <f>VLOOKUP($A1481, 'dl-do all work in this'!$O$9:$U$2997, 6, FALSE)</f>
        <v>#N/A</v>
      </c>
      <c r="C1481" t="e">
        <f>VLOOKUP($A1481, 'dl-do all work in this'!$O$9:$U$2997, 7, FALSE)</f>
        <v>#N/A</v>
      </c>
      <c r="D1481" s="2" t="str">
        <f>'dl-do all work in this'!X1481</f>
        <v>LC</v>
      </c>
      <c r="E1481" s="2">
        <f>'dl-do all work in this'!A1481</f>
        <v>0</v>
      </c>
      <c r="F1481" s="2">
        <f>'dl-do all work in this'!V1481</f>
        <v>0</v>
      </c>
      <c r="G1481" s="2" t="e">
        <f>DATE('dl-do all work in this'!H1481,'dl-do all work in this'!W1481,'dl-do all work in this'!G1481)</f>
        <v>#VALUE!</v>
      </c>
      <c r="H1481">
        <f>'dl-do all work in this'!I1481</f>
        <v>0</v>
      </c>
      <c r="J1481">
        <f>'dl-do all work in this'!D1481</f>
        <v>0</v>
      </c>
      <c r="K1481">
        <f>'dl-do all work in this'!R1481</f>
        <v>0</v>
      </c>
      <c r="M1481">
        <f>'dl-do all work in this'!$E1481</f>
        <v>0</v>
      </c>
    </row>
    <row r="1482" spans="1:13" x14ac:dyDescent="0.25">
      <c r="A1482" s="2">
        <f>'dl-do all work in this'!O1482</f>
        <v>0</v>
      </c>
      <c r="B1482" t="e">
        <f>VLOOKUP($A1482, 'dl-do all work in this'!$O$9:$U$2997, 6, FALSE)</f>
        <v>#N/A</v>
      </c>
      <c r="C1482" t="e">
        <f>VLOOKUP($A1482, 'dl-do all work in this'!$O$9:$U$2997, 7, FALSE)</f>
        <v>#N/A</v>
      </c>
      <c r="D1482" s="2" t="str">
        <f>'dl-do all work in this'!X1482</f>
        <v>LC</v>
      </c>
      <c r="E1482" s="2">
        <f>'dl-do all work in this'!A1482</f>
        <v>0</v>
      </c>
      <c r="F1482" s="2">
        <f>'dl-do all work in this'!V1482</f>
        <v>0</v>
      </c>
      <c r="G1482" s="2" t="e">
        <f>DATE('dl-do all work in this'!H1482,'dl-do all work in this'!W1482,'dl-do all work in this'!G1482)</f>
        <v>#VALUE!</v>
      </c>
      <c r="H1482">
        <f>'dl-do all work in this'!I1482</f>
        <v>0</v>
      </c>
      <c r="J1482">
        <f>'dl-do all work in this'!D1482</f>
        <v>0</v>
      </c>
      <c r="K1482">
        <f>'dl-do all work in this'!R1482</f>
        <v>0</v>
      </c>
      <c r="M1482">
        <f>'dl-do all work in this'!$E1482</f>
        <v>0</v>
      </c>
    </row>
    <row r="1483" spans="1:13" x14ac:dyDescent="0.25">
      <c r="A1483" s="2">
        <f>'dl-do all work in this'!O1483</f>
        <v>0</v>
      </c>
      <c r="B1483" t="e">
        <f>VLOOKUP($A1483, 'dl-do all work in this'!$O$9:$U$2997, 6, FALSE)</f>
        <v>#N/A</v>
      </c>
      <c r="C1483" t="e">
        <f>VLOOKUP($A1483, 'dl-do all work in this'!$O$9:$U$2997, 7, FALSE)</f>
        <v>#N/A</v>
      </c>
      <c r="D1483" s="2" t="str">
        <f>'dl-do all work in this'!X1483</f>
        <v>LC</v>
      </c>
      <c r="E1483" s="2">
        <f>'dl-do all work in this'!A1483</f>
        <v>0</v>
      </c>
      <c r="F1483" s="2">
        <f>'dl-do all work in this'!V1483</f>
        <v>0</v>
      </c>
      <c r="G1483" s="2" t="e">
        <f>DATE('dl-do all work in this'!H1483,'dl-do all work in this'!W1483,'dl-do all work in this'!G1483)</f>
        <v>#VALUE!</v>
      </c>
      <c r="H1483">
        <f>'dl-do all work in this'!I1483</f>
        <v>0</v>
      </c>
      <c r="J1483">
        <f>'dl-do all work in this'!D1483</f>
        <v>0</v>
      </c>
      <c r="K1483">
        <f>'dl-do all work in this'!R1483</f>
        <v>0</v>
      </c>
      <c r="M1483">
        <f>'dl-do all work in this'!$E1483</f>
        <v>0</v>
      </c>
    </row>
    <row r="1484" spans="1:13" x14ac:dyDescent="0.25">
      <c r="A1484" s="2">
        <f>'dl-do all work in this'!O1484</f>
        <v>0</v>
      </c>
      <c r="B1484" t="e">
        <f>VLOOKUP($A1484, 'dl-do all work in this'!$O$9:$U$2997, 6, FALSE)</f>
        <v>#N/A</v>
      </c>
      <c r="C1484" t="e">
        <f>VLOOKUP($A1484, 'dl-do all work in this'!$O$9:$U$2997, 7, FALSE)</f>
        <v>#N/A</v>
      </c>
      <c r="D1484" s="2" t="str">
        <f>'dl-do all work in this'!X1484</f>
        <v>LC</v>
      </c>
      <c r="E1484" s="2">
        <f>'dl-do all work in this'!A1484</f>
        <v>0</v>
      </c>
      <c r="F1484" s="2">
        <f>'dl-do all work in this'!V1484</f>
        <v>0</v>
      </c>
      <c r="G1484" s="2" t="e">
        <f>DATE('dl-do all work in this'!H1484,'dl-do all work in this'!W1484,'dl-do all work in this'!G1484)</f>
        <v>#VALUE!</v>
      </c>
      <c r="H1484">
        <f>'dl-do all work in this'!I1484</f>
        <v>0</v>
      </c>
      <c r="J1484">
        <f>'dl-do all work in this'!D1484</f>
        <v>0</v>
      </c>
      <c r="K1484">
        <f>'dl-do all work in this'!R1484</f>
        <v>0</v>
      </c>
      <c r="M1484">
        <f>'dl-do all work in this'!$E1484</f>
        <v>0</v>
      </c>
    </row>
    <row r="1485" spans="1:13" x14ac:dyDescent="0.25">
      <c r="A1485" s="2">
        <f>'dl-do all work in this'!O1485</f>
        <v>0</v>
      </c>
      <c r="B1485" t="e">
        <f>VLOOKUP($A1485, 'dl-do all work in this'!$O$9:$U$2997, 6, FALSE)</f>
        <v>#N/A</v>
      </c>
      <c r="C1485" t="e">
        <f>VLOOKUP($A1485, 'dl-do all work in this'!$O$9:$U$2997, 7, FALSE)</f>
        <v>#N/A</v>
      </c>
      <c r="D1485" s="2" t="str">
        <f>'dl-do all work in this'!X1485</f>
        <v>LC</v>
      </c>
      <c r="E1485" s="2">
        <f>'dl-do all work in this'!A1485</f>
        <v>0</v>
      </c>
      <c r="F1485" s="2">
        <f>'dl-do all work in this'!V1485</f>
        <v>0</v>
      </c>
      <c r="G1485" s="2" t="e">
        <f>DATE('dl-do all work in this'!H1485,'dl-do all work in this'!W1485,'dl-do all work in this'!G1485)</f>
        <v>#VALUE!</v>
      </c>
      <c r="H1485">
        <f>'dl-do all work in this'!I1485</f>
        <v>0</v>
      </c>
      <c r="J1485">
        <f>'dl-do all work in this'!D1485</f>
        <v>0</v>
      </c>
      <c r="K1485">
        <f>'dl-do all work in this'!R1485</f>
        <v>0</v>
      </c>
      <c r="M1485">
        <f>'dl-do all work in this'!$E1485</f>
        <v>0</v>
      </c>
    </row>
    <row r="1486" spans="1:13" x14ac:dyDescent="0.25">
      <c r="A1486" s="2">
        <f>'dl-do all work in this'!O1486</f>
        <v>0</v>
      </c>
      <c r="B1486" t="e">
        <f>VLOOKUP($A1486, 'dl-do all work in this'!$O$9:$U$2997, 6, FALSE)</f>
        <v>#N/A</v>
      </c>
      <c r="C1486" t="e">
        <f>VLOOKUP($A1486, 'dl-do all work in this'!$O$9:$U$2997, 7, FALSE)</f>
        <v>#N/A</v>
      </c>
      <c r="D1486" s="2" t="str">
        <f>'dl-do all work in this'!X1486</f>
        <v>LC</v>
      </c>
      <c r="E1486" s="2">
        <f>'dl-do all work in this'!A1486</f>
        <v>0</v>
      </c>
      <c r="F1486" s="2">
        <f>'dl-do all work in this'!V1486</f>
        <v>0</v>
      </c>
      <c r="G1486" s="2" t="e">
        <f>DATE('dl-do all work in this'!H1486,'dl-do all work in this'!W1486,'dl-do all work in this'!G1486)</f>
        <v>#VALUE!</v>
      </c>
      <c r="H1486">
        <f>'dl-do all work in this'!I1486</f>
        <v>0</v>
      </c>
      <c r="J1486">
        <f>'dl-do all work in this'!D1486</f>
        <v>0</v>
      </c>
      <c r="K1486">
        <f>'dl-do all work in this'!R1486</f>
        <v>0</v>
      </c>
      <c r="M1486">
        <f>'dl-do all work in this'!$E1486</f>
        <v>0</v>
      </c>
    </row>
    <row r="1487" spans="1:13" x14ac:dyDescent="0.25">
      <c r="A1487" s="2">
        <f>'dl-do all work in this'!O1487</f>
        <v>0</v>
      </c>
      <c r="B1487" t="e">
        <f>VLOOKUP($A1487, 'dl-do all work in this'!$O$9:$U$2997, 6, FALSE)</f>
        <v>#N/A</v>
      </c>
      <c r="C1487" t="e">
        <f>VLOOKUP($A1487, 'dl-do all work in this'!$O$9:$U$2997, 7, FALSE)</f>
        <v>#N/A</v>
      </c>
      <c r="D1487" s="2" t="str">
        <f>'dl-do all work in this'!X1487</f>
        <v>LC</v>
      </c>
      <c r="E1487" s="2">
        <f>'dl-do all work in this'!A1487</f>
        <v>0</v>
      </c>
      <c r="F1487" s="2">
        <f>'dl-do all work in this'!V1487</f>
        <v>0</v>
      </c>
      <c r="G1487" s="2" t="e">
        <f>DATE('dl-do all work in this'!H1487,'dl-do all work in this'!W1487,'dl-do all work in this'!G1487)</f>
        <v>#VALUE!</v>
      </c>
      <c r="H1487">
        <f>'dl-do all work in this'!I1487</f>
        <v>0</v>
      </c>
      <c r="J1487">
        <f>'dl-do all work in this'!D1487</f>
        <v>0</v>
      </c>
      <c r="K1487">
        <f>'dl-do all work in this'!R1487</f>
        <v>0</v>
      </c>
      <c r="M1487">
        <f>'dl-do all work in this'!$E1487</f>
        <v>0</v>
      </c>
    </row>
    <row r="1488" spans="1:13" x14ac:dyDescent="0.25">
      <c r="A1488" s="2">
        <f>'dl-do all work in this'!O1488</f>
        <v>0</v>
      </c>
      <c r="B1488" t="e">
        <f>VLOOKUP($A1488, 'dl-do all work in this'!$O$9:$U$2997, 6, FALSE)</f>
        <v>#N/A</v>
      </c>
      <c r="C1488" t="e">
        <f>VLOOKUP($A1488, 'dl-do all work in this'!$O$9:$U$2997, 7, FALSE)</f>
        <v>#N/A</v>
      </c>
      <c r="D1488" s="2" t="str">
        <f>'dl-do all work in this'!X1488</f>
        <v>LC</v>
      </c>
      <c r="E1488" s="2">
        <f>'dl-do all work in this'!A1488</f>
        <v>0</v>
      </c>
      <c r="F1488" s="2">
        <f>'dl-do all work in this'!V1488</f>
        <v>0</v>
      </c>
      <c r="G1488" s="2" t="e">
        <f>DATE('dl-do all work in this'!H1488,'dl-do all work in this'!W1488,'dl-do all work in this'!G1488)</f>
        <v>#VALUE!</v>
      </c>
      <c r="H1488">
        <f>'dl-do all work in this'!I1488</f>
        <v>0</v>
      </c>
      <c r="J1488">
        <f>'dl-do all work in this'!D1488</f>
        <v>0</v>
      </c>
      <c r="K1488">
        <f>'dl-do all work in this'!R1488</f>
        <v>0</v>
      </c>
      <c r="M1488">
        <f>'dl-do all work in this'!$E1488</f>
        <v>0</v>
      </c>
    </row>
    <row r="1489" spans="1:13" x14ac:dyDescent="0.25">
      <c r="A1489" s="2">
        <f>'dl-do all work in this'!O1489</f>
        <v>0</v>
      </c>
      <c r="B1489" t="e">
        <f>VLOOKUP($A1489, 'dl-do all work in this'!$O$9:$U$2997, 6, FALSE)</f>
        <v>#N/A</v>
      </c>
      <c r="C1489" t="e">
        <f>VLOOKUP($A1489, 'dl-do all work in this'!$O$9:$U$2997, 7, FALSE)</f>
        <v>#N/A</v>
      </c>
      <c r="D1489" s="2" t="str">
        <f>'dl-do all work in this'!X1489</f>
        <v>LC</v>
      </c>
      <c r="E1489" s="2">
        <f>'dl-do all work in this'!A1489</f>
        <v>0</v>
      </c>
      <c r="F1489" s="2">
        <f>'dl-do all work in this'!V1489</f>
        <v>0</v>
      </c>
      <c r="G1489" s="2" t="e">
        <f>DATE('dl-do all work in this'!H1489,'dl-do all work in this'!W1489,'dl-do all work in this'!G1489)</f>
        <v>#VALUE!</v>
      </c>
      <c r="H1489">
        <f>'dl-do all work in this'!I1489</f>
        <v>0</v>
      </c>
      <c r="J1489">
        <f>'dl-do all work in this'!D1489</f>
        <v>0</v>
      </c>
      <c r="K1489">
        <f>'dl-do all work in this'!R1489</f>
        <v>0</v>
      </c>
      <c r="M1489">
        <f>'dl-do all work in this'!$E1489</f>
        <v>0</v>
      </c>
    </row>
    <row r="1490" spans="1:13" x14ac:dyDescent="0.25">
      <c r="A1490" s="2">
        <f>'dl-do all work in this'!O1490</f>
        <v>0</v>
      </c>
      <c r="B1490" t="e">
        <f>VLOOKUP($A1490, 'dl-do all work in this'!$O$9:$U$2997, 6, FALSE)</f>
        <v>#N/A</v>
      </c>
      <c r="C1490" t="e">
        <f>VLOOKUP($A1490, 'dl-do all work in this'!$O$9:$U$2997, 7, FALSE)</f>
        <v>#N/A</v>
      </c>
      <c r="D1490" s="2" t="str">
        <f>'dl-do all work in this'!X1490</f>
        <v>LC</v>
      </c>
      <c r="E1490" s="2">
        <f>'dl-do all work in this'!A1490</f>
        <v>0</v>
      </c>
      <c r="F1490" s="2">
        <f>'dl-do all work in this'!V1490</f>
        <v>0</v>
      </c>
      <c r="G1490" s="2" t="e">
        <f>DATE('dl-do all work in this'!H1490,'dl-do all work in this'!W1490,'dl-do all work in this'!G1490)</f>
        <v>#VALUE!</v>
      </c>
      <c r="H1490">
        <f>'dl-do all work in this'!I1490</f>
        <v>0</v>
      </c>
      <c r="J1490">
        <f>'dl-do all work in this'!D1490</f>
        <v>0</v>
      </c>
      <c r="K1490">
        <f>'dl-do all work in this'!R1490</f>
        <v>0</v>
      </c>
      <c r="M1490">
        <f>'dl-do all work in this'!$E1490</f>
        <v>0</v>
      </c>
    </row>
    <row r="1491" spans="1:13" x14ac:dyDescent="0.25">
      <c r="A1491" s="2">
        <f>'dl-do all work in this'!O1491</f>
        <v>0</v>
      </c>
      <c r="B1491" t="e">
        <f>VLOOKUP($A1491, 'dl-do all work in this'!$O$9:$U$2997, 6, FALSE)</f>
        <v>#N/A</v>
      </c>
      <c r="C1491" t="e">
        <f>VLOOKUP($A1491, 'dl-do all work in this'!$O$9:$U$2997, 7, FALSE)</f>
        <v>#N/A</v>
      </c>
      <c r="D1491" s="2" t="str">
        <f>'dl-do all work in this'!X1491</f>
        <v>LC</v>
      </c>
      <c r="E1491" s="2">
        <f>'dl-do all work in this'!A1491</f>
        <v>0</v>
      </c>
      <c r="F1491" s="2">
        <f>'dl-do all work in this'!V1491</f>
        <v>0</v>
      </c>
      <c r="G1491" s="2" t="e">
        <f>DATE('dl-do all work in this'!H1491,'dl-do all work in this'!W1491,'dl-do all work in this'!G1491)</f>
        <v>#VALUE!</v>
      </c>
      <c r="H1491">
        <f>'dl-do all work in this'!I1491</f>
        <v>0</v>
      </c>
      <c r="J1491">
        <f>'dl-do all work in this'!D1491</f>
        <v>0</v>
      </c>
      <c r="K1491">
        <f>'dl-do all work in this'!R1491</f>
        <v>0</v>
      </c>
      <c r="M1491">
        <f>'dl-do all work in this'!$E1491</f>
        <v>0</v>
      </c>
    </row>
    <row r="1492" spans="1:13" x14ac:dyDescent="0.25">
      <c r="A1492" s="2">
        <f>'dl-do all work in this'!O1492</f>
        <v>0</v>
      </c>
      <c r="B1492" t="e">
        <f>VLOOKUP($A1492, 'dl-do all work in this'!$O$9:$U$2997, 6, FALSE)</f>
        <v>#N/A</v>
      </c>
      <c r="C1492" t="e">
        <f>VLOOKUP($A1492, 'dl-do all work in this'!$O$9:$U$2997, 7, FALSE)</f>
        <v>#N/A</v>
      </c>
      <c r="D1492" s="2" t="str">
        <f>'dl-do all work in this'!X1492</f>
        <v>LC</v>
      </c>
      <c r="E1492" s="2">
        <f>'dl-do all work in this'!A1492</f>
        <v>0</v>
      </c>
      <c r="F1492" s="2">
        <f>'dl-do all work in this'!V1492</f>
        <v>0</v>
      </c>
      <c r="G1492" s="2" t="e">
        <f>DATE('dl-do all work in this'!H1492,'dl-do all work in this'!W1492,'dl-do all work in this'!G1492)</f>
        <v>#VALUE!</v>
      </c>
      <c r="H1492">
        <f>'dl-do all work in this'!I1492</f>
        <v>0</v>
      </c>
      <c r="J1492">
        <f>'dl-do all work in this'!D1492</f>
        <v>0</v>
      </c>
      <c r="K1492">
        <f>'dl-do all work in this'!R1492</f>
        <v>0</v>
      </c>
      <c r="M1492">
        <f>'dl-do all work in this'!$E1492</f>
        <v>0</v>
      </c>
    </row>
    <row r="1493" spans="1:13" x14ac:dyDescent="0.25">
      <c r="A1493" s="2">
        <f>'dl-do all work in this'!O1493</f>
        <v>0</v>
      </c>
      <c r="B1493" t="e">
        <f>VLOOKUP($A1493, 'dl-do all work in this'!$O$9:$U$2997, 6, FALSE)</f>
        <v>#N/A</v>
      </c>
      <c r="C1493" t="e">
        <f>VLOOKUP($A1493, 'dl-do all work in this'!$O$9:$U$2997, 7, FALSE)</f>
        <v>#N/A</v>
      </c>
      <c r="D1493" s="2" t="str">
        <f>'dl-do all work in this'!X1493</f>
        <v>LC</v>
      </c>
      <c r="E1493" s="2">
        <f>'dl-do all work in this'!A1493</f>
        <v>0</v>
      </c>
      <c r="F1493" s="2">
        <f>'dl-do all work in this'!V1493</f>
        <v>0</v>
      </c>
      <c r="G1493" s="2" t="e">
        <f>DATE('dl-do all work in this'!H1493,'dl-do all work in this'!W1493,'dl-do all work in this'!G1493)</f>
        <v>#VALUE!</v>
      </c>
      <c r="H1493">
        <f>'dl-do all work in this'!I1493</f>
        <v>0</v>
      </c>
      <c r="J1493">
        <f>'dl-do all work in this'!D1493</f>
        <v>0</v>
      </c>
      <c r="K1493">
        <f>'dl-do all work in this'!R1493</f>
        <v>0</v>
      </c>
      <c r="M1493">
        <f>'dl-do all work in this'!$E1493</f>
        <v>0</v>
      </c>
    </row>
    <row r="1494" spans="1:13" x14ac:dyDescent="0.25">
      <c r="A1494" s="2">
        <f>'dl-do all work in this'!O1494</f>
        <v>0</v>
      </c>
      <c r="B1494" t="e">
        <f>VLOOKUP($A1494, 'dl-do all work in this'!$O$9:$U$2997, 6, FALSE)</f>
        <v>#N/A</v>
      </c>
      <c r="C1494" t="e">
        <f>VLOOKUP($A1494, 'dl-do all work in this'!$O$9:$U$2997, 7, FALSE)</f>
        <v>#N/A</v>
      </c>
      <c r="D1494" s="2" t="str">
        <f>'dl-do all work in this'!X1494</f>
        <v>LC</v>
      </c>
      <c r="E1494" s="2">
        <f>'dl-do all work in this'!A1494</f>
        <v>0</v>
      </c>
      <c r="F1494" s="2">
        <f>'dl-do all work in this'!V1494</f>
        <v>0</v>
      </c>
      <c r="G1494" s="2" t="e">
        <f>DATE('dl-do all work in this'!H1494,'dl-do all work in this'!W1494,'dl-do all work in this'!G1494)</f>
        <v>#VALUE!</v>
      </c>
      <c r="H1494">
        <f>'dl-do all work in this'!I1494</f>
        <v>0</v>
      </c>
      <c r="J1494">
        <f>'dl-do all work in this'!D1494</f>
        <v>0</v>
      </c>
      <c r="K1494">
        <f>'dl-do all work in this'!R1494</f>
        <v>0</v>
      </c>
      <c r="M1494">
        <f>'dl-do all work in this'!$E1494</f>
        <v>0</v>
      </c>
    </row>
    <row r="1495" spans="1:13" x14ac:dyDescent="0.25">
      <c r="A1495" s="2">
        <f>'dl-do all work in this'!O1495</f>
        <v>0</v>
      </c>
      <c r="B1495" t="e">
        <f>VLOOKUP($A1495, 'dl-do all work in this'!$O$9:$U$2997, 6, FALSE)</f>
        <v>#N/A</v>
      </c>
      <c r="C1495" t="e">
        <f>VLOOKUP($A1495, 'dl-do all work in this'!$O$9:$U$2997, 7, FALSE)</f>
        <v>#N/A</v>
      </c>
      <c r="D1495" s="2" t="str">
        <f>'dl-do all work in this'!X1495</f>
        <v>LC</v>
      </c>
      <c r="E1495" s="2">
        <f>'dl-do all work in this'!A1495</f>
        <v>0</v>
      </c>
      <c r="F1495" s="2">
        <f>'dl-do all work in this'!V1495</f>
        <v>0</v>
      </c>
      <c r="G1495" s="2" t="e">
        <f>DATE('dl-do all work in this'!H1495,'dl-do all work in this'!W1495,'dl-do all work in this'!G1495)</f>
        <v>#VALUE!</v>
      </c>
      <c r="H1495">
        <f>'dl-do all work in this'!I1495</f>
        <v>0</v>
      </c>
      <c r="J1495">
        <f>'dl-do all work in this'!D1495</f>
        <v>0</v>
      </c>
      <c r="K1495">
        <f>'dl-do all work in this'!R1495</f>
        <v>0</v>
      </c>
      <c r="M1495">
        <f>'dl-do all work in this'!$E1495</f>
        <v>0</v>
      </c>
    </row>
    <row r="1496" spans="1:13" x14ac:dyDescent="0.25">
      <c r="A1496" s="2">
        <f>'dl-do all work in this'!O1496</f>
        <v>0</v>
      </c>
      <c r="B1496" t="e">
        <f>VLOOKUP($A1496, 'dl-do all work in this'!$O$9:$U$2997, 6, FALSE)</f>
        <v>#N/A</v>
      </c>
      <c r="C1496" t="e">
        <f>VLOOKUP($A1496, 'dl-do all work in this'!$O$9:$U$2997, 7, FALSE)</f>
        <v>#N/A</v>
      </c>
      <c r="D1496" s="2" t="str">
        <f>'dl-do all work in this'!X1496</f>
        <v>LC</v>
      </c>
      <c r="E1496" s="2">
        <f>'dl-do all work in this'!A1496</f>
        <v>0</v>
      </c>
      <c r="F1496" s="2">
        <f>'dl-do all work in this'!V1496</f>
        <v>0</v>
      </c>
      <c r="G1496" s="2" t="e">
        <f>DATE('dl-do all work in this'!H1496,'dl-do all work in this'!W1496,'dl-do all work in this'!G1496)</f>
        <v>#VALUE!</v>
      </c>
      <c r="H1496">
        <f>'dl-do all work in this'!I1496</f>
        <v>0</v>
      </c>
      <c r="J1496">
        <f>'dl-do all work in this'!D1496</f>
        <v>0</v>
      </c>
      <c r="K1496">
        <f>'dl-do all work in this'!R1496</f>
        <v>0</v>
      </c>
      <c r="M1496">
        <f>'dl-do all work in this'!$E1496</f>
        <v>0</v>
      </c>
    </row>
    <row r="1497" spans="1:13" x14ac:dyDescent="0.25">
      <c r="A1497" s="2">
        <f>'dl-do all work in this'!O1497</f>
        <v>0</v>
      </c>
      <c r="B1497" t="e">
        <f>VLOOKUP($A1497, 'dl-do all work in this'!$O$9:$U$2997, 6, FALSE)</f>
        <v>#N/A</v>
      </c>
      <c r="C1497" t="e">
        <f>VLOOKUP($A1497, 'dl-do all work in this'!$O$9:$U$2997, 7, FALSE)</f>
        <v>#N/A</v>
      </c>
      <c r="D1497" s="2" t="str">
        <f>'dl-do all work in this'!X1497</f>
        <v>LC</v>
      </c>
      <c r="E1497" s="2">
        <f>'dl-do all work in this'!A1497</f>
        <v>0</v>
      </c>
      <c r="F1497" s="2">
        <f>'dl-do all work in this'!V1497</f>
        <v>0</v>
      </c>
      <c r="G1497" s="2" t="e">
        <f>DATE('dl-do all work in this'!H1497,'dl-do all work in this'!W1497,'dl-do all work in this'!G1497)</f>
        <v>#VALUE!</v>
      </c>
      <c r="H1497">
        <f>'dl-do all work in this'!I1497</f>
        <v>0</v>
      </c>
      <c r="J1497">
        <f>'dl-do all work in this'!D1497</f>
        <v>0</v>
      </c>
      <c r="K1497">
        <f>'dl-do all work in this'!R1497</f>
        <v>0</v>
      </c>
      <c r="M1497">
        <f>'dl-do all work in this'!$E1497</f>
        <v>0</v>
      </c>
    </row>
    <row r="1498" spans="1:13" x14ac:dyDescent="0.25">
      <c r="A1498" s="2">
        <f>'dl-do all work in this'!O1498</f>
        <v>0</v>
      </c>
      <c r="B1498" t="e">
        <f>VLOOKUP($A1498, 'dl-do all work in this'!$O$9:$U$2997, 6, FALSE)</f>
        <v>#N/A</v>
      </c>
      <c r="C1498" t="e">
        <f>VLOOKUP($A1498, 'dl-do all work in this'!$O$9:$U$2997, 7, FALSE)</f>
        <v>#N/A</v>
      </c>
      <c r="D1498" s="2" t="str">
        <f>'dl-do all work in this'!X1498</f>
        <v>LC</v>
      </c>
      <c r="E1498" s="2">
        <f>'dl-do all work in this'!A1498</f>
        <v>0</v>
      </c>
      <c r="F1498" s="2">
        <f>'dl-do all work in this'!V1498</f>
        <v>0</v>
      </c>
      <c r="G1498" s="2" t="e">
        <f>DATE('dl-do all work in this'!H1498,'dl-do all work in this'!W1498,'dl-do all work in this'!G1498)</f>
        <v>#VALUE!</v>
      </c>
      <c r="H1498">
        <f>'dl-do all work in this'!I1498</f>
        <v>0</v>
      </c>
      <c r="J1498">
        <f>'dl-do all work in this'!D1498</f>
        <v>0</v>
      </c>
      <c r="K1498">
        <f>'dl-do all work in this'!R1498</f>
        <v>0</v>
      </c>
      <c r="M1498">
        <f>'dl-do all work in this'!$E1498</f>
        <v>0</v>
      </c>
    </row>
    <row r="1499" spans="1:13" x14ac:dyDescent="0.25">
      <c r="A1499" s="2">
        <f>'dl-do all work in this'!O1499</f>
        <v>0</v>
      </c>
      <c r="B1499" t="e">
        <f>VLOOKUP($A1499, 'dl-do all work in this'!$O$9:$U$2997, 6, FALSE)</f>
        <v>#N/A</v>
      </c>
      <c r="C1499" t="e">
        <f>VLOOKUP($A1499, 'dl-do all work in this'!$O$9:$U$2997, 7, FALSE)</f>
        <v>#N/A</v>
      </c>
      <c r="D1499" s="2" t="str">
        <f>'dl-do all work in this'!X1499</f>
        <v>LC</v>
      </c>
      <c r="E1499" s="2">
        <f>'dl-do all work in this'!A1499</f>
        <v>0</v>
      </c>
      <c r="F1499" s="2">
        <f>'dl-do all work in this'!V1499</f>
        <v>0</v>
      </c>
      <c r="G1499" s="2" t="e">
        <f>DATE('dl-do all work in this'!H1499,'dl-do all work in this'!W1499,'dl-do all work in this'!G1499)</f>
        <v>#VALUE!</v>
      </c>
      <c r="H1499">
        <f>'dl-do all work in this'!I1499</f>
        <v>0</v>
      </c>
      <c r="J1499">
        <f>'dl-do all work in this'!D1499</f>
        <v>0</v>
      </c>
      <c r="K1499">
        <f>'dl-do all work in this'!R1499</f>
        <v>0</v>
      </c>
      <c r="M1499">
        <f>'dl-do all work in this'!$E1499</f>
        <v>0</v>
      </c>
    </row>
    <row r="1500" spans="1:13" x14ac:dyDescent="0.25">
      <c r="A1500" s="2">
        <f>'dl-do all work in this'!O1500</f>
        <v>0</v>
      </c>
      <c r="B1500" t="e">
        <f>VLOOKUP($A1500, 'dl-do all work in this'!$O$9:$U$2997, 6, FALSE)</f>
        <v>#N/A</v>
      </c>
      <c r="C1500" t="e">
        <f>VLOOKUP($A1500, 'dl-do all work in this'!$O$9:$U$2997, 7, FALSE)</f>
        <v>#N/A</v>
      </c>
      <c r="D1500" s="2" t="str">
        <f>'dl-do all work in this'!X1500</f>
        <v>LC</v>
      </c>
      <c r="E1500" s="2">
        <f>'dl-do all work in this'!A1500</f>
        <v>0</v>
      </c>
      <c r="F1500" s="2">
        <f>'dl-do all work in this'!V1500</f>
        <v>0</v>
      </c>
      <c r="G1500" s="2" t="e">
        <f>DATE('dl-do all work in this'!H1500,'dl-do all work in this'!W1500,'dl-do all work in this'!G1500)</f>
        <v>#VALUE!</v>
      </c>
      <c r="H1500">
        <f>'dl-do all work in this'!I1500</f>
        <v>0</v>
      </c>
      <c r="J1500">
        <f>'dl-do all work in this'!D1500</f>
        <v>0</v>
      </c>
      <c r="K1500">
        <f>'dl-do all work in this'!R1500</f>
        <v>0</v>
      </c>
      <c r="M1500">
        <f>'dl-do all work in this'!$E1500</f>
        <v>0</v>
      </c>
    </row>
    <row r="1501" spans="1:13" x14ac:dyDescent="0.25">
      <c r="A1501" s="2">
        <f>'dl-do all work in this'!O1501</f>
        <v>0</v>
      </c>
      <c r="B1501" t="e">
        <f>VLOOKUP($A1501, 'dl-do all work in this'!$O$9:$U$2997, 6, FALSE)</f>
        <v>#N/A</v>
      </c>
      <c r="C1501" t="e">
        <f>VLOOKUP($A1501, 'dl-do all work in this'!$O$9:$U$2997, 7, FALSE)</f>
        <v>#N/A</v>
      </c>
      <c r="D1501" s="2" t="str">
        <f>'dl-do all work in this'!X1501</f>
        <v>LC</v>
      </c>
      <c r="E1501" s="2">
        <f>'dl-do all work in this'!A1501</f>
        <v>0</v>
      </c>
      <c r="F1501" s="2">
        <f>'dl-do all work in this'!V1501</f>
        <v>0</v>
      </c>
      <c r="G1501" s="2" t="e">
        <f>DATE('dl-do all work in this'!H1501,'dl-do all work in this'!W1501,'dl-do all work in this'!G1501)</f>
        <v>#VALUE!</v>
      </c>
      <c r="H1501">
        <f>'dl-do all work in this'!I1501</f>
        <v>0</v>
      </c>
      <c r="J1501">
        <f>'dl-do all work in this'!D1501</f>
        <v>0</v>
      </c>
      <c r="K1501">
        <f>'dl-do all work in this'!R1501</f>
        <v>0</v>
      </c>
      <c r="M1501">
        <f>'dl-do all work in this'!$E1501</f>
        <v>0</v>
      </c>
    </row>
    <row r="1502" spans="1:13" x14ac:dyDescent="0.25">
      <c r="A1502" s="2">
        <f>'dl-do all work in this'!O1502</f>
        <v>0</v>
      </c>
      <c r="B1502" t="e">
        <f>VLOOKUP($A1502, 'dl-do all work in this'!$O$9:$U$2997, 6, FALSE)</f>
        <v>#N/A</v>
      </c>
      <c r="C1502" t="e">
        <f>VLOOKUP($A1502, 'dl-do all work in this'!$O$9:$U$2997, 7, FALSE)</f>
        <v>#N/A</v>
      </c>
      <c r="D1502" s="2" t="str">
        <f>'dl-do all work in this'!X1502</f>
        <v>LC</v>
      </c>
      <c r="E1502" s="2">
        <f>'dl-do all work in this'!A1502</f>
        <v>0</v>
      </c>
      <c r="F1502" s="2">
        <f>'dl-do all work in this'!V1502</f>
        <v>0</v>
      </c>
      <c r="G1502" s="2" t="e">
        <f>DATE('dl-do all work in this'!H1502,'dl-do all work in this'!W1502,'dl-do all work in this'!G1502)</f>
        <v>#VALUE!</v>
      </c>
      <c r="H1502">
        <f>'dl-do all work in this'!I1502</f>
        <v>0</v>
      </c>
      <c r="J1502">
        <f>'dl-do all work in this'!D1502</f>
        <v>0</v>
      </c>
      <c r="K1502">
        <f>'dl-do all work in this'!R1502</f>
        <v>0</v>
      </c>
      <c r="M1502">
        <f>'dl-do all work in this'!$E1502</f>
        <v>0</v>
      </c>
    </row>
    <row r="1503" spans="1:13" x14ac:dyDescent="0.25">
      <c r="A1503" s="2">
        <f>'dl-do all work in this'!O1503</f>
        <v>0</v>
      </c>
      <c r="B1503" t="e">
        <f>VLOOKUP($A1503, 'dl-do all work in this'!$O$9:$U$2997, 6, FALSE)</f>
        <v>#N/A</v>
      </c>
      <c r="C1503" t="e">
        <f>VLOOKUP($A1503, 'dl-do all work in this'!$O$9:$U$2997, 7, FALSE)</f>
        <v>#N/A</v>
      </c>
      <c r="D1503" s="2" t="str">
        <f>'dl-do all work in this'!X1503</f>
        <v>LC</v>
      </c>
      <c r="E1503" s="2">
        <f>'dl-do all work in this'!A1503</f>
        <v>0</v>
      </c>
      <c r="F1503" s="2">
        <f>'dl-do all work in this'!V1503</f>
        <v>0</v>
      </c>
      <c r="G1503" s="2" t="e">
        <f>DATE('dl-do all work in this'!H1503,'dl-do all work in this'!W1503,'dl-do all work in this'!G1503)</f>
        <v>#VALUE!</v>
      </c>
      <c r="H1503">
        <f>'dl-do all work in this'!I1503</f>
        <v>0</v>
      </c>
      <c r="J1503">
        <f>'dl-do all work in this'!D1503</f>
        <v>0</v>
      </c>
      <c r="K1503">
        <f>'dl-do all work in this'!R1503</f>
        <v>0</v>
      </c>
      <c r="M1503">
        <f>'dl-do all work in this'!$E1503</f>
        <v>0</v>
      </c>
    </row>
    <row r="1504" spans="1:13" x14ac:dyDescent="0.25">
      <c r="A1504" s="2">
        <f>'dl-do all work in this'!O1504</f>
        <v>0</v>
      </c>
      <c r="B1504" t="e">
        <f>VLOOKUP($A1504, 'dl-do all work in this'!$O$9:$U$2997, 6, FALSE)</f>
        <v>#N/A</v>
      </c>
      <c r="C1504" t="e">
        <f>VLOOKUP($A1504, 'dl-do all work in this'!$O$9:$U$2997, 7, FALSE)</f>
        <v>#N/A</v>
      </c>
      <c r="D1504" s="2" t="str">
        <f>'dl-do all work in this'!X1504</f>
        <v>LC</v>
      </c>
      <c r="E1504" s="2">
        <f>'dl-do all work in this'!A1504</f>
        <v>0</v>
      </c>
      <c r="F1504" s="2">
        <f>'dl-do all work in this'!V1504</f>
        <v>0</v>
      </c>
      <c r="G1504" s="2" t="e">
        <f>DATE('dl-do all work in this'!H1504,'dl-do all work in this'!W1504,'dl-do all work in this'!G1504)</f>
        <v>#VALUE!</v>
      </c>
      <c r="H1504">
        <f>'dl-do all work in this'!I1504</f>
        <v>0</v>
      </c>
      <c r="J1504">
        <f>'dl-do all work in this'!D1504</f>
        <v>0</v>
      </c>
      <c r="K1504">
        <f>'dl-do all work in this'!R1504</f>
        <v>0</v>
      </c>
      <c r="M1504">
        <f>'dl-do all work in this'!$E1504</f>
        <v>0</v>
      </c>
    </row>
    <row r="1505" spans="1:13" x14ac:dyDescent="0.25">
      <c r="A1505" s="2">
        <f>'dl-do all work in this'!O1505</f>
        <v>0</v>
      </c>
      <c r="B1505" t="e">
        <f>VLOOKUP($A1505, 'dl-do all work in this'!$O$9:$U$2997, 6, FALSE)</f>
        <v>#N/A</v>
      </c>
      <c r="C1505" t="e">
        <f>VLOOKUP($A1505, 'dl-do all work in this'!$O$9:$U$2997, 7, FALSE)</f>
        <v>#N/A</v>
      </c>
      <c r="D1505" s="2" t="str">
        <f>'dl-do all work in this'!X1505</f>
        <v>LC</v>
      </c>
      <c r="E1505" s="2">
        <f>'dl-do all work in this'!A1505</f>
        <v>0</v>
      </c>
      <c r="F1505" s="2">
        <f>'dl-do all work in this'!V1505</f>
        <v>0</v>
      </c>
      <c r="G1505" s="2" t="e">
        <f>DATE('dl-do all work in this'!H1505,'dl-do all work in this'!W1505,'dl-do all work in this'!G1505)</f>
        <v>#VALUE!</v>
      </c>
      <c r="H1505">
        <f>'dl-do all work in this'!I1505</f>
        <v>0</v>
      </c>
      <c r="J1505">
        <f>'dl-do all work in this'!D1505</f>
        <v>0</v>
      </c>
      <c r="K1505">
        <f>'dl-do all work in this'!R1505</f>
        <v>0</v>
      </c>
      <c r="M1505">
        <f>'dl-do all work in this'!$E1505</f>
        <v>0</v>
      </c>
    </row>
    <row r="1506" spans="1:13" x14ac:dyDescent="0.25">
      <c r="A1506" s="2">
        <f>'dl-do all work in this'!O1506</f>
        <v>0</v>
      </c>
      <c r="B1506" t="e">
        <f>VLOOKUP($A1506, 'dl-do all work in this'!$O$9:$U$2997, 6, FALSE)</f>
        <v>#N/A</v>
      </c>
      <c r="C1506" t="e">
        <f>VLOOKUP($A1506, 'dl-do all work in this'!$O$9:$U$2997, 7, FALSE)</f>
        <v>#N/A</v>
      </c>
      <c r="D1506" s="2" t="str">
        <f>'dl-do all work in this'!X1506</f>
        <v>LC</v>
      </c>
      <c r="E1506" s="2">
        <f>'dl-do all work in this'!A1506</f>
        <v>0</v>
      </c>
      <c r="F1506" s="2">
        <f>'dl-do all work in this'!V1506</f>
        <v>0</v>
      </c>
      <c r="G1506" s="2" t="e">
        <f>DATE('dl-do all work in this'!H1506,'dl-do all work in this'!W1506,'dl-do all work in this'!G1506)</f>
        <v>#VALUE!</v>
      </c>
      <c r="H1506">
        <f>'dl-do all work in this'!I1506</f>
        <v>0</v>
      </c>
      <c r="J1506">
        <f>'dl-do all work in this'!D1506</f>
        <v>0</v>
      </c>
      <c r="K1506">
        <f>'dl-do all work in this'!R1506</f>
        <v>0</v>
      </c>
      <c r="M1506">
        <f>'dl-do all work in this'!$E1506</f>
        <v>0</v>
      </c>
    </row>
    <row r="1507" spans="1:13" x14ac:dyDescent="0.25">
      <c r="A1507" s="2">
        <f>'dl-do all work in this'!O1507</f>
        <v>0</v>
      </c>
      <c r="B1507" t="e">
        <f>VLOOKUP($A1507, 'dl-do all work in this'!$O$9:$U$2997, 6, FALSE)</f>
        <v>#N/A</v>
      </c>
      <c r="C1507" t="e">
        <f>VLOOKUP($A1507, 'dl-do all work in this'!$O$9:$U$2997, 7, FALSE)</f>
        <v>#N/A</v>
      </c>
      <c r="D1507" s="2" t="str">
        <f>'dl-do all work in this'!X1507</f>
        <v>LC</v>
      </c>
      <c r="E1507" s="2">
        <f>'dl-do all work in this'!A1507</f>
        <v>0</v>
      </c>
      <c r="F1507" s="2">
        <f>'dl-do all work in this'!V1507</f>
        <v>0</v>
      </c>
      <c r="G1507" s="2" t="e">
        <f>DATE('dl-do all work in this'!H1507,'dl-do all work in this'!W1507,'dl-do all work in this'!G1507)</f>
        <v>#VALUE!</v>
      </c>
      <c r="H1507">
        <f>'dl-do all work in this'!I1507</f>
        <v>0</v>
      </c>
      <c r="J1507">
        <f>'dl-do all work in this'!D1507</f>
        <v>0</v>
      </c>
      <c r="K1507">
        <f>'dl-do all work in this'!R1507</f>
        <v>0</v>
      </c>
      <c r="M1507">
        <f>'dl-do all work in this'!$E1507</f>
        <v>0</v>
      </c>
    </row>
    <row r="1508" spans="1:13" x14ac:dyDescent="0.25">
      <c r="A1508" s="2">
        <f>'dl-do all work in this'!O1508</f>
        <v>0</v>
      </c>
      <c r="B1508" t="e">
        <f>VLOOKUP($A1508, 'dl-do all work in this'!$O$9:$U$2997, 6, FALSE)</f>
        <v>#N/A</v>
      </c>
      <c r="C1508" t="e">
        <f>VLOOKUP($A1508, 'dl-do all work in this'!$O$9:$U$2997, 7, FALSE)</f>
        <v>#N/A</v>
      </c>
      <c r="D1508" s="2" t="str">
        <f>'dl-do all work in this'!X1508</f>
        <v>LC</v>
      </c>
      <c r="E1508" s="2">
        <f>'dl-do all work in this'!A1508</f>
        <v>0</v>
      </c>
      <c r="F1508" s="2">
        <f>'dl-do all work in this'!V1508</f>
        <v>0</v>
      </c>
      <c r="G1508" s="2" t="e">
        <f>DATE('dl-do all work in this'!H1508,'dl-do all work in this'!W1508,'dl-do all work in this'!G1508)</f>
        <v>#VALUE!</v>
      </c>
      <c r="H1508">
        <f>'dl-do all work in this'!I1508</f>
        <v>0</v>
      </c>
      <c r="J1508">
        <f>'dl-do all work in this'!D1508</f>
        <v>0</v>
      </c>
      <c r="K1508">
        <f>'dl-do all work in this'!R1508</f>
        <v>0</v>
      </c>
      <c r="M1508">
        <f>'dl-do all work in this'!$E1508</f>
        <v>0</v>
      </c>
    </row>
    <row r="1509" spans="1:13" x14ac:dyDescent="0.25">
      <c r="A1509" s="2">
        <f>'dl-do all work in this'!O1509</f>
        <v>0</v>
      </c>
      <c r="B1509" t="e">
        <f>VLOOKUP($A1509, 'dl-do all work in this'!$O$9:$U$2997, 6, FALSE)</f>
        <v>#N/A</v>
      </c>
      <c r="C1509" t="e">
        <f>VLOOKUP($A1509, 'dl-do all work in this'!$O$9:$U$2997, 7, FALSE)</f>
        <v>#N/A</v>
      </c>
      <c r="D1509" s="2" t="str">
        <f>'dl-do all work in this'!X1509</f>
        <v>LC</v>
      </c>
      <c r="E1509" s="2">
        <f>'dl-do all work in this'!A1509</f>
        <v>0</v>
      </c>
      <c r="F1509" s="2">
        <f>'dl-do all work in this'!V1509</f>
        <v>0</v>
      </c>
      <c r="G1509" s="2" t="e">
        <f>DATE('dl-do all work in this'!H1509,'dl-do all work in this'!W1509,'dl-do all work in this'!G1509)</f>
        <v>#VALUE!</v>
      </c>
      <c r="H1509">
        <f>'dl-do all work in this'!I1509</f>
        <v>0</v>
      </c>
      <c r="J1509">
        <f>'dl-do all work in this'!D1509</f>
        <v>0</v>
      </c>
      <c r="K1509">
        <f>'dl-do all work in this'!R1509</f>
        <v>0</v>
      </c>
      <c r="M1509">
        <f>'dl-do all work in this'!$E1509</f>
        <v>0</v>
      </c>
    </row>
    <row r="1510" spans="1:13" x14ac:dyDescent="0.25">
      <c r="A1510" s="2">
        <f>'dl-do all work in this'!O1510</f>
        <v>0</v>
      </c>
      <c r="B1510" t="e">
        <f>VLOOKUP($A1510, 'dl-do all work in this'!$O$9:$U$2997, 6, FALSE)</f>
        <v>#N/A</v>
      </c>
      <c r="C1510" t="e">
        <f>VLOOKUP($A1510, 'dl-do all work in this'!$O$9:$U$2997, 7, FALSE)</f>
        <v>#N/A</v>
      </c>
      <c r="D1510" s="2" t="str">
        <f>'dl-do all work in this'!X1510</f>
        <v>LC</v>
      </c>
      <c r="E1510" s="2">
        <f>'dl-do all work in this'!A1510</f>
        <v>0</v>
      </c>
      <c r="F1510" s="2">
        <f>'dl-do all work in this'!V1510</f>
        <v>0</v>
      </c>
      <c r="G1510" s="2" t="e">
        <f>DATE('dl-do all work in this'!H1510,'dl-do all work in this'!W1510,'dl-do all work in this'!G1510)</f>
        <v>#VALUE!</v>
      </c>
      <c r="H1510">
        <f>'dl-do all work in this'!I1510</f>
        <v>0</v>
      </c>
      <c r="J1510">
        <f>'dl-do all work in this'!D1510</f>
        <v>0</v>
      </c>
      <c r="K1510">
        <f>'dl-do all work in this'!R1510</f>
        <v>0</v>
      </c>
      <c r="M1510">
        <f>'dl-do all work in this'!$E1510</f>
        <v>0</v>
      </c>
    </row>
    <row r="1511" spans="1:13" x14ac:dyDescent="0.25">
      <c r="A1511" s="2">
        <f>'dl-do all work in this'!O1511</f>
        <v>0</v>
      </c>
      <c r="B1511" t="e">
        <f>VLOOKUP($A1511, 'dl-do all work in this'!$O$9:$U$2997, 6, FALSE)</f>
        <v>#N/A</v>
      </c>
      <c r="C1511" t="e">
        <f>VLOOKUP($A1511, 'dl-do all work in this'!$O$9:$U$2997, 7, FALSE)</f>
        <v>#N/A</v>
      </c>
      <c r="D1511" s="2" t="str">
        <f>'dl-do all work in this'!X1511</f>
        <v>LC</v>
      </c>
      <c r="E1511" s="2">
        <f>'dl-do all work in this'!A1511</f>
        <v>0</v>
      </c>
      <c r="F1511" s="2">
        <f>'dl-do all work in this'!V1511</f>
        <v>0</v>
      </c>
      <c r="G1511" s="2" t="e">
        <f>DATE('dl-do all work in this'!H1511,'dl-do all work in this'!W1511,'dl-do all work in this'!G1511)</f>
        <v>#VALUE!</v>
      </c>
      <c r="H1511">
        <f>'dl-do all work in this'!I1511</f>
        <v>0</v>
      </c>
      <c r="J1511">
        <f>'dl-do all work in this'!D1511</f>
        <v>0</v>
      </c>
      <c r="K1511">
        <f>'dl-do all work in this'!R1511</f>
        <v>0</v>
      </c>
      <c r="M1511">
        <f>'dl-do all work in this'!$E1511</f>
        <v>0</v>
      </c>
    </row>
    <row r="1512" spans="1:13" x14ac:dyDescent="0.25">
      <c r="A1512" s="2">
        <f>'dl-do all work in this'!O1512</f>
        <v>0</v>
      </c>
      <c r="B1512" t="e">
        <f>VLOOKUP($A1512, 'dl-do all work in this'!$O$9:$U$2997, 6, FALSE)</f>
        <v>#N/A</v>
      </c>
      <c r="C1512" t="e">
        <f>VLOOKUP($A1512, 'dl-do all work in this'!$O$9:$U$2997, 7, FALSE)</f>
        <v>#N/A</v>
      </c>
      <c r="D1512" s="2" t="str">
        <f>'dl-do all work in this'!X1512</f>
        <v>LC</v>
      </c>
      <c r="E1512" s="2">
        <f>'dl-do all work in this'!A1512</f>
        <v>0</v>
      </c>
      <c r="F1512" s="2">
        <f>'dl-do all work in this'!V1512</f>
        <v>0</v>
      </c>
      <c r="G1512" s="2" t="e">
        <f>DATE('dl-do all work in this'!H1512,'dl-do all work in this'!W1512,'dl-do all work in this'!G1512)</f>
        <v>#VALUE!</v>
      </c>
      <c r="H1512">
        <f>'dl-do all work in this'!I1512</f>
        <v>0</v>
      </c>
      <c r="J1512">
        <f>'dl-do all work in this'!D1512</f>
        <v>0</v>
      </c>
      <c r="K1512">
        <f>'dl-do all work in this'!R1512</f>
        <v>0</v>
      </c>
      <c r="M1512">
        <f>'dl-do all work in this'!$E1512</f>
        <v>0</v>
      </c>
    </row>
    <row r="1513" spans="1:13" x14ac:dyDescent="0.25">
      <c r="A1513" s="2">
        <f>'dl-do all work in this'!O1513</f>
        <v>0</v>
      </c>
      <c r="B1513" t="e">
        <f>VLOOKUP($A1513, 'dl-do all work in this'!$O$9:$U$2997, 6, FALSE)</f>
        <v>#N/A</v>
      </c>
      <c r="C1513" t="e">
        <f>VLOOKUP($A1513, 'dl-do all work in this'!$O$9:$U$2997, 7, FALSE)</f>
        <v>#N/A</v>
      </c>
      <c r="D1513" s="2" t="str">
        <f>'dl-do all work in this'!X1513</f>
        <v>LC</v>
      </c>
      <c r="E1513" s="2">
        <f>'dl-do all work in this'!A1513</f>
        <v>0</v>
      </c>
      <c r="F1513" s="2">
        <f>'dl-do all work in this'!V1513</f>
        <v>0</v>
      </c>
      <c r="G1513" s="2" t="e">
        <f>DATE('dl-do all work in this'!H1513,'dl-do all work in this'!W1513,'dl-do all work in this'!G1513)</f>
        <v>#VALUE!</v>
      </c>
      <c r="H1513">
        <f>'dl-do all work in this'!I1513</f>
        <v>0</v>
      </c>
      <c r="J1513">
        <f>'dl-do all work in this'!D1513</f>
        <v>0</v>
      </c>
      <c r="K1513">
        <f>'dl-do all work in this'!R1513</f>
        <v>0</v>
      </c>
      <c r="M1513">
        <f>'dl-do all work in this'!$E1513</f>
        <v>0</v>
      </c>
    </row>
    <row r="1514" spans="1:13" x14ac:dyDescent="0.25">
      <c r="A1514" s="2">
        <f>'dl-do all work in this'!O1514</f>
        <v>0</v>
      </c>
      <c r="B1514" t="e">
        <f>VLOOKUP($A1514, 'dl-do all work in this'!$O$9:$U$2997, 6, FALSE)</f>
        <v>#N/A</v>
      </c>
      <c r="C1514" t="e">
        <f>VLOOKUP($A1514, 'dl-do all work in this'!$O$9:$U$2997, 7, FALSE)</f>
        <v>#N/A</v>
      </c>
      <c r="D1514" s="2" t="str">
        <f>'dl-do all work in this'!X1514</f>
        <v>LC</v>
      </c>
      <c r="E1514" s="2">
        <f>'dl-do all work in this'!A1514</f>
        <v>0</v>
      </c>
      <c r="F1514" s="2">
        <f>'dl-do all work in this'!V1514</f>
        <v>0</v>
      </c>
      <c r="G1514" s="2" t="e">
        <f>DATE('dl-do all work in this'!H1514,'dl-do all work in this'!W1514,'dl-do all work in this'!G1514)</f>
        <v>#VALUE!</v>
      </c>
      <c r="H1514">
        <f>'dl-do all work in this'!I1514</f>
        <v>0</v>
      </c>
      <c r="J1514">
        <f>'dl-do all work in this'!D1514</f>
        <v>0</v>
      </c>
      <c r="K1514">
        <f>'dl-do all work in this'!R1514</f>
        <v>0</v>
      </c>
      <c r="M1514">
        <f>'dl-do all work in this'!$E1514</f>
        <v>0</v>
      </c>
    </row>
    <row r="1515" spans="1:13" x14ac:dyDescent="0.25">
      <c r="A1515" s="2">
        <f>'dl-do all work in this'!O1515</f>
        <v>0</v>
      </c>
      <c r="B1515" t="e">
        <f>VLOOKUP($A1515, 'dl-do all work in this'!$O$9:$U$2997, 6, FALSE)</f>
        <v>#N/A</v>
      </c>
      <c r="C1515" t="e">
        <f>VLOOKUP($A1515, 'dl-do all work in this'!$O$9:$U$2997, 7, FALSE)</f>
        <v>#N/A</v>
      </c>
      <c r="D1515" s="2" t="str">
        <f>'dl-do all work in this'!X1515</f>
        <v>LC</v>
      </c>
      <c r="E1515" s="2">
        <f>'dl-do all work in this'!A1515</f>
        <v>0</v>
      </c>
      <c r="F1515" s="2">
        <f>'dl-do all work in this'!V1515</f>
        <v>0</v>
      </c>
      <c r="G1515" s="2" t="e">
        <f>DATE('dl-do all work in this'!H1515,'dl-do all work in this'!W1515,'dl-do all work in this'!G1515)</f>
        <v>#VALUE!</v>
      </c>
      <c r="H1515">
        <f>'dl-do all work in this'!I1515</f>
        <v>0</v>
      </c>
      <c r="J1515">
        <f>'dl-do all work in this'!D1515</f>
        <v>0</v>
      </c>
      <c r="K1515">
        <f>'dl-do all work in this'!R1515</f>
        <v>0</v>
      </c>
      <c r="M1515">
        <f>'dl-do all work in this'!$E1515</f>
        <v>0</v>
      </c>
    </row>
    <row r="1516" spans="1:13" x14ac:dyDescent="0.25">
      <c r="A1516" s="2">
        <f>'dl-do all work in this'!O1516</f>
        <v>0</v>
      </c>
      <c r="B1516" t="e">
        <f>VLOOKUP($A1516, 'dl-do all work in this'!$O$9:$U$2997, 6, FALSE)</f>
        <v>#N/A</v>
      </c>
      <c r="C1516" t="e">
        <f>VLOOKUP($A1516, 'dl-do all work in this'!$O$9:$U$2997, 7, FALSE)</f>
        <v>#N/A</v>
      </c>
      <c r="D1516" s="2" t="str">
        <f>'dl-do all work in this'!X1516</f>
        <v>LC</v>
      </c>
      <c r="E1516" s="2">
        <f>'dl-do all work in this'!A1516</f>
        <v>0</v>
      </c>
      <c r="F1516" s="2">
        <f>'dl-do all work in this'!V1516</f>
        <v>0</v>
      </c>
      <c r="G1516" s="2" t="e">
        <f>DATE('dl-do all work in this'!H1516,'dl-do all work in this'!W1516,'dl-do all work in this'!G1516)</f>
        <v>#VALUE!</v>
      </c>
      <c r="H1516">
        <f>'dl-do all work in this'!I1516</f>
        <v>0</v>
      </c>
      <c r="J1516">
        <f>'dl-do all work in this'!D1516</f>
        <v>0</v>
      </c>
      <c r="K1516">
        <f>'dl-do all work in this'!R1516</f>
        <v>0</v>
      </c>
      <c r="M1516">
        <f>'dl-do all work in this'!$E1516</f>
        <v>0</v>
      </c>
    </row>
    <row r="1517" spans="1:13" x14ac:dyDescent="0.25">
      <c r="A1517" s="2">
        <f>'dl-do all work in this'!O1517</f>
        <v>0</v>
      </c>
      <c r="B1517" t="e">
        <f>VLOOKUP($A1517, 'dl-do all work in this'!$O$9:$U$2997, 6, FALSE)</f>
        <v>#N/A</v>
      </c>
      <c r="C1517" t="e">
        <f>VLOOKUP($A1517, 'dl-do all work in this'!$O$9:$U$2997, 7, FALSE)</f>
        <v>#N/A</v>
      </c>
      <c r="D1517" s="2" t="str">
        <f>'dl-do all work in this'!X1517</f>
        <v>LC</v>
      </c>
      <c r="E1517" s="2">
        <f>'dl-do all work in this'!A1517</f>
        <v>0</v>
      </c>
      <c r="F1517" s="2">
        <f>'dl-do all work in this'!V1517</f>
        <v>0</v>
      </c>
      <c r="G1517" s="2" t="e">
        <f>DATE('dl-do all work in this'!H1517,'dl-do all work in this'!W1517,'dl-do all work in this'!G1517)</f>
        <v>#VALUE!</v>
      </c>
      <c r="H1517">
        <f>'dl-do all work in this'!I1517</f>
        <v>0</v>
      </c>
      <c r="J1517">
        <f>'dl-do all work in this'!D1517</f>
        <v>0</v>
      </c>
      <c r="K1517">
        <f>'dl-do all work in this'!R1517</f>
        <v>0</v>
      </c>
      <c r="M1517">
        <f>'dl-do all work in this'!$E1517</f>
        <v>0</v>
      </c>
    </row>
    <row r="1518" spans="1:13" x14ac:dyDescent="0.25">
      <c r="A1518" s="2">
        <f>'dl-do all work in this'!O1518</f>
        <v>0</v>
      </c>
      <c r="B1518" t="e">
        <f>VLOOKUP($A1518, 'dl-do all work in this'!$O$9:$U$2997, 6, FALSE)</f>
        <v>#N/A</v>
      </c>
      <c r="C1518" t="e">
        <f>VLOOKUP($A1518, 'dl-do all work in this'!$O$9:$U$2997, 7, FALSE)</f>
        <v>#N/A</v>
      </c>
      <c r="D1518" s="2" t="str">
        <f>'dl-do all work in this'!X1518</f>
        <v>LC</v>
      </c>
      <c r="E1518" s="2">
        <f>'dl-do all work in this'!A1518</f>
        <v>0</v>
      </c>
      <c r="F1518" s="2">
        <f>'dl-do all work in this'!V1518</f>
        <v>0</v>
      </c>
      <c r="G1518" s="2" t="e">
        <f>DATE('dl-do all work in this'!H1518,'dl-do all work in this'!W1518,'dl-do all work in this'!G1518)</f>
        <v>#VALUE!</v>
      </c>
      <c r="H1518">
        <f>'dl-do all work in this'!I1518</f>
        <v>0</v>
      </c>
      <c r="J1518">
        <f>'dl-do all work in this'!D1518</f>
        <v>0</v>
      </c>
      <c r="K1518">
        <f>'dl-do all work in this'!R1518</f>
        <v>0</v>
      </c>
      <c r="M1518">
        <f>'dl-do all work in this'!$E1518</f>
        <v>0</v>
      </c>
    </row>
    <row r="1519" spans="1:13" x14ac:dyDescent="0.25">
      <c r="A1519" s="2">
        <f>'dl-do all work in this'!O1519</f>
        <v>0</v>
      </c>
      <c r="B1519" t="e">
        <f>VLOOKUP($A1519, 'dl-do all work in this'!$O$9:$U$2997, 6, FALSE)</f>
        <v>#N/A</v>
      </c>
      <c r="C1519" t="e">
        <f>VLOOKUP($A1519, 'dl-do all work in this'!$O$9:$U$2997, 7, FALSE)</f>
        <v>#N/A</v>
      </c>
      <c r="D1519" s="2" t="str">
        <f>'dl-do all work in this'!X1519</f>
        <v>LC</v>
      </c>
      <c r="E1519" s="2">
        <f>'dl-do all work in this'!A1519</f>
        <v>0</v>
      </c>
      <c r="F1519" s="2">
        <f>'dl-do all work in this'!V1519</f>
        <v>0</v>
      </c>
      <c r="G1519" s="2" t="e">
        <f>DATE('dl-do all work in this'!H1519,'dl-do all work in this'!W1519,'dl-do all work in this'!G1519)</f>
        <v>#VALUE!</v>
      </c>
      <c r="H1519">
        <f>'dl-do all work in this'!I1519</f>
        <v>0</v>
      </c>
      <c r="J1519">
        <f>'dl-do all work in this'!D1519</f>
        <v>0</v>
      </c>
      <c r="K1519">
        <f>'dl-do all work in this'!R1519</f>
        <v>0</v>
      </c>
      <c r="M1519">
        <f>'dl-do all work in this'!$E1519</f>
        <v>0</v>
      </c>
    </row>
    <row r="1520" spans="1:13" x14ac:dyDescent="0.25">
      <c r="A1520" s="2">
        <f>'dl-do all work in this'!O1520</f>
        <v>0</v>
      </c>
      <c r="B1520" t="e">
        <f>VLOOKUP($A1520, 'dl-do all work in this'!$O$9:$U$2997, 6, FALSE)</f>
        <v>#N/A</v>
      </c>
      <c r="C1520" t="e">
        <f>VLOOKUP($A1520, 'dl-do all work in this'!$O$9:$U$2997, 7, FALSE)</f>
        <v>#N/A</v>
      </c>
      <c r="D1520" s="2" t="str">
        <f>'dl-do all work in this'!X1520</f>
        <v>LC</v>
      </c>
      <c r="E1520" s="2">
        <f>'dl-do all work in this'!A1520</f>
        <v>0</v>
      </c>
      <c r="F1520" s="2">
        <f>'dl-do all work in this'!V1520</f>
        <v>0</v>
      </c>
      <c r="G1520" s="2" t="e">
        <f>DATE('dl-do all work in this'!H1520,'dl-do all work in this'!W1520,'dl-do all work in this'!G1520)</f>
        <v>#VALUE!</v>
      </c>
      <c r="H1520">
        <f>'dl-do all work in this'!I1520</f>
        <v>0</v>
      </c>
      <c r="J1520">
        <f>'dl-do all work in this'!D1520</f>
        <v>0</v>
      </c>
      <c r="K1520">
        <f>'dl-do all work in this'!R1520</f>
        <v>0</v>
      </c>
      <c r="M1520">
        <f>'dl-do all work in this'!$E1520</f>
        <v>0</v>
      </c>
    </row>
    <row r="1521" spans="1:13" x14ac:dyDescent="0.25">
      <c r="A1521" s="2">
        <f>'dl-do all work in this'!O1521</f>
        <v>0</v>
      </c>
      <c r="B1521" t="e">
        <f>VLOOKUP($A1521, 'dl-do all work in this'!$O$9:$U$2997, 6, FALSE)</f>
        <v>#N/A</v>
      </c>
      <c r="C1521" t="e">
        <f>VLOOKUP($A1521, 'dl-do all work in this'!$O$9:$U$2997, 7, FALSE)</f>
        <v>#N/A</v>
      </c>
      <c r="D1521" s="2" t="str">
        <f>'dl-do all work in this'!X1521</f>
        <v>LC</v>
      </c>
      <c r="E1521" s="2">
        <f>'dl-do all work in this'!A1521</f>
        <v>0</v>
      </c>
      <c r="F1521" s="2">
        <f>'dl-do all work in this'!V1521</f>
        <v>0</v>
      </c>
      <c r="G1521" s="2" t="e">
        <f>DATE('dl-do all work in this'!H1521,'dl-do all work in this'!W1521,'dl-do all work in this'!G1521)</f>
        <v>#VALUE!</v>
      </c>
      <c r="H1521">
        <f>'dl-do all work in this'!I1521</f>
        <v>0</v>
      </c>
      <c r="J1521">
        <f>'dl-do all work in this'!D1521</f>
        <v>0</v>
      </c>
      <c r="K1521">
        <f>'dl-do all work in this'!R1521</f>
        <v>0</v>
      </c>
      <c r="M1521">
        <f>'dl-do all work in this'!$E1521</f>
        <v>0</v>
      </c>
    </row>
    <row r="1522" spans="1:13" x14ac:dyDescent="0.25">
      <c r="A1522" s="2">
        <f>'dl-do all work in this'!O1522</f>
        <v>0</v>
      </c>
      <c r="B1522" t="e">
        <f>VLOOKUP($A1522, 'dl-do all work in this'!$O$9:$U$2997, 6, FALSE)</f>
        <v>#N/A</v>
      </c>
      <c r="C1522" t="e">
        <f>VLOOKUP($A1522, 'dl-do all work in this'!$O$9:$U$2997, 7, FALSE)</f>
        <v>#N/A</v>
      </c>
      <c r="D1522" s="2" t="str">
        <f>'dl-do all work in this'!X1522</f>
        <v>LC</v>
      </c>
      <c r="E1522" s="2">
        <f>'dl-do all work in this'!A1522</f>
        <v>0</v>
      </c>
      <c r="F1522" s="2">
        <f>'dl-do all work in this'!V1522</f>
        <v>0</v>
      </c>
      <c r="G1522" s="2" t="e">
        <f>DATE('dl-do all work in this'!H1522,'dl-do all work in this'!W1522,'dl-do all work in this'!G1522)</f>
        <v>#VALUE!</v>
      </c>
      <c r="H1522">
        <f>'dl-do all work in this'!I1522</f>
        <v>0</v>
      </c>
      <c r="J1522">
        <f>'dl-do all work in this'!D1522</f>
        <v>0</v>
      </c>
      <c r="K1522">
        <f>'dl-do all work in this'!R1522</f>
        <v>0</v>
      </c>
      <c r="M1522">
        <f>'dl-do all work in this'!$E1522</f>
        <v>0</v>
      </c>
    </row>
    <row r="1523" spans="1:13" x14ac:dyDescent="0.25">
      <c r="A1523" s="2">
        <f>'dl-do all work in this'!O1523</f>
        <v>0</v>
      </c>
      <c r="B1523" t="e">
        <f>VLOOKUP($A1523, 'dl-do all work in this'!$O$9:$U$2997, 6, FALSE)</f>
        <v>#N/A</v>
      </c>
      <c r="C1523" t="e">
        <f>VLOOKUP($A1523, 'dl-do all work in this'!$O$9:$U$2997, 7, FALSE)</f>
        <v>#N/A</v>
      </c>
      <c r="D1523" s="2" t="str">
        <f>'dl-do all work in this'!X1523</f>
        <v>LC</v>
      </c>
      <c r="E1523" s="2">
        <f>'dl-do all work in this'!A1523</f>
        <v>0</v>
      </c>
      <c r="F1523" s="2">
        <f>'dl-do all work in this'!V1523</f>
        <v>0</v>
      </c>
      <c r="G1523" s="2" t="e">
        <f>DATE('dl-do all work in this'!H1523,'dl-do all work in this'!W1523,'dl-do all work in this'!G1523)</f>
        <v>#VALUE!</v>
      </c>
      <c r="H1523">
        <f>'dl-do all work in this'!I1523</f>
        <v>0</v>
      </c>
      <c r="J1523">
        <f>'dl-do all work in this'!D1523</f>
        <v>0</v>
      </c>
      <c r="K1523">
        <f>'dl-do all work in this'!R1523</f>
        <v>0</v>
      </c>
      <c r="M1523">
        <f>'dl-do all work in this'!$E1523</f>
        <v>0</v>
      </c>
    </row>
    <row r="1524" spans="1:13" x14ac:dyDescent="0.25">
      <c r="A1524" s="2">
        <f>'dl-do all work in this'!O1524</f>
        <v>0</v>
      </c>
      <c r="B1524" t="e">
        <f>VLOOKUP($A1524, 'dl-do all work in this'!$O$9:$U$2997, 6, FALSE)</f>
        <v>#N/A</v>
      </c>
      <c r="C1524" t="e">
        <f>VLOOKUP($A1524, 'dl-do all work in this'!$O$9:$U$2997, 7, FALSE)</f>
        <v>#N/A</v>
      </c>
      <c r="D1524" s="2" t="str">
        <f>'dl-do all work in this'!X1524</f>
        <v>LC</v>
      </c>
      <c r="E1524" s="2">
        <f>'dl-do all work in this'!A1524</f>
        <v>0</v>
      </c>
      <c r="F1524" s="2">
        <f>'dl-do all work in this'!V1524</f>
        <v>0</v>
      </c>
      <c r="G1524" s="2" t="e">
        <f>DATE('dl-do all work in this'!H1524,'dl-do all work in this'!W1524,'dl-do all work in this'!G1524)</f>
        <v>#VALUE!</v>
      </c>
      <c r="H1524">
        <f>'dl-do all work in this'!I1524</f>
        <v>0</v>
      </c>
      <c r="J1524">
        <f>'dl-do all work in this'!D1524</f>
        <v>0</v>
      </c>
      <c r="K1524">
        <f>'dl-do all work in this'!R1524</f>
        <v>0</v>
      </c>
      <c r="M1524">
        <f>'dl-do all work in this'!$E1524</f>
        <v>0</v>
      </c>
    </row>
    <row r="1525" spans="1:13" x14ac:dyDescent="0.25">
      <c r="A1525" s="2">
        <f>'dl-do all work in this'!O1525</f>
        <v>0</v>
      </c>
      <c r="B1525" t="e">
        <f>VLOOKUP($A1525, 'dl-do all work in this'!$O$9:$U$2997, 6, FALSE)</f>
        <v>#N/A</v>
      </c>
      <c r="C1525" t="e">
        <f>VLOOKUP($A1525, 'dl-do all work in this'!$O$9:$U$2997, 7, FALSE)</f>
        <v>#N/A</v>
      </c>
      <c r="D1525" s="2" t="str">
        <f>'dl-do all work in this'!X1525</f>
        <v>LC</v>
      </c>
      <c r="E1525" s="2">
        <f>'dl-do all work in this'!A1525</f>
        <v>0</v>
      </c>
      <c r="F1525" s="2">
        <f>'dl-do all work in this'!V1525</f>
        <v>0</v>
      </c>
      <c r="G1525" s="2" t="e">
        <f>DATE('dl-do all work in this'!H1525,'dl-do all work in this'!W1525,'dl-do all work in this'!G1525)</f>
        <v>#VALUE!</v>
      </c>
      <c r="H1525">
        <f>'dl-do all work in this'!I1525</f>
        <v>0</v>
      </c>
      <c r="J1525">
        <f>'dl-do all work in this'!D1525</f>
        <v>0</v>
      </c>
      <c r="K1525">
        <f>'dl-do all work in this'!R1525</f>
        <v>0</v>
      </c>
      <c r="M1525">
        <f>'dl-do all work in this'!$E1525</f>
        <v>0</v>
      </c>
    </row>
    <row r="1526" spans="1:13" x14ac:dyDescent="0.25">
      <c r="A1526" s="2">
        <f>'dl-do all work in this'!O1526</f>
        <v>0</v>
      </c>
      <c r="B1526" t="e">
        <f>VLOOKUP($A1526, 'dl-do all work in this'!$O$9:$U$2997, 6, FALSE)</f>
        <v>#N/A</v>
      </c>
      <c r="C1526" t="e">
        <f>VLOOKUP($A1526, 'dl-do all work in this'!$O$9:$U$2997, 7, FALSE)</f>
        <v>#N/A</v>
      </c>
      <c r="D1526" s="2" t="str">
        <f>'dl-do all work in this'!X1526</f>
        <v>LC</v>
      </c>
      <c r="E1526" s="2">
        <f>'dl-do all work in this'!A1526</f>
        <v>0</v>
      </c>
      <c r="F1526" s="2">
        <f>'dl-do all work in this'!V1526</f>
        <v>0</v>
      </c>
      <c r="G1526" s="2" t="e">
        <f>DATE('dl-do all work in this'!H1526,'dl-do all work in this'!W1526,'dl-do all work in this'!G1526)</f>
        <v>#VALUE!</v>
      </c>
      <c r="H1526">
        <f>'dl-do all work in this'!I1526</f>
        <v>0</v>
      </c>
      <c r="J1526">
        <f>'dl-do all work in this'!D1526</f>
        <v>0</v>
      </c>
      <c r="K1526">
        <f>'dl-do all work in this'!R1526</f>
        <v>0</v>
      </c>
      <c r="M1526">
        <f>'dl-do all work in this'!$E1526</f>
        <v>0</v>
      </c>
    </row>
    <row r="1527" spans="1:13" x14ac:dyDescent="0.25">
      <c r="A1527" s="2">
        <f>'dl-do all work in this'!O1527</f>
        <v>0</v>
      </c>
      <c r="B1527" t="e">
        <f>VLOOKUP($A1527, 'dl-do all work in this'!$O$9:$U$2997, 6, FALSE)</f>
        <v>#N/A</v>
      </c>
      <c r="C1527" t="e">
        <f>VLOOKUP($A1527, 'dl-do all work in this'!$O$9:$U$2997, 7, FALSE)</f>
        <v>#N/A</v>
      </c>
      <c r="D1527" s="2" t="str">
        <f>'dl-do all work in this'!X1527</f>
        <v>LC</v>
      </c>
      <c r="E1527" s="2">
        <f>'dl-do all work in this'!A1527</f>
        <v>0</v>
      </c>
      <c r="F1527" s="2">
        <f>'dl-do all work in this'!V1527</f>
        <v>0</v>
      </c>
      <c r="G1527" s="2" t="e">
        <f>DATE('dl-do all work in this'!H1527,'dl-do all work in this'!W1527,'dl-do all work in this'!G1527)</f>
        <v>#VALUE!</v>
      </c>
      <c r="H1527">
        <f>'dl-do all work in this'!I1527</f>
        <v>0</v>
      </c>
      <c r="J1527">
        <f>'dl-do all work in this'!D1527</f>
        <v>0</v>
      </c>
      <c r="K1527">
        <f>'dl-do all work in this'!R1527</f>
        <v>0</v>
      </c>
      <c r="M1527">
        <f>'dl-do all work in this'!$E1527</f>
        <v>0</v>
      </c>
    </row>
    <row r="1528" spans="1:13" x14ac:dyDescent="0.25">
      <c r="A1528" s="2">
        <f>'dl-do all work in this'!O1528</f>
        <v>0</v>
      </c>
      <c r="B1528" t="e">
        <f>VLOOKUP($A1528, 'dl-do all work in this'!$O$9:$U$2997, 6, FALSE)</f>
        <v>#N/A</v>
      </c>
      <c r="C1528" t="e">
        <f>VLOOKUP($A1528, 'dl-do all work in this'!$O$9:$U$2997, 7, FALSE)</f>
        <v>#N/A</v>
      </c>
      <c r="D1528" s="2" t="str">
        <f>'dl-do all work in this'!X1528</f>
        <v>LC</v>
      </c>
      <c r="E1528" s="2">
        <f>'dl-do all work in this'!A1528</f>
        <v>0</v>
      </c>
      <c r="F1528" s="2">
        <f>'dl-do all work in this'!V1528</f>
        <v>0</v>
      </c>
      <c r="G1528" s="2" t="e">
        <f>DATE('dl-do all work in this'!H1528,'dl-do all work in this'!W1528,'dl-do all work in this'!G1528)</f>
        <v>#VALUE!</v>
      </c>
      <c r="H1528">
        <f>'dl-do all work in this'!I1528</f>
        <v>0</v>
      </c>
      <c r="J1528">
        <f>'dl-do all work in this'!D1528</f>
        <v>0</v>
      </c>
      <c r="K1528">
        <f>'dl-do all work in this'!R1528</f>
        <v>0</v>
      </c>
      <c r="M1528">
        <f>'dl-do all work in this'!$E1528</f>
        <v>0</v>
      </c>
    </row>
    <row r="1529" spans="1:13" x14ac:dyDescent="0.25">
      <c r="A1529" s="2">
        <f>'dl-do all work in this'!O1529</f>
        <v>0</v>
      </c>
      <c r="B1529" t="e">
        <f>VLOOKUP($A1529, 'dl-do all work in this'!$O$9:$U$2997, 6, FALSE)</f>
        <v>#N/A</v>
      </c>
      <c r="C1529" t="e">
        <f>VLOOKUP($A1529, 'dl-do all work in this'!$O$9:$U$2997, 7, FALSE)</f>
        <v>#N/A</v>
      </c>
      <c r="D1529" s="2" t="str">
        <f>'dl-do all work in this'!X1529</f>
        <v>LC</v>
      </c>
      <c r="E1529" s="2">
        <f>'dl-do all work in this'!A1529</f>
        <v>0</v>
      </c>
      <c r="F1529" s="2">
        <f>'dl-do all work in this'!V1529</f>
        <v>0</v>
      </c>
      <c r="G1529" s="2" t="e">
        <f>DATE('dl-do all work in this'!H1529,'dl-do all work in this'!W1529,'dl-do all work in this'!G1529)</f>
        <v>#VALUE!</v>
      </c>
      <c r="H1529">
        <f>'dl-do all work in this'!I1529</f>
        <v>0</v>
      </c>
      <c r="J1529">
        <f>'dl-do all work in this'!D1529</f>
        <v>0</v>
      </c>
      <c r="K1529">
        <f>'dl-do all work in this'!R1529</f>
        <v>0</v>
      </c>
      <c r="M1529">
        <f>'dl-do all work in this'!$E1529</f>
        <v>0</v>
      </c>
    </row>
    <row r="1530" spans="1:13" x14ac:dyDescent="0.25">
      <c r="A1530" s="2">
        <f>'dl-do all work in this'!O1530</f>
        <v>0</v>
      </c>
      <c r="B1530" t="e">
        <f>VLOOKUP($A1530, 'dl-do all work in this'!$O$9:$U$2997, 6, FALSE)</f>
        <v>#N/A</v>
      </c>
      <c r="C1530" t="e">
        <f>VLOOKUP($A1530, 'dl-do all work in this'!$O$9:$U$2997, 7, FALSE)</f>
        <v>#N/A</v>
      </c>
      <c r="D1530" s="2" t="str">
        <f>'dl-do all work in this'!X1530</f>
        <v>LC</v>
      </c>
      <c r="E1530" s="2">
        <f>'dl-do all work in this'!A1530</f>
        <v>0</v>
      </c>
      <c r="F1530" s="2">
        <f>'dl-do all work in this'!V1530</f>
        <v>0</v>
      </c>
      <c r="G1530" s="2" t="e">
        <f>DATE('dl-do all work in this'!H1530,'dl-do all work in this'!W1530,'dl-do all work in this'!G1530)</f>
        <v>#VALUE!</v>
      </c>
      <c r="H1530">
        <f>'dl-do all work in this'!I1530</f>
        <v>0</v>
      </c>
      <c r="J1530">
        <f>'dl-do all work in this'!D1530</f>
        <v>0</v>
      </c>
      <c r="K1530">
        <f>'dl-do all work in this'!R1530</f>
        <v>0</v>
      </c>
      <c r="M1530">
        <f>'dl-do all work in this'!$E1530</f>
        <v>0</v>
      </c>
    </row>
    <row r="1531" spans="1:13" x14ac:dyDescent="0.25">
      <c r="A1531" s="2">
        <f>'dl-do all work in this'!O1531</f>
        <v>0</v>
      </c>
      <c r="B1531" t="e">
        <f>VLOOKUP($A1531, 'dl-do all work in this'!$O$9:$U$2997, 6, FALSE)</f>
        <v>#N/A</v>
      </c>
      <c r="C1531" t="e">
        <f>VLOOKUP($A1531, 'dl-do all work in this'!$O$9:$U$2997, 7, FALSE)</f>
        <v>#N/A</v>
      </c>
      <c r="D1531" s="2" t="str">
        <f>'dl-do all work in this'!X1531</f>
        <v>LC</v>
      </c>
      <c r="E1531" s="2">
        <f>'dl-do all work in this'!A1531</f>
        <v>0</v>
      </c>
      <c r="F1531" s="2">
        <f>'dl-do all work in this'!V1531</f>
        <v>0</v>
      </c>
      <c r="G1531" s="2" t="e">
        <f>DATE('dl-do all work in this'!H1531,'dl-do all work in this'!W1531,'dl-do all work in this'!G1531)</f>
        <v>#VALUE!</v>
      </c>
      <c r="H1531">
        <f>'dl-do all work in this'!I1531</f>
        <v>0</v>
      </c>
      <c r="J1531">
        <f>'dl-do all work in this'!D1531</f>
        <v>0</v>
      </c>
      <c r="K1531">
        <f>'dl-do all work in this'!R1531</f>
        <v>0</v>
      </c>
      <c r="M1531">
        <f>'dl-do all work in this'!$E1531</f>
        <v>0</v>
      </c>
    </row>
    <row r="1532" spans="1:13" x14ac:dyDescent="0.25">
      <c r="A1532" s="2">
        <f>'dl-do all work in this'!O1532</f>
        <v>0</v>
      </c>
      <c r="B1532" t="e">
        <f>VLOOKUP($A1532, 'dl-do all work in this'!$O$9:$U$2997, 6, FALSE)</f>
        <v>#N/A</v>
      </c>
      <c r="C1532" t="e">
        <f>VLOOKUP($A1532, 'dl-do all work in this'!$O$9:$U$2997, 7, FALSE)</f>
        <v>#N/A</v>
      </c>
      <c r="D1532" s="2" t="str">
        <f>'dl-do all work in this'!X1532</f>
        <v>LC</v>
      </c>
      <c r="E1532" s="2">
        <f>'dl-do all work in this'!A1532</f>
        <v>0</v>
      </c>
      <c r="F1532" s="2">
        <f>'dl-do all work in this'!V1532</f>
        <v>0</v>
      </c>
      <c r="G1532" s="2" t="e">
        <f>DATE('dl-do all work in this'!H1532,'dl-do all work in this'!W1532,'dl-do all work in this'!G1532)</f>
        <v>#VALUE!</v>
      </c>
      <c r="H1532">
        <f>'dl-do all work in this'!I1532</f>
        <v>0</v>
      </c>
      <c r="J1532">
        <f>'dl-do all work in this'!D1532</f>
        <v>0</v>
      </c>
      <c r="K1532">
        <f>'dl-do all work in this'!R1532</f>
        <v>0</v>
      </c>
      <c r="M1532">
        <f>'dl-do all work in this'!$E1532</f>
        <v>0</v>
      </c>
    </row>
    <row r="1533" spans="1:13" x14ac:dyDescent="0.25">
      <c r="A1533" s="2">
        <f>'dl-do all work in this'!O1533</f>
        <v>0</v>
      </c>
      <c r="B1533" t="e">
        <f>VLOOKUP($A1533, 'dl-do all work in this'!$O$9:$U$2997, 6, FALSE)</f>
        <v>#N/A</v>
      </c>
      <c r="C1533" t="e">
        <f>VLOOKUP($A1533, 'dl-do all work in this'!$O$9:$U$2997, 7, FALSE)</f>
        <v>#N/A</v>
      </c>
      <c r="D1533" s="2" t="str">
        <f>'dl-do all work in this'!X1533</f>
        <v>LC</v>
      </c>
      <c r="E1533" s="2">
        <f>'dl-do all work in this'!A1533</f>
        <v>0</v>
      </c>
      <c r="F1533" s="2">
        <f>'dl-do all work in this'!V1533</f>
        <v>0</v>
      </c>
      <c r="G1533" s="2" t="e">
        <f>DATE('dl-do all work in this'!H1533,'dl-do all work in this'!W1533,'dl-do all work in this'!G1533)</f>
        <v>#VALUE!</v>
      </c>
      <c r="H1533">
        <f>'dl-do all work in this'!I1533</f>
        <v>0</v>
      </c>
      <c r="J1533">
        <f>'dl-do all work in this'!D1533</f>
        <v>0</v>
      </c>
      <c r="K1533">
        <f>'dl-do all work in this'!R1533</f>
        <v>0</v>
      </c>
      <c r="M1533">
        <f>'dl-do all work in this'!$E1533</f>
        <v>0</v>
      </c>
    </row>
    <row r="1534" spans="1:13" x14ac:dyDescent="0.25">
      <c r="A1534" s="2">
        <f>'dl-do all work in this'!O1534</f>
        <v>0</v>
      </c>
      <c r="B1534" t="e">
        <f>VLOOKUP($A1534, 'dl-do all work in this'!$O$9:$U$2997, 6, FALSE)</f>
        <v>#N/A</v>
      </c>
      <c r="C1534" t="e">
        <f>VLOOKUP($A1534, 'dl-do all work in this'!$O$9:$U$2997, 7, FALSE)</f>
        <v>#N/A</v>
      </c>
      <c r="D1534" s="2" t="str">
        <f>'dl-do all work in this'!X1534</f>
        <v>LC</v>
      </c>
      <c r="E1534" s="2">
        <f>'dl-do all work in this'!A1534</f>
        <v>0</v>
      </c>
      <c r="F1534" s="2">
        <f>'dl-do all work in this'!V1534</f>
        <v>0</v>
      </c>
      <c r="G1534" s="2" t="e">
        <f>DATE('dl-do all work in this'!H1534,'dl-do all work in this'!W1534,'dl-do all work in this'!G1534)</f>
        <v>#VALUE!</v>
      </c>
      <c r="H1534">
        <f>'dl-do all work in this'!I1534</f>
        <v>0</v>
      </c>
      <c r="J1534">
        <f>'dl-do all work in this'!D1534</f>
        <v>0</v>
      </c>
      <c r="K1534">
        <f>'dl-do all work in this'!R1534</f>
        <v>0</v>
      </c>
      <c r="M1534">
        <f>'dl-do all work in this'!$E1534</f>
        <v>0</v>
      </c>
    </row>
    <row r="1535" spans="1:13" x14ac:dyDescent="0.25">
      <c r="A1535" s="2">
        <f>'dl-do all work in this'!O1535</f>
        <v>0</v>
      </c>
      <c r="B1535" t="e">
        <f>VLOOKUP($A1535, 'dl-do all work in this'!$O$9:$U$2997, 6, FALSE)</f>
        <v>#N/A</v>
      </c>
      <c r="C1535" t="e">
        <f>VLOOKUP($A1535, 'dl-do all work in this'!$O$9:$U$2997, 7, FALSE)</f>
        <v>#N/A</v>
      </c>
      <c r="D1535" s="2" t="str">
        <f>'dl-do all work in this'!X1535</f>
        <v>LC</v>
      </c>
      <c r="E1535" s="2">
        <f>'dl-do all work in this'!A1535</f>
        <v>0</v>
      </c>
      <c r="F1535" s="2">
        <f>'dl-do all work in this'!V1535</f>
        <v>0</v>
      </c>
      <c r="G1535" s="2" t="e">
        <f>DATE('dl-do all work in this'!H1535,'dl-do all work in this'!W1535,'dl-do all work in this'!G1535)</f>
        <v>#VALUE!</v>
      </c>
      <c r="H1535">
        <f>'dl-do all work in this'!I1535</f>
        <v>0</v>
      </c>
      <c r="J1535">
        <f>'dl-do all work in this'!D1535</f>
        <v>0</v>
      </c>
      <c r="K1535">
        <f>'dl-do all work in this'!R1535</f>
        <v>0</v>
      </c>
      <c r="M1535">
        <f>'dl-do all work in this'!$E1535</f>
        <v>0</v>
      </c>
    </row>
    <row r="1536" spans="1:13" x14ac:dyDescent="0.25">
      <c r="A1536" s="2">
        <f>'dl-do all work in this'!O1536</f>
        <v>0</v>
      </c>
      <c r="B1536" t="e">
        <f>VLOOKUP($A1536, 'dl-do all work in this'!$O$9:$U$2997, 6, FALSE)</f>
        <v>#N/A</v>
      </c>
      <c r="C1536" t="e">
        <f>VLOOKUP($A1536, 'dl-do all work in this'!$O$9:$U$2997, 7, FALSE)</f>
        <v>#N/A</v>
      </c>
      <c r="D1536" s="2" t="str">
        <f>'dl-do all work in this'!X1536</f>
        <v>LC</v>
      </c>
      <c r="E1536" s="2">
        <f>'dl-do all work in this'!A1536</f>
        <v>0</v>
      </c>
      <c r="F1536" s="2">
        <f>'dl-do all work in this'!V1536</f>
        <v>0</v>
      </c>
      <c r="G1536" s="2" t="e">
        <f>DATE('dl-do all work in this'!H1536,'dl-do all work in this'!W1536,'dl-do all work in this'!G1536)</f>
        <v>#VALUE!</v>
      </c>
      <c r="H1536">
        <f>'dl-do all work in this'!I1536</f>
        <v>0</v>
      </c>
      <c r="J1536">
        <f>'dl-do all work in this'!D1536</f>
        <v>0</v>
      </c>
      <c r="K1536">
        <f>'dl-do all work in this'!R1536</f>
        <v>0</v>
      </c>
      <c r="M1536">
        <f>'dl-do all work in this'!$E1536</f>
        <v>0</v>
      </c>
    </row>
    <row r="1537" spans="1:13" x14ac:dyDescent="0.25">
      <c r="A1537" s="2">
        <f>'dl-do all work in this'!O1537</f>
        <v>0</v>
      </c>
      <c r="B1537" t="e">
        <f>VLOOKUP($A1537, 'dl-do all work in this'!$O$9:$U$2997, 6, FALSE)</f>
        <v>#N/A</v>
      </c>
      <c r="C1537" t="e">
        <f>VLOOKUP($A1537, 'dl-do all work in this'!$O$9:$U$2997, 7, FALSE)</f>
        <v>#N/A</v>
      </c>
      <c r="D1537" s="2" t="str">
        <f>'dl-do all work in this'!X1537</f>
        <v>LC</v>
      </c>
      <c r="E1537" s="2">
        <f>'dl-do all work in this'!A1537</f>
        <v>0</v>
      </c>
      <c r="F1537" s="2">
        <f>'dl-do all work in this'!V1537</f>
        <v>0</v>
      </c>
      <c r="G1537" s="2" t="e">
        <f>DATE('dl-do all work in this'!H1537,'dl-do all work in this'!W1537,'dl-do all work in this'!G1537)</f>
        <v>#VALUE!</v>
      </c>
      <c r="H1537">
        <f>'dl-do all work in this'!I1537</f>
        <v>0</v>
      </c>
      <c r="J1537">
        <f>'dl-do all work in this'!D1537</f>
        <v>0</v>
      </c>
      <c r="K1537">
        <f>'dl-do all work in this'!R1537</f>
        <v>0</v>
      </c>
      <c r="M1537">
        <f>'dl-do all work in this'!$E1537</f>
        <v>0</v>
      </c>
    </row>
    <row r="1538" spans="1:13" x14ac:dyDescent="0.25">
      <c r="A1538" s="2">
        <f>'dl-do all work in this'!O1538</f>
        <v>0</v>
      </c>
      <c r="B1538" t="e">
        <f>VLOOKUP($A1538, 'dl-do all work in this'!$O$9:$U$2997, 6, FALSE)</f>
        <v>#N/A</v>
      </c>
      <c r="C1538" t="e">
        <f>VLOOKUP($A1538, 'dl-do all work in this'!$O$9:$U$2997, 7, FALSE)</f>
        <v>#N/A</v>
      </c>
      <c r="D1538" s="2" t="str">
        <f>'dl-do all work in this'!X1538</f>
        <v>LC</v>
      </c>
      <c r="E1538" s="2">
        <f>'dl-do all work in this'!A1538</f>
        <v>0</v>
      </c>
      <c r="F1538" s="2">
        <f>'dl-do all work in this'!V1538</f>
        <v>0</v>
      </c>
      <c r="G1538" s="2" t="e">
        <f>DATE('dl-do all work in this'!H1538,'dl-do all work in this'!W1538,'dl-do all work in this'!G1538)</f>
        <v>#VALUE!</v>
      </c>
      <c r="H1538">
        <f>'dl-do all work in this'!I1538</f>
        <v>0</v>
      </c>
      <c r="J1538">
        <f>'dl-do all work in this'!D1538</f>
        <v>0</v>
      </c>
      <c r="K1538">
        <f>'dl-do all work in this'!R1538</f>
        <v>0</v>
      </c>
      <c r="M1538">
        <f>'dl-do all work in this'!$E1538</f>
        <v>0</v>
      </c>
    </row>
    <row r="1539" spans="1:13" x14ac:dyDescent="0.25">
      <c r="A1539" s="2">
        <f>'dl-do all work in this'!O1539</f>
        <v>0</v>
      </c>
      <c r="B1539" t="e">
        <f>VLOOKUP($A1539, 'dl-do all work in this'!$O$9:$U$2997, 6, FALSE)</f>
        <v>#N/A</v>
      </c>
      <c r="C1539" t="e">
        <f>VLOOKUP($A1539, 'dl-do all work in this'!$O$9:$U$2997, 7, FALSE)</f>
        <v>#N/A</v>
      </c>
      <c r="D1539" s="2" t="str">
        <f>'dl-do all work in this'!X1539</f>
        <v>LC</v>
      </c>
      <c r="E1539" s="2">
        <f>'dl-do all work in this'!A1539</f>
        <v>0</v>
      </c>
      <c r="F1539" s="2">
        <f>'dl-do all work in this'!V1539</f>
        <v>0</v>
      </c>
      <c r="G1539" s="2" t="e">
        <f>DATE('dl-do all work in this'!H1539,'dl-do all work in this'!W1539,'dl-do all work in this'!G1539)</f>
        <v>#VALUE!</v>
      </c>
      <c r="H1539">
        <f>'dl-do all work in this'!I1539</f>
        <v>0</v>
      </c>
      <c r="J1539">
        <f>'dl-do all work in this'!D1539</f>
        <v>0</v>
      </c>
      <c r="K1539">
        <f>'dl-do all work in this'!R1539</f>
        <v>0</v>
      </c>
      <c r="M1539">
        <f>'dl-do all work in this'!$E1539</f>
        <v>0</v>
      </c>
    </row>
    <row r="1540" spans="1:13" x14ac:dyDescent="0.25">
      <c r="A1540" s="2">
        <f>'dl-do all work in this'!O1540</f>
        <v>0</v>
      </c>
      <c r="B1540" t="e">
        <f>VLOOKUP($A1540, 'dl-do all work in this'!$O$9:$U$2997, 6, FALSE)</f>
        <v>#N/A</v>
      </c>
      <c r="C1540" t="e">
        <f>VLOOKUP($A1540, 'dl-do all work in this'!$O$9:$U$2997, 7, FALSE)</f>
        <v>#N/A</v>
      </c>
      <c r="D1540" s="2" t="str">
        <f>'dl-do all work in this'!X1540</f>
        <v>LC</v>
      </c>
      <c r="E1540" s="2">
        <f>'dl-do all work in this'!A1540</f>
        <v>0</v>
      </c>
      <c r="F1540" s="2">
        <f>'dl-do all work in this'!V1540</f>
        <v>0</v>
      </c>
      <c r="G1540" s="2" t="e">
        <f>DATE('dl-do all work in this'!H1540,'dl-do all work in this'!W1540,'dl-do all work in this'!G1540)</f>
        <v>#VALUE!</v>
      </c>
      <c r="H1540">
        <f>'dl-do all work in this'!I1540</f>
        <v>0</v>
      </c>
      <c r="J1540">
        <f>'dl-do all work in this'!D1540</f>
        <v>0</v>
      </c>
      <c r="K1540">
        <f>'dl-do all work in this'!R1540</f>
        <v>0</v>
      </c>
      <c r="M1540">
        <f>'dl-do all work in this'!$E1540</f>
        <v>0</v>
      </c>
    </row>
    <row r="1541" spans="1:13" x14ac:dyDescent="0.25">
      <c r="A1541" s="2">
        <f>'dl-do all work in this'!O1541</f>
        <v>0</v>
      </c>
      <c r="B1541" t="e">
        <f>VLOOKUP($A1541, 'dl-do all work in this'!$O$9:$U$2997, 6, FALSE)</f>
        <v>#N/A</v>
      </c>
      <c r="C1541" t="e">
        <f>VLOOKUP($A1541, 'dl-do all work in this'!$O$9:$U$2997, 7, FALSE)</f>
        <v>#N/A</v>
      </c>
      <c r="D1541" s="2" t="str">
        <f>'dl-do all work in this'!X1541</f>
        <v>LC</v>
      </c>
      <c r="E1541" s="2">
        <f>'dl-do all work in this'!A1541</f>
        <v>0</v>
      </c>
      <c r="F1541" s="2">
        <f>'dl-do all work in this'!V1541</f>
        <v>0</v>
      </c>
      <c r="G1541" s="2" t="e">
        <f>DATE('dl-do all work in this'!H1541,'dl-do all work in this'!W1541,'dl-do all work in this'!G1541)</f>
        <v>#VALUE!</v>
      </c>
      <c r="H1541">
        <f>'dl-do all work in this'!I1541</f>
        <v>0</v>
      </c>
      <c r="J1541">
        <f>'dl-do all work in this'!D1541</f>
        <v>0</v>
      </c>
      <c r="K1541">
        <f>'dl-do all work in this'!R1541</f>
        <v>0</v>
      </c>
      <c r="M1541">
        <f>'dl-do all work in this'!$E1541</f>
        <v>0</v>
      </c>
    </row>
    <row r="1542" spans="1:13" x14ac:dyDescent="0.25">
      <c r="A1542" s="2">
        <f>'dl-do all work in this'!O1542</f>
        <v>0</v>
      </c>
      <c r="B1542" t="e">
        <f>VLOOKUP($A1542, 'dl-do all work in this'!$O$9:$U$2997, 6, FALSE)</f>
        <v>#N/A</v>
      </c>
      <c r="C1542" t="e">
        <f>VLOOKUP($A1542, 'dl-do all work in this'!$O$9:$U$2997, 7, FALSE)</f>
        <v>#N/A</v>
      </c>
      <c r="D1542" s="2" t="str">
        <f>'dl-do all work in this'!X1542</f>
        <v>LC</v>
      </c>
      <c r="E1542" s="2">
        <f>'dl-do all work in this'!A1542</f>
        <v>0</v>
      </c>
      <c r="F1542" s="2">
        <f>'dl-do all work in this'!V1542</f>
        <v>0</v>
      </c>
      <c r="G1542" s="2" t="e">
        <f>DATE('dl-do all work in this'!H1542,'dl-do all work in this'!W1542,'dl-do all work in this'!G1542)</f>
        <v>#VALUE!</v>
      </c>
      <c r="H1542">
        <f>'dl-do all work in this'!I1542</f>
        <v>0</v>
      </c>
      <c r="J1542">
        <f>'dl-do all work in this'!D1542</f>
        <v>0</v>
      </c>
      <c r="K1542">
        <f>'dl-do all work in this'!R1542</f>
        <v>0</v>
      </c>
      <c r="M1542">
        <f>'dl-do all work in this'!$E1542</f>
        <v>0</v>
      </c>
    </row>
    <row r="1543" spans="1:13" x14ac:dyDescent="0.25">
      <c r="A1543" s="2">
        <f>'dl-do all work in this'!O1543</f>
        <v>0</v>
      </c>
      <c r="B1543" t="e">
        <f>VLOOKUP($A1543, 'dl-do all work in this'!$O$9:$U$2997, 6, FALSE)</f>
        <v>#N/A</v>
      </c>
      <c r="C1543" t="e">
        <f>VLOOKUP($A1543, 'dl-do all work in this'!$O$9:$U$2997, 7, FALSE)</f>
        <v>#N/A</v>
      </c>
      <c r="D1543" s="2" t="str">
        <f>'dl-do all work in this'!X1543</f>
        <v>LC</v>
      </c>
      <c r="E1543" s="2">
        <f>'dl-do all work in this'!A1543</f>
        <v>0</v>
      </c>
      <c r="F1543" s="2">
        <f>'dl-do all work in this'!V1543</f>
        <v>0</v>
      </c>
      <c r="G1543" s="2" t="e">
        <f>DATE('dl-do all work in this'!H1543,'dl-do all work in this'!W1543,'dl-do all work in this'!G1543)</f>
        <v>#VALUE!</v>
      </c>
      <c r="H1543">
        <f>'dl-do all work in this'!I1543</f>
        <v>0</v>
      </c>
      <c r="J1543">
        <f>'dl-do all work in this'!D1543</f>
        <v>0</v>
      </c>
      <c r="K1543">
        <f>'dl-do all work in this'!R1543</f>
        <v>0</v>
      </c>
      <c r="M1543">
        <f>'dl-do all work in this'!$E1543</f>
        <v>0</v>
      </c>
    </row>
    <row r="1544" spans="1:13" x14ac:dyDescent="0.25">
      <c r="A1544" s="2">
        <f>'dl-do all work in this'!O1544</f>
        <v>0</v>
      </c>
      <c r="B1544" t="e">
        <f>VLOOKUP($A1544, 'dl-do all work in this'!$O$9:$U$2997, 6, FALSE)</f>
        <v>#N/A</v>
      </c>
      <c r="C1544" t="e">
        <f>VLOOKUP($A1544, 'dl-do all work in this'!$O$9:$U$2997, 7, FALSE)</f>
        <v>#N/A</v>
      </c>
      <c r="D1544" s="2" t="str">
        <f>'dl-do all work in this'!X1544</f>
        <v>LC</v>
      </c>
      <c r="E1544" s="2">
        <f>'dl-do all work in this'!A1544</f>
        <v>0</v>
      </c>
      <c r="F1544" s="2">
        <f>'dl-do all work in this'!V1544</f>
        <v>0</v>
      </c>
      <c r="G1544" s="2" t="e">
        <f>DATE('dl-do all work in this'!H1544,'dl-do all work in this'!W1544,'dl-do all work in this'!G1544)</f>
        <v>#VALUE!</v>
      </c>
      <c r="H1544">
        <f>'dl-do all work in this'!I1544</f>
        <v>0</v>
      </c>
      <c r="J1544">
        <f>'dl-do all work in this'!D1544</f>
        <v>0</v>
      </c>
      <c r="K1544">
        <f>'dl-do all work in this'!R1544</f>
        <v>0</v>
      </c>
      <c r="M1544">
        <f>'dl-do all work in this'!$E1544</f>
        <v>0</v>
      </c>
    </row>
    <row r="1545" spans="1:13" x14ac:dyDescent="0.25">
      <c r="A1545" s="2">
        <f>'dl-do all work in this'!O1545</f>
        <v>0</v>
      </c>
      <c r="B1545" t="e">
        <f>VLOOKUP($A1545, 'dl-do all work in this'!$O$9:$U$2997, 6, FALSE)</f>
        <v>#N/A</v>
      </c>
      <c r="C1545" t="e">
        <f>VLOOKUP($A1545, 'dl-do all work in this'!$O$9:$U$2997, 7, FALSE)</f>
        <v>#N/A</v>
      </c>
      <c r="D1545" s="2" t="str">
        <f>'dl-do all work in this'!X1545</f>
        <v>LC</v>
      </c>
      <c r="E1545" s="2">
        <f>'dl-do all work in this'!A1545</f>
        <v>0</v>
      </c>
      <c r="F1545" s="2">
        <f>'dl-do all work in this'!V1545</f>
        <v>0</v>
      </c>
      <c r="G1545" s="2" t="e">
        <f>DATE('dl-do all work in this'!H1545,'dl-do all work in this'!W1545,'dl-do all work in this'!G1545)</f>
        <v>#VALUE!</v>
      </c>
      <c r="H1545">
        <f>'dl-do all work in this'!I1545</f>
        <v>0</v>
      </c>
      <c r="J1545">
        <f>'dl-do all work in this'!D1545</f>
        <v>0</v>
      </c>
      <c r="K1545">
        <f>'dl-do all work in this'!R1545</f>
        <v>0</v>
      </c>
      <c r="M1545">
        <f>'dl-do all work in this'!$E1545</f>
        <v>0</v>
      </c>
    </row>
    <row r="1546" spans="1:13" x14ac:dyDescent="0.25">
      <c r="A1546" s="2">
        <f>'dl-do all work in this'!O1546</f>
        <v>0</v>
      </c>
      <c r="B1546" t="e">
        <f>VLOOKUP($A1546, 'dl-do all work in this'!$O$9:$U$2997, 6, FALSE)</f>
        <v>#N/A</v>
      </c>
      <c r="C1546" t="e">
        <f>VLOOKUP($A1546, 'dl-do all work in this'!$O$9:$U$2997, 7, FALSE)</f>
        <v>#N/A</v>
      </c>
      <c r="D1546" s="2" t="str">
        <f>'dl-do all work in this'!X1546</f>
        <v>LC</v>
      </c>
      <c r="E1546" s="2">
        <f>'dl-do all work in this'!A1546</f>
        <v>0</v>
      </c>
      <c r="F1546" s="2">
        <f>'dl-do all work in this'!V1546</f>
        <v>0</v>
      </c>
      <c r="G1546" s="2" t="e">
        <f>DATE('dl-do all work in this'!H1546,'dl-do all work in this'!W1546,'dl-do all work in this'!G1546)</f>
        <v>#VALUE!</v>
      </c>
      <c r="H1546">
        <f>'dl-do all work in this'!I1546</f>
        <v>0</v>
      </c>
      <c r="J1546">
        <f>'dl-do all work in this'!D1546</f>
        <v>0</v>
      </c>
      <c r="K1546">
        <f>'dl-do all work in this'!R1546</f>
        <v>0</v>
      </c>
      <c r="M1546">
        <f>'dl-do all work in this'!$E1546</f>
        <v>0</v>
      </c>
    </row>
    <row r="1547" spans="1:13" x14ac:dyDescent="0.25">
      <c r="A1547" s="2">
        <f>'dl-do all work in this'!O1547</f>
        <v>0</v>
      </c>
      <c r="B1547" t="e">
        <f>VLOOKUP($A1547, 'dl-do all work in this'!$O$9:$U$2997, 6, FALSE)</f>
        <v>#N/A</v>
      </c>
      <c r="C1547" t="e">
        <f>VLOOKUP($A1547, 'dl-do all work in this'!$O$9:$U$2997, 7, FALSE)</f>
        <v>#N/A</v>
      </c>
      <c r="D1547" s="2" t="str">
        <f>'dl-do all work in this'!X1547</f>
        <v>LC</v>
      </c>
      <c r="E1547" s="2">
        <f>'dl-do all work in this'!A1547</f>
        <v>0</v>
      </c>
      <c r="F1547" s="2">
        <f>'dl-do all work in this'!V1547</f>
        <v>0</v>
      </c>
      <c r="G1547" s="2" t="e">
        <f>DATE('dl-do all work in this'!H1547,'dl-do all work in this'!W1547,'dl-do all work in this'!G1547)</f>
        <v>#VALUE!</v>
      </c>
      <c r="H1547">
        <f>'dl-do all work in this'!I1547</f>
        <v>0</v>
      </c>
      <c r="J1547">
        <f>'dl-do all work in this'!D1547</f>
        <v>0</v>
      </c>
      <c r="K1547">
        <f>'dl-do all work in this'!R1547</f>
        <v>0</v>
      </c>
      <c r="M1547">
        <f>'dl-do all work in this'!$E1547</f>
        <v>0</v>
      </c>
    </row>
    <row r="1548" spans="1:13" x14ac:dyDescent="0.25">
      <c r="A1548" s="2">
        <f>'dl-do all work in this'!O1548</f>
        <v>0</v>
      </c>
      <c r="B1548" t="e">
        <f>VLOOKUP($A1548, 'dl-do all work in this'!$O$9:$U$2997, 6, FALSE)</f>
        <v>#N/A</v>
      </c>
      <c r="C1548" t="e">
        <f>VLOOKUP($A1548, 'dl-do all work in this'!$O$9:$U$2997, 7, FALSE)</f>
        <v>#N/A</v>
      </c>
      <c r="D1548" s="2" t="str">
        <f>'dl-do all work in this'!X1548</f>
        <v>LC</v>
      </c>
      <c r="E1548" s="2">
        <f>'dl-do all work in this'!A1548</f>
        <v>0</v>
      </c>
      <c r="F1548" s="2">
        <f>'dl-do all work in this'!V1548</f>
        <v>0</v>
      </c>
      <c r="G1548" s="2" t="e">
        <f>DATE('dl-do all work in this'!H1548,'dl-do all work in this'!W1548,'dl-do all work in this'!G1548)</f>
        <v>#VALUE!</v>
      </c>
      <c r="H1548">
        <f>'dl-do all work in this'!I1548</f>
        <v>0</v>
      </c>
      <c r="J1548">
        <f>'dl-do all work in this'!D1548</f>
        <v>0</v>
      </c>
      <c r="K1548">
        <f>'dl-do all work in this'!R1548</f>
        <v>0</v>
      </c>
      <c r="M1548">
        <f>'dl-do all work in this'!$E1548</f>
        <v>0</v>
      </c>
    </row>
    <row r="1549" spans="1:13" x14ac:dyDescent="0.25">
      <c r="A1549" s="2">
        <f>'dl-do all work in this'!O1549</f>
        <v>0</v>
      </c>
      <c r="B1549" t="e">
        <f>VLOOKUP($A1549, 'dl-do all work in this'!$O$9:$U$2997, 6, FALSE)</f>
        <v>#N/A</v>
      </c>
      <c r="C1549" t="e">
        <f>VLOOKUP($A1549, 'dl-do all work in this'!$O$9:$U$2997, 7, FALSE)</f>
        <v>#N/A</v>
      </c>
      <c r="D1549" s="2" t="str">
        <f>'dl-do all work in this'!X1549</f>
        <v>LC</v>
      </c>
      <c r="E1549" s="2">
        <f>'dl-do all work in this'!A1549</f>
        <v>0</v>
      </c>
      <c r="F1549" s="2">
        <f>'dl-do all work in this'!V1549</f>
        <v>0</v>
      </c>
      <c r="G1549" s="2" t="e">
        <f>DATE('dl-do all work in this'!H1549,'dl-do all work in this'!W1549,'dl-do all work in this'!G1549)</f>
        <v>#VALUE!</v>
      </c>
      <c r="H1549">
        <f>'dl-do all work in this'!I1549</f>
        <v>0</v>
      </c>
      <c r="J1549">
        <f>'dl-do all work in this'!D1549</f>
        <v>0</v>
      </c>
      <c r="K1549">
        <f>'dl-do all work in this'!R1549</f>
        <v>0</v>
      </c>
      <c r="M1549">
        <f>'dl-do all work in this'!$E1549</f>
        <v>0</v>
      </c>
    </row>
    <row r="1550" spans="1:13" x14ac:dyDescent="0.25">
      <c r="A1550" s="2">
        <f>'dl-do all work in this'!O1550</f>
        <v>0</v>
      </c>
      <c r="B1550" t="e">
        <f>VLOOKUP($A1550, 'dl-do all work in this'!$O$9:$U$2997, 6, FALSE)</f>
        <v>#N/A</v>
      </c>
      <c r="C1550" t="e">
        <f>VLOOKUP($A1550, 'dl-do all work in this'!$O$9:$U$2997, 7, FALSE)</f>
        <v>#N/A</v>
      </c>
      <c r="D1550" s="2" t="str">
        <f>'dl-do all work in this'!X1550</f>
        <v>LC</v>
      </c>
      <c r="E1550" s="2">
        <f>'dl-do all work in this'!A1550</f>
        <v>0</v>
      </c>
      <c r="F1550" s="2">
        <f>'dl-do all work in this'!V1550</f>
        <v>0</v>
      </c>
      <c r="G1550" s="2" t="e">
        <f>DATE('dl-do all work in this'!H1550,'dl-do all work in this'!W1550,'dl-do all work in this'!G1550)</f>
        <v>#VALUE!</v>
      </c>
      <c r="H1550">
        <f>'dl-do all work in this'!I1550</f>
        <v>0</v>
      </c>
      <c r="J1550">
        <f>'dl-do all work in this'!D1550</f>
        <v>0</v>
      </c>
      <c r="K1550">
        <f>'dl-do all work in this'!R1550</f>
        <v>0</v>
      </c>
      <c r="M1550">
        <f>'dl-do all work in this'!$E1550</f>
        <v>0</v>
      </c>
    </row>
    <row r="1551" spans="1:13" x14ac:dyDescent="0.25">
      <c r="A1551" s="2">
        <f>'dl-do all work in this'!O1551</f>
        <v>0</v>
      </c>
      <c r="B1551" t="e">
        <f>VLOOKUP($A1551, 'dl-do all work in this'!$O$9:$U$2997, 6, FALSE)</f>
        <v>#N/A</v>
      </c>
      <c r="C1551" t="e">
        <f>VLOOKUP($A1551, 'dl-do all work in this'!$O$9:$U$2997, 7, FALSE)</f>
        <v>#N/A</v>
      </c>
      <c r="D1551" s="2" t="str">
        <f>'dl-do all work in this'!X1551</f>
        <v>LC</v>
      </c>
      <c r="E1551" s="2">
        <f>'dl-do all work in this'!A1551</f>
        <v>0</v>
      </c>
      <c r="F1551" s="2">
        <f>'dl-do all work in this'!V1551</f>
        <v>0</v>
      </c>
      <c r="G1551" s="2" t="e">
        <f>DATE('dl-do all work in this'!H1551,'dl-do all work in this'!W1551,'dl-do all work in this'!G1551)</f>
        <v>#VALUE!</v>
      </c>
      <c r="H1551">
        <f>'dl-do all work in this'!I1551</f>
        <v>0</v>
      </c>
      <c r="J1551">
        <f>'dl-do all work in this'!D1551</f>
        <v>0</v>
      </c>
      <c r="K1551">
        <f>'dl-do all work in this'!R1551</f>
        <v>0</v>
      </c>
      <c r="M1551">
        <f>'dl-do all work in this'!$E1551</f>
        <v>0</v>
      </c>
    </row>
    <row r="1552" spans="1:13" x14ac:dyDescent="0.25">
      <c r="A1552" s="2">
        <f>'dl-do all work in this'!O1552</f>
        <v>0</v>
      </c>
      <c r="B1552" t="e">
        <f>VLOOKUP($A1552, 'dl-do all work in this'!$O$9:$U$2997, 6, FALSE)</f>
        <v>#N/A</v>
      </c>
      <c r="C1552" t="e">
        <f>VLOOKUP($A1552, 'dl-do all work in this'!$O$9:$U$2997, 7, FALSE)</f>
        <v>#N/A</v>
      </c>
      <c r="D1552" s="2" t="str">
        <f>'dl-do all work in this'!X1552</f>
        <v>LC</v>
      </c>
      <c r="E1552" s="2">
        <f>'dl-do all work in this'!A1552</f>
        <v>0</v>
      </c>
      <c r="F1552" s="2">
        <f>'dl-do all work in this'!V1552</f>
        <v>0</v>
      </c>
      <c r="G1552" s="2" t="e">
        <f>DATE('dl-do all work in this'!H1552,'dl-do all work in this'!W1552,'dl-do all work in this'!G1552)</f>
        <v>#VALUE!</v>
      </c>
      <c r="H1552">
        <f>'dl-do all work in this'!I1552</f>
        <v>0</v>
      </c>
      <c r="J1552">
        <f>'dl-do all work in this'!D1552</f>
        <v>0</v>
      </c>
      <c r="K1552">
        <f>'dl-do all work in this'!R1552</f>
        <v>0</v>
      </c>
      <c r="M1552">
        <f>'dl-do all work in this'!$E1552</f>
        <v>0</v>
      </c>
    </row>
    <row r="1553" spans="1:13" x14ac:dyDescent="0.25">
      <c r="A1553" s="2">
        <f>'dl-do all work in this'!O1553</f>
        <v>0</v>
      </c>
      <c r="B1553" t="e">
        <f>VLOOKUP($A1553, 'dl-do all work in this'!$O$9:$U$2997, 6, FALSE)</f>
        <v>#N/A</v>
      </c>
      <c r="C1553" t="e">
        <f>VLOOKUP($A1553, 'dl-do all work in this'!$O$9:$U$2997, 7, FALSE)</f>
        <v>#N/A</v>
      </c>
      <c r="D1553" s="2" t="str">
        <f>'dl-do all work in this'!X1553</f>
        <v>LC</v>
      </c>
      <c r="E1553" s="2">
        <f>'dl-do all work in this'!A1553</f>
        <v>0</v>
      </c>
      <c r="F1553" s="2">
        <f>'dl-do all work in this'!V1553</f>
        <v>0</v>
      </c>
      <c r="G1553" s="2" t="e">
        <f>DATE('dl-do all work in this'!H1553,'dl-do all work in this'!W1553,'dl-do all work in this'!G1553)</f>
        <v>#VALUE!</v>
      </c>
      <c r="H1553">
        <f>'dl-do all work in this'!I1553</f>
        <v>0</v>
      </c>
      <c r="J1553">
        <f>'dl-do all work in this'!D1553</f>
        <v>0</v>
      </c>
      <c r="K1553">
        <f>'dl-do all work in this'!R1553</f>
        <v>0</v>
      </c>
      <c r="M1553">
        <f>'dl-do all work in this'!$E1553</f>
        <v>0</v>
      </c>
    </row>
    <row r="1554" spans="1:13" x14ac:dyDescent="0.25">
      <c r="A1554" s="2">
        <f>'dl-do all work in this'!O1554</f>
        <v>0</v>
      </c>
      <c r="B1554" t="e">
        <f>VLOOKUP($A1554, 'dl-do all work in this'!$O$9:$U$2997, 6, FALSE)</f>
        <v>#N/A</v>
      </c>
      <c r="C1554" t="e">
        <f>VLOOKUP($A1554, 'dl-do all work in this'!$O$9:$U$2997, 7, FALSE)</f>
        <v>#N/A</v>
      </c>
      <c r="D1554" s="2" t="str">
        <f>'dl-do all work in this'!X1554</f>
        <v>LC</v>
      </c>
      <c r="E1554" s="2">
        <f>'dl-do all work in this'!A1554</f>
        <v>0</v>
      </c>
      <c r="F1554" s="2">
        <f>'dl-do all work in this'!V1554</f>
        <v>0</v>
      </c>
      <c r="G1554" s="2" t="e">
        <f>DATE('dl-do all work in this'!H1554,'dl-do all work in this'!W1554,'dl-do all work in this'!G1554)</f>
        <v>#VALUE!</v>
      </c>
      <c r="H1554">
        <f>'dl-do all work in this'!I1554</f>
        <v>0</v>
      </c>
      <c r="J1554">
        <f>'dl-do all work in this'!D1554</f>
        <v>0</v>
      </c>
      <c r="K1554">
        <f>'dl-do all work in this'!R1554</f>
        <v>0</v>
      </c>
      <c r="M1554">
        <f>'dl-do all work in this'!$E1554</f>
        <v>0</v>
      </c>
    </row>
    <row r="1555" spans="1:13" x14ac:dyDescent="0.25">
      <c r="A1555" s="2">
        <f>'dl-do all work in this'!O1555</f>
        <v>0</v>
      </c>
      <c r="B1555" t="e">
        <f>VLOOKUP($A1555, 'dl-do all work in this'!$O$9:$U$2997, 6, FALSE)</f>
        <v>#N/A</v>
      </c>
      <c r="C1555" t="e">
        <f>VLOOKUP($A1555, 'dl-do all work in this'!$O$9:$U$2997, 7, FALSE)</f>
        <v>#N/A</v>
      </c>
      <c r="D1555" s="2" t="str">
        <f>'dl-do all work in this'!X1555</f>
        <v>LC</v>
      </c>
      <c r="E1555" s="2">
        <f>'dl-do all work in this'!A1555</f>
        <v>0</v>
      </c>
      <c r="F1555" s="2">
        <f>'dl-do all work in this'!V1555</f>
        <v>0</v>
      </c>
      <c r="G1555" s="2" t="e">
        <f>DATE('dl-do all work in this'!H1555,'dl-do all work in this'!W1555,'dl-do all work in this'!G1555)</f>
        <v>#VALUE!</v>
      </c>
      <c r="H1555">
        <f>'dl-do all work in this'!I1555</f>
        <v>0</v>
      </c>
      <c r="J1555">
        <f>'dl-do all work in this'!D1555</f>
        <v>0</v>
      </c>
      <c r="K1555">
        <f>'dl-do all work in this'!R1555</f>
        <v>0</v>
      </c>
      <c r="M1555">
        <f>'dl-do all work in this'!$E1555</f>
        <v>0</v>
      </c>
    </row>
    <row r="1556" spans="1:13" x14ac:dyDescent="0.25">
      <c r="A1556" s="2">
        <f>'dl-do all work in this'!O1556</f>
        <v>0</v>
      </c>
      <c r="B1556" t="e">
        <f>VLOOKUP($A1556, 'dl-do all work in this'!$O$9:$U$2997, 6, FALSE)</f>
        <v>#N/A</v>
      </c>
      <c r="C1556" t="e">
        <f>VLOOKUP($A1556, 'dl-do all work in this'!$O$9:$U$2997, 7, FALSE)</f>
        <v>#N/A</v>
      </c>
      <c r="D1556" s="2" t="str">
        <f>'dl-do all work in this'!X1556</f>
        <v>LC</v>
      </c>
      <c r="E1556" s="2">
        <f>'dl-do all work in this'!A1556</f>
        <v>0</v>
      </c>
      <c r="F1556" s="2">
        <f>'dl-do all work in this'!V1556</f>
        <v>0</v>
      </c>
      <c r="G1556" s="2" t="e">
        <f>DATE('dl-do all work in this'!H1556,'dl-do all work in this'!W1556,'dl-do all work in this'!G1556)</f>
        <v>#VALUE!</v>
      </c>
      <c r="H1556">
        <f>'dl-do all work in this'!I1556</f>
        <v>0</v>
      </c>
      <c r="J1556">
        <f>'dl-do all work in this'!D1556</f>
        <v>0</v>
      </c>
      <c r="K1556">
        <f>'dl-do all work in this'!R1556</f>
        <v>0</v>
      </c>
      <c r="M1556">
        <f>'dl-do all work in this'!$E1556</f>
        <v>0</v>
      </c>
    </row>
    <row r="1557" spans="1:13" x14ac:dyDescent="0.25">
      <c r="A1557" s="2">
        <f>'dl-do all work in this'!O1557</f>
        <v>0</v>
      </c>
      <c r="B1557" t="e">
        <f>VLOOKUP($A1557, 'dl-do all work in this'!$O$9:$U$2997, 6, FALSE)</f>
        <v>#N/A</v>
      </c>
      <c r="C1557" t="e">
        <f>VLOOKUP($A1557, 'dl-do all work in this'!$O$9:$U$2997, 7, FALSE)</f>
        <v>#N/A</v>
      </c>
      <c r="D1557" s="2" t="str">
        <f>'dl-do all work in this'!X1557</f>
        <v>LC</v>
      </c>
      <c r="E1557" s="2">
        <f>'dl-do all work in this'!A1557</f>
        <v>0</v>
      </c>
      <c r="F1557" s="2">
        <f>'dl-do all work in this'!V1557</f>
        <v>0</v>
      </c>
      <c r="G1557" s="2" t="e">
        <f>DATE('dl-do all work in this'!H1557,'dl-do all work in this'!W1557,'dl-do all work in this'!G1557)</f>
        <v>#VALUE!</v>
      </c>
      <c r="H1557">
        <f>'dl-do all work in this'!I1557</f>
        <v>0</v>
      </c>
      <c r="J1557">
        <f>'dl-do all work in this'!D1557</f>
        <v>0</v>
      </c>
      <c r="K1557">
        <f>'dl-do all work in this'!R1557</f>
        <v>0</v>
      </c>
      <c r="M1557">
        <f>'dl-do all work in this'!$E1557</f>
        <v>0</v>
      </c>
    </row>
    <row r="1558" spans="1:13" x14ac:dyDescent="0.25">
      <c r="A1558" s="2">
        <f>'dl-do all work in this'!O1558</f>
        <v>0</v>
      </c>
      <c r="B1558" t="e">
        <f>VLOOKUP($A1558, 'dl-do all work in this'!$O$9:$U$2997, 6, FALSE)</f>
        <v>#N/A</v>
      </c>
      <c r="C1558" t="e">
        <f>VLOOKUP($A1558, 'dl-do all work in this'!$O$9:$U$2997, 7, FALSE)</f>
        <v>#N/A</v>
      </c>
      <c r="D1558" s="2" t="str">
        <f>'dl-do all work in this'!X1558</f>
        <v>LC</v>
      </c>
      <c r="E1558" s="2">
        <f>'dl-do all work in this'!A1558</f>
        <v>0</v>
      </c>
      <c r="F1558" s="2">
        <f>'dl-do all work in this'!V1558</f>
        <v>0</v>
      </c>
      <c r="G1558" s="2" t="e">
        <f>DATE('dl-do all work in this'!H1558,'dl-do all work in this'!W1558,'dl-do all work in this'!G1558)</f>
        <v>#VALUE!</v>
      </c>
      <c r="H1558">
        <f>'dl-do all work in this'!I1558</f>
        <v>0</v>
      </c>
      <c r="J1558">
        <f>'dl-do all work in this'!D1558</f>
        <v>0</v>
      </c>
      <c r="K1558">
        <f>'dl-do all work in this'!R1558</f>
        <v>0</v>
      </c>
      <c r="M1558">
        <f>'dl-do all work in this'!$E1558</f>
        <v>0</v>
      </c>
    </row>
    <row r="1559" spans="1:13" x14ac:dyDescent="0.25">
      <c r="A1559" s="2">
        <f>'dl-do all work in this'!O1559</f>
        <v>0</v>
      </c>
      <c r="B1559" t="e">
        <f>VLOOKUP($A1559, 'dl-do all work in this'!$O$9:$U$2997, 6, FALSE)</f>
        <v>#N/A</v>
      </c>
      <c r="C1559" t="e">
        <f>VLOOKUP($A1559, 'dl-do all work in this'!$O$9:$U$2997, 7, FALSE)</f>
        <v>#N/A</v>
      </c>
      <c r="D1559" s="2" t="str">
        <f>'dl-do all work in this'!X1559</f>
        <v>LC</v>
      </c>
      <c r="E1559" s="2">
        <f>'dl-do all work in this'!A1559</f>
        <v>0</v>
      </c>
      <c r="F1559" s="2">
        <f>'dl-do all work in this'!V1559</f>
        <v>0</v>
      </c>
      <c r="G1559" s="2" t="e">
        <f>DATE('dl-do all work in this'!H1559,'dl-do all work in this'!W1559,'dl-do all work in this'!G1559)</f>
        <v>#VALUE!</v>
      </c>
      <c r="H1559">
        <f>'dl-do all work in this'!I1559</f>
        <v>0</v>
      </c>
      <c r="J1559">
        <f>'dl-do all work in this'!D1559</f>
        <v>0</v>
      </c>
      <c r="K1559">
        <f>'dl-do all work in this'!R1559</f>
        <v>0</v>
      </c>
      <c r="M1559">
        <f>'dl-do all work in this'!$E1559</f>
        <v>0</v>
      </c>
    </row>
    <row r="1560" spans="1:13" x14ac:dyDescent="0.25">
      <c r="A1560" s="2">
        <f>'dl-do all work in this'!O1560</f>
        <v>0</v>
      </c>
      <c r="B1560" t="e">
        <f>VLOOKUP($A1560, 'dl-do all work in this'!$O$9:$U$2997, 6, FALSE)</f>
        <v>#N/A</v>
      </c>
      <c r="C1560" t="e">
        <f>VLOOKUP($A1560, 'dl-do all work in this'!$O$9:$U$2997, 7, FALSE)</f>
        <v>#N/A</v>
      </c>
      <c r="D1560" s="2" t="str">
        <f>'dl-do all work in this'!X1560</f>
        <v>LC</v>
      </c>
      <c r="E1560" s="2">
        <f>'dl-do all work in this'!A1560</f>
        <v>0</v>
      </c>
      <c r="F1560" s="2">
        <f>'dl-do all work in this'!V1560</f>
        <v>0</v>
      </c>
      <c r="G1560" s="2" t="e">
        <f>DATE('dl-do all work in this'!H1560,'dl-do all work in this'!W1560,'dl-do all work in this'!G1560)</f>
        <v>#VALUE!</v>
      </c>
      <c r="H1560">
        <f>'dl-do all work in this'!I1560</f>
        <v>0</v>
      </c>
      <c r="J1560">
        <f>'dl-do all work in this'!D1560</f>
        <v>0</v>
      </c>
      <c r="K1560">
        <f>'dl-do all work in this'!R1560</f>
        <v>0</v>
      </c>
      <c r="M1560">
        <f>'dl-do all work in this'!$E1560</f>
        <v>0</v>
      </c>
    </row>
    <row r="1561" spans="1:13" x14ac:dyDescent="0.25">
      <c r="A1561" s="2">
        <f>'dl-do all work in this'!O1561</f>
        <v>0</v>
      </c>
      <c r="B1561" t="e">
        <f>VLOOKUP($A1561, 'dl-do all work in this'!$O$9:$U$2997, 6, FALSE)</f>
        <v>#N/A</v>
      </c>
      <c r="C1561" t="e">
        <f>VLOOKUP($A1561, 'dl-do all work in this'!$O$9:$U$2997, 7, FALSE)</f>
        <v>#N/A</v>
      </c>
      <c r="D1561" s="2" t="str">
        <f>'dl-do all work in this'!X1561</f>
        <v>LC</v>
      </c>
      <c r="E1561" s="2">
        <f>'dl-do all work in this'!A1561</f>
        <v>0</v>
      </c>
      <c r="F1561" s="2">
        <f>'dl-do all work in this'!V1561</f>
        <v>0</v>
      </c>
      <c r="G1561" s="2" t="e">
        <f>DATE('dl-do all work in this'!H1561,'dl-do all work in this'!W1561,'dl-do all work in this'!G1561)</f>
        <v>#VALUE!</v>
      </c>
      <c r="H1561">
        <f>'dl-do all work in this'!I1561</f>
        <v>0</v>
      </c>
      <c r="J1561">
        <f>'dl-do all work in this'!D1561</f>
        <v>0</v>
      </c>
      <c r="K1561">
        <f>'dl-do all work in this'!R1561</f>
        <v>0</v>
      </c>
      <c r="M1561">
        <f>'dl-do all work in this'!$E1561</f>
        <v>0</v>
      </c>
    </row>
    <row r="1562" spans="1:13" x14ac:dyDescent="0.25">
      <c r="A1562" s="2">
        <f>'dl-do all work in this'!O1562</f>
        <v>0</v>
      </c>
      <c r="B1562" t="e">
        <f>VLOOKUP($A1562, 'dl-do all work in this'!$O$9:$U$2997, 6, FALSE)</f>
        <v>#N/A</v>
      </c>
      <c r="C1562" t="e">
        <f>VLOOKUP($A1562, 'dl-do all work in this'!$O$9:$U$2997, 7, FALSE)</f>
        <v>#N/A</v>
      </c>
      <c r="D1562" s="2" t="str">
        <f>'dl-do all work in this'!X1562</f>
        <v>LC</v>
      </c>
      <c r="E1562" s="2">
        <f>'dl-do all work in this'!A1562</f>
        <v>0</v>
      </c>
      <c r="F1562" s="2">
        <f>'dl-do all work in this'!V1562</f>
        <v>0</v>
      </c>
      <c r="G1562" s="2" t="e">
        <f>DATE('dl-do all work in this'!H1562,'dl-do all work in this'!W1562,'dl-do all work in this'!G1562)</f>
        <v>#VALUE!</v>
      </c>
      <c r="H1562">
        <f>'dl-do all work in this'!I1562</f>
        <v>0</v>
      </c>
      <c r="J1562">
        <f>'dl-do all work in this'!D1562</f>
        <v>0</v>
      </c>
      <c r="K1562">
        <f>'dl-do all work in this'!R1562</f>
        <v>0</v>
      </c>
      <c r="M1562">
        <f>'dl-do all work in this'!$E1562</f>
        <v>0</v>
      </c>
    </row>
    <row r="1563" spans="1:13" x14ac:dyDescent="0.25">
      <c r="A1563" s="2">
        <f>'dl-do all work in this'!O1563</f>
        <v>0</v>
      </c>
      <c r="B1563" t="e">
        <f>VLOOKUP($A1563, 'dl-do all work in this'!$O$9:$U$2997, 6, FALSE)</f>
        <v>#N/A</v>
      </c>
      <c r="C1563" t="e">
        <f>VLOOKUP($A1563, 'dl-do all work in this'!$O$9:$U$2997, 7, FALSE)</f>
        <v>#N/A</v>
      </c>
      <c r="D1563" s="2" t="str">
        <f>'dl-do all work in this'!X1563</f>
        <v>LC</v>
      </c>
      <c r="E1563" s="2">
        <f>'dl-do all work in this'!A1563</f>
        <v>0</v>
      </c>
      <c r="F1563" s="2">
        <f>'dl-do all work in this'!V1563</f>
        <v>0</v>
      </c>
      <c r="G1563" s="2" t="e">
        <f>DATE('dl-do all work in this'!H1563,'dl-do all work in this'!W1563,'dl-do all work in this'!G1563)</f>
        <v>#VALUE!</v>
      </c>
      <c r="H1563">
        <f>'dl-do all work in this'!I1563</f>
        <v>0</v>
      </c>
      <c r="J1563">
        <f>'dl-do all work in this'!D1563</f>
        <v>0</v>
      </c>
      <c r="K1563">
        <f>'dl-do all work in this'!R1563</f>
        <v>0</v>
      </c>
      <c r="M1563">
        <f>'dl-do all work in this'!$E1563</f>
        <v>0</v>
      </c>
    </row>
    <row r="1564" spans="1:13" x14ac:dyDescent="0.25">
      <c r="A1564" s="2">
        <f>'dl-do all work in this'!O1564</f>
        <v>0</v>
      </c>
      <c r="B1564" t="e">
        <f>VLOOKUP($A1564, 'dl-do all work in this'!$O$9:$U$2997, 6, FALSE)</f>
        <v>#N/A</v>
      </c>
      <c r="C1564" t="e">
        <f>VLOOKUP($A1564, 'dl-do all work in this'!$O$9:$U$2997, 7, FALSE)</f>
        <v>#N/A</v>
      </c>
      <c r="D1564" s="2" t="str">
        <f>'dl-do all work in this'!X1564</f>
        <v>LC</v>
      </c>
      <c r="E1564" s="2">
        <f>'dl-do all work in this'!A1564</f>
        <v>0</v>
      </c>
      <c r="F1564" s="2">
        <f>'dl-do all work in this'!V1564</f>
        <v>0</v>
      </c>
      <c r="G1564" s="2" t="e">
        <f>DATE('dl-do all work in this'!H1564,'dl-do all work in this'!W1564,'dl-do all work in this'!G1564)</f>
        <v>#VALUE!</v>
      </c>
      <c r="H1564">
        <f>'dl-do all work in this'!I1564</f>
        <v>0</v>
      </c>
      <c r="J1564">
        <f>'dl-do all work in this'!D1564</f>
        <v>0</v>
      </c>
      <c r="K1564">
        <f>'dl-do all work in this'!R1564</f>
        <v>0</v>
      </c>
      <c r="M1564">
        <f>'dl-do all work in this'!$E1564</f>
        <v>0</v>
      </c>
    </row>
    <row r="1565" spans="1:13" x14ac:dyDescent="0.25">
      <c r="A1565" s="2">
        <f>'dl-do all work in this'!O1565</f>
        <v>0</v>
      </c>
      <c r="B1565" t="e">
        <f>VLOOKUP($A1565, 'dl-do all work in this'!$O$9:$U$2997, 6, FALSE)</f>
        <v>#N/A</v>
      </c>
      <c r="C1565" t="e">
        <f>VLOOKUP($A1565, 'dl-do all work in this'!$O$9:$U$2997, 7, FALSE)</f>
        <v>#N/A</v>
      </c>
      <c r="D1565" s="2" t="str">
        <f>'dl-do all work in this'!X1565</f>
        <v>LC</v>
      </c>
      <c r="E1565" s="2">
        <f>'dl-do all work in this'!A1565</f>
        <v>0</v>
      </c>
      <c r="F1565" s="2">
        <f>'dl-do all work in this'!V1565</f>
        <v>0</v>
      </c>
      <c r="G1565" s="2" t="e">
        <f>DATE('dl-do all work in this'!H1565,'dl-do all work in this'!W1565,'dl-do all work in this'!G1565)</f>
        <v>#VALUE!</v>
      </c>
      <c r="H1565">
        <f>'dl-do all work in this'!I1565</f>
        <v>0</v>
      </c>
      <c r="J1565">
        <f>'dl-do all work in this'!D1565</f>
        <v>0</v>
      </c>
      <c r="K1565">
        <f>'dl-do all work in this'!R1565</f>
        <v>0</v>
      </c>
      <c r="M1565">
        <f>'dl-do all work in this'!$E1565</f>
        <v>0</v>
      </c>
    </row>
    <row r="1566" spans="1:13" x14ac:dyDescent="0.25">
      <c r="A1566" s="2">
        <f>'dl-do all work in this'!O1566</f>
        <v>0</v>
      </c>
      <c r="B1566" t="e">
        <f>VLOOKUP($A1566, 'dl-do all work in this'!$O$9:$U$2997, 6, FALSE)</f>
        <v>#N/A</v>
      </c>
      <c r="C1566" t="e">
        <f>VLOOKUP($A1566, 'dl-do all work in this'!$O$9:$U$2997, 7, FALSE)</f>
        <v>#N/A</v>
      </c>
      <c r="D1566" s="2" t="str">
        <f>'dl-do all work in this'!X1566</f>
        <v>LC</v>
      </c>
      <c r="E1566" s="2">
        <f>'dl-do all work in this'!A1566</f>
        <v>0</v>
      </c>
      <c r="F1566" s="2">
        <f>'dl-do all work in this'!V1566</f>
        <v>0</v>
      </c>
      <c r="G1566" s="2" t="e">
        <f>DATE('dl-do all work in this'!H1566,'dl-do all work in this'!W1566,'dl-do all work in this'!G1566)</f>
        <v>#VALUE!</v>
      </c>
      <c r="H1566">
        <f>'dl-do all work in this'!I1566</f>
        <v>0</v>
      </c>
      <c r="J1566">
        <f>'dl-do all work in this'!D1566</f>
        <v>0</v>
      </c>
      <c r="K1566">
        <f>'dl-do all work in this'!R1566</f>
        <v>0</v>
      </c>
      <c r="M1566">
        <f>'dl-do all work in this'!$E1566</f>
        <v>0</v>
      </c>
    </row>
    <row r="1567" spans="1:13" x14ac:dyDescent="0.25">
      <c r="A1567" s="2">
        <f>'dl-do all work in this'!O1567</f>
        <v>0</v>
      </c>
      <c r="B1567" t="e">
        <f>VLOOKUP($A1567, 'dl-do all work in this'!$O$9:$U$2997, 6, FALSE)</f>
        <v>#N/A</v>
      </c>
      <c r="C1567" t="e">
        <f>VLOOKUP($A1567, 'dl-do all work in this'!$O$9:$U$2997, 7, FALSE)</f>
        <v>#N/A</v>
      </c>
      <c r="D1567" s="2" t="str">
        <f>'dl-do all work in this'!X1567</f>
        <v>LC</v>
      </c>
      <c r="E1567" s="2">
        <f>'dl-do all work in this'!A1567</f>
        <v>0</v>
      </c>
      <c r="F1567" s="2">
        <f>'dl-do all work in this'!V1567</f>
        <v>0</v>
      </c>
      <c r="G1567" s="2" t="e">
        <f>DATE('dl-do all work in this'!H1567,'dl-do all work in this'!W1567,'dl-do all work in this'!G1567)</f>
        <v>#VALUE!</v>
      </c>
      <c r="H1567">
        <f>'dl-do all work in this'!I1567</f>
        <v>0</v>
      </c>
      <c r="J1567">
        <f>'dl-do all work in this'!D1567</f>
        <v>0</v>
      </c>
      <c r="K1567">
        <f>'dl-do all work in this'!R1567</f>
        <v>0</v>
      </c>
      <c r="M1567">
        <f>'dl-do all work in this'!$E1567</f>
        <v>0</v>
      </c>
    </row>
    <row r="1568" spans="1:13" x14ac:dyDescent="0.25">
      <c r="A1568" s="2">
        <f>'dl-do all work in this'!O1568</f>
        <v>0</v>
      </c>
      <c r="B1568" t="e">
        <f>VLOOKUP($A1568, 'dl-do all work in this'!$O$9:$U$2997, 6, FALSE)</f>
        <v>#N/A</v>
      </c>
      <c r="C1568" t="e">
        <f>VLOOKUP($A1568, 'dl-do all work in this'!$O$9:$U$2997, 7, FALSE)</f>
        <v>#N/A</v>
      </c>
      <c r="D1568" s="2" t="str">
        <f>'dl-do all work in this'!X1568</f>
        <v>LC</v>
      </c>
      <c r="E1568" s="2">
        <f>'dl-do all work in this'!A1568</f>
        <v>0</v>
      </c>
      <c r="F1568" s="2">
        <f>'dl-do all work in this'!V1568</f>
        <v>0</v>
      </c>
      <c r="G1568" s="2" t="e">
        <f>DATE('dl-do all work in this'!H1568,'dl-do all work in this'!W1568,'dl-do all work in this'!G1568)</f>
        <v>#VALUE!</v>
      </c>
      <c r="H1568">
        <f>'dl-do all work in this'!I1568</f>
        <v>0</v>
      </c>
      <c r="J1568">
        <f>'dl-do all work in this'!D1568</f>
        <v>0</v>
      </c>
      <c r="K1568">
        <f>'dl-do all work in this'!R1568</f>
        <v>0</v>
      </c>
      <c r="M1568">
        <f>'dl-do all work in this'!$E1568</f>
        <v>0</v>
      </c>
    </row>
    <row r="1569" spans="1:13" x14ac:dyDescent="0.25">
      <c r="A1569" s="2">
        <f>'dl-do all work in this'!O1569</f>
        <v>0</v>
      </c>
      <c r="B1569" t="e">
        <f>VLOOKUP($A1569, 'dl-do all work in this'!$O$9:$U$2997, 6, FALSE)</f>
        <v>#N/A</v>
      </c>
      <c r="C1569" t="e">
        <f>VLOOKUP($A1569, 'dl-do all work in this'!$O$9:$U$2997, 7, FALSE)</f>
        <v>#N/A</v>
      </c>
      <c r="D1569" s="2" t="str">
        <f>'dl-do all work in this'!X1569</f>
        <v>LC</v>
      </c>
      <c r="E1569" s="2">
        <f>'dl-do all work in this'!A1569</f>
        <v>0</v>
      </c>
      <c r="F1569" s="2">
        <f>'dl-do all work in this'!V1569</f>
        <v>0</v>
      </c>
      <c r="G1569" s="2" t="e">
        <f>DATE('dl-do all work in this'!H1569,'dl-do all work in this'!W1569,'dl-do all work in this'!G1569)</f>
        <v>#VALUE!</v>
      </c>
      <c r="H1569">
        <f>'dl-do all work in this'!I1569</f>
        <v>0</v>
      </c>
      <c r="J1569">
        <f>'dl-do all work in this'!D1569</f>
        <v>0</v>
      </c>
      <c r="K1569">
        <f>'dl-do all work in this'!R1569</f>
        <v>0</v>
      </c>
      <c r="M1569">
        <f>'dl-do all work in this'!$E1569</f>
        <v>0</v>
      </c>
    </row>
    <row r="1570" spans="1:13" x14ac:dyDescent="0.25">
      <c r="A1570" s="2">
        <f>'dl-do all work in this'!O1570</f>
        <v>0</v>
      </c>
      <c r="B1570" t="e">
        <f>VLOOKUP($A1570, 'dl-do all work in this'!$O$9:$U$2997, 6, FALSE)</f>
        <v>#N/A</v>
      </c>
      <c r="C1570" t="e">
        <f>VLOOKUP($A1570, 'dl-do all work in this'!$O$9:$U$2997, 7, FALSE)</f>
        <v>#N/A</v>
      </c>
      <c r="D1570" s="2" t="str">
        <f>'dl-do all work in this'!X1570</f>
        <v>LC</v>
      </c>
      <c r="E1570" s="2">
        <f>'dl-do all work in this'!A1570</f>
        <v>0</v>
      </c>
      <c r="F1570" s="2">
        <f>'dl-do all work in this'!V1570</f>
        <v>0</v>
      </c>
      <c r="G1570" s="2" t="e">
        <f>DATE('dl-do all work in this'!H1570,'dl-do all work in this'!W1570,'dl-do all work in this'!G1570)</f>
        <v>#VALUE!</v>
      </c>
      <c r="H1570">
        <f>'dl-do all work in this'!I1570</f>
        <v>0</v>
      </c>
      <c r="J1570">
        <f>'dl-do all work in this'!D1570</f>
        <v>0</v>
      </c>
      <c r="K1570">
        <f>'dl-do all work in this'!R1570</f>
        <v>0</v>
      </c>
      <c r="M1570">
        <f>'dl-do all work in this'!$E1570</f>
        <v>0</v>
      </c>
    </row>
    <row r="1571" spans="1:13" x14ac:dyDescent="0.25">
      <c r="A1571" s="2">
        <f>'dl-do all work in this'!O1571</f>
        <v>0</v>
      </c>
      <c r="B1571" t="e">
        <f>VLOOKUP($A1571, 'dl-do all work in this'!$O$9:$U$2997, 6, FALSE)</f>
        <v>#N/A</v>
      </c>
      <c r="C1571" t="e">
        <f>VLOOKUP($A1571, 'dl-do all work in this'!$O$9:$U$2997, 7, FALSE)</f>
        <v>#N/A</v>
      </c>
      <c r="D1571" s="2" t="str">
        <f>'dl-do all work in this'!X1571</f>
        <v>LC</v>
      </c>
      <c r="E1571" s="2">
        <f>'dl-do all work in this'!A1571</f>
        <v>0</v>
      </c>
      <c r="F1571" s="2">
        <f>'dl-do all work in this'!V1571</f>
        <v>0</v>
      </c>
      <c r="G1571" s="2" t="e">
        <f>DATE('dl-do all work in this'!H1571,'dl-do all work in this'!W1571,'dl-do all work in this'!G1571)</f>
        <v>#VALUE!</v>
      </c>
      <c r="H1571">
        <f>'dl-do all work in this'!I1571</f>
        <v>0</v>
      </c>
      <c r="J1571">
        <f>'dl-do all work in this'!D1571</f>
        <v>0</v>
      </c>
      <c r="K1571">
        <f>'dl-do all work in this'!R1571</f>
        <v>0</v>
      </c>
      <c r="M1571">
        <f>'dl-do all work in this'!$E1571</f>
        <v>0</v>
      </c>
    </row>
    <row r="1572" spans="1:13" x14ac:dyDescent="0.25">
      <c r="A1572" s="2">
        <f>'dl-do all work in this'!O1572</f>
        <v>0</v>
      </c>
      <c r="B1572" t="e">
        <f>VLOOKUP($A1572, 'dl-do all work in this'!$O$9:$U$2997, 6, FALSE)</f>
        <v>#N/A</v>
      </c>
      <c r="C1572" t="e">
        <f>VLOOKUP($A1572, 'dl-do all work in this'!$O$9:$U$2997, 7, FALSE)</f>
        <v>#N/A</v>
      </c>
      <c r="D1572" s="2" t="str">
        <f>'dl-do all work in this'!X1572</f>
        <v>LC</v>
      </c>
      <c r="E1572" s="2">
        <f>'dl-do all work in this'!A1572</f>
        <v>0</v>
      </c>
      <c r="F1572" s="2">
        <f>'dl-do all work in this'!V1572</f>
        <v>0</v>
      </c>
      <c r="G1572" s="2" t="e">
        <f>DATE('dl-do all work in this'!H1572,'dl-do all work in this'!W1572,'dl-do all work in this'!G1572)</f>
        <v>#VALUE!</v>
      </c>
      <c r="H1572">
        <f>'dl-do all work in this'!I1572</f>
        <v>0</v>
      </c>
      <c r="J1572">
        <f>'dl-do all work in this'!D1572</f>
        <v>0</v>
      </c>
      <c r="K1572">
        <f>'dl-do all work in this'!R1572</f>
        <v>0</v>
      </c>
      <c r="M1572">
        <f>'dl-do all work in this'!$E1572</f>
        <v>0</v>
      </c>
    </row>
    <row r="1573" spans="1:13" x14ac:dyDescent="0.25">
      <c r="A1573" s="2">
        <f>'dl-do all work in this'!O1573</f>
        <v>0</v>
      </c>
      <c r="B1573" t="e">
        <f>VLOOKUP($A1573, 'dl-do all work in this'!$O$9:$U$2997, 6, FALSE)</f>
        <v>#N/A</v>
      </c>
      <c r="C1573" t="e">
        <f>VLOOKUP($A1573, 'dl-do all work in this'!$O$9:$U$2997, 7, FALSE)</f>
        <v>#N/A</v>
      </c>
      <c r="D1573" s="2" t="str">
        <f>'dl-do all work in this'!X1573</f>
        <v>LC</v>
      </c>
      <c r="E1573" s="2">
        <f>'dl-do all work in this'!A1573</f>
        <v>0</v>
      </c>
      <c r="F1573" s="2">
        <f>'dl-do all work in this'!V1573</f>
        <v>0</v>
      </c>
      <c r="G1573" s="2" t="e">
        <f>DATE('dl-do all work in this'!H1573,'dl-do all work in this'!W1573,'dl-do all work in this'!G1573)</f>
        <v>#VALUE!</v>
      </c>
      <c r="H1573">
        <f>'dl-do all work in this'!I1573</f>
        <v>0</v>
      </c>
      <c r="J1573">
        <f>'dl-do all work in this'!D1573</f>
        <v>0</v>
      </c>
      <c r="K1573">
        <f>'dl-do all work in this'!R1573</f>
        <v>0</v>
      </c>
      <c r="M1573">
        <f>'dl-do all work in this'!$E1573</f>
        <v>0</v>
      </c>
    </row>
    <row r="1574" spans="1:13" x14ac:dyDescent="0.25">
      <c r="A1574" s="2">
        <f>'dl-do all work in this'!O1574</f>
        <v>0</v>
      </c>
      <c r="B1574" t="e">
        <f>VLOOKUP($A1574, 'dl-do all work in this'!$O$9:$U$2997, 6, FALSE)</f>
        <v>#N/A</v>
      </c>
      <c r="C1574" t="e">
        <f>VLOOKUP($A1574, 'dl-do all work in this'!$O$9:$U$2997, 7, FALSE)</f>
        <v>#N/A</v>
      </c>
      <c r="D1574" s="2" t="str">
        <f>'dl-do all work in this'!X1574</f>
        <v>LC</v>
      </c>
      <c r="E1574" s="2">
        <f>'dl-do all work in this'!A1574</f>
        <v>0</v>
      </c>
      <c r="F1574" s="2">
        <f>'dl-do all work in this'!V1574</f>
        <v>0</v>
      </c>
      <c r="G1574" s="2" t="e">
        <f>DATE('dl-do all work in this'!H1574,'dl-do all work in this'!W1574,'dl-do all work in this'!G1574)</f>
        <v>#VALUE!</v>
      </c>
      <c r="H1574">
        <f>'dl-do all work in this'!I1574</f>
        <v>0</v>
      </c>
      <c r="J1574">
        <f>'dl-do all work in this'!D1574</f>
        <v>0</v>
      </c>
      <c r="K1574">
        <f>'dl-do all work in this'!R1574</f>
        <v>0</v>
      </c>
      <c r="M1574">
        <f>'dl-do all work in this'!$E1574</f>
        <v>0</v>
      </c>
    </row>
    <row r="1575" spans="1:13" x14ac:dyDescent="0.25">
      <c r="A1575" s="2">
        <f>'dl-do all work in this'!O1575</f>
        <v>0</v>
      </c>
      <c r="B1575" t="e">
        <f>VLOOKUP($A1575, 'dl-do all work in this'!$O$9:$U$2997, 6, FALSE)</f>
        <v>#N/A</v>
      </c>
      <c r="C1575" t="e">
        <f>VLOOKUP($A1575, 'dl-do all work in this'!$O$9:$U$2997, 7, FALSE)</f>
        <v>#N/A</v>
      </c>
      <c r="D1575" s="2" t="str">
        <f>'dl-do all work in this'!X1575</f>
        <v>LC</v>
      </c>
      <c r="E1575" s="2">
        <f>'dl-do all work in this'!A1575</f>
        <v>0</v>
      </c>
      <c r="F1575" s="2">
        <f>'dl-do all work in this'!V1575</f>
        <v>0</v>
      </c>
      <c r="G1575" s="2" t="e">
        <f>DATE('dl-do all work in this'!H1575,'dl-do all work in this'!W1575,'dl-do all work in this'!G1575)</f>
        <v>#VALUE!</v>
      </c>
      <c r="H1575">
        <f>'dl-do all work in this'!I1575</f>
        <v>0</v>
      </c>
      <c r="J1575">
        <f>'dl-do all work in this'!D1575</f>
        <v>0</v>
      </c>
      <c r="K1575">
        <f>'dl-do all work in this'!R1575</f>
        <v>0</v>
      </c>
      <c r="M1575">
        <f>'dl-do all work in this'!$E1575</f>
        <v>0</v>
      </c>
    </row>
    <row r="1576" spans="1:13" x14ac:dyDescent="0.25">
      <c r="A1576" s="2">
        <f>'dl-do all work in this'!O1576</f>
        <v>0</v>
      </c>
      <c r="B1576" t="e">
        <f>VLOOKUP($A1576, 'dl-do all work in this'!$O$9:$U$2997, 6, FALSE)</f>
        <v>#N/A</v>
      </c>
      <c r="C1576" t="e">
        <f>VLOOKUP($A1576, 'dl-do all work in this'!$O$9:$U$2997, 7, FALSE)</f>
        <v>#N/A</v>
      </c>
      <c r="D1576" s="2" t="str">
        <f>'dl-do all work in this'!X1576</f>
        <v>LC</v>
      </c>
      <c r="E1576" s="2">
        <f>'dl-do all work in this'!A1576</f>
        <v>0</v>
      </c>
      <c r="F1576" s="2">
        <f>'dl-do all work in this'!V1576</f>
        <v>0</v>
      </c>
      <c r="G1576" s="2" t="e">
        <f>DATE('dl-do all work in this'!H1576,'dl-do all work in this'!W1576,'dl-do all work in this'!G1576)</f>
        <v>#VALUE!</v>
      </c>
      <c r="H1576">
        <f>'dl-do all work in this'!I1576</f>
        <v>0</v>
      </c>
      <c r="J1576">
        <f>'dl-do all work in this'!D1576</f>
        <v>0</v>
      </c>
      <c r="K1576">
        <f>'dl-do all work in this'!R1576</f>
        <v>0</v>
      </c>
      <c r="M1576">
        <f>'dl-do all work in this'!$E1576</f>
        <v>0</v>
      </c>
    </row>
    <row r="1577" spans="1:13" x14ac:dyDescent="0.25">
      <c r="A1577" s="2">
        <f>'dl-do all work in this'!O1577</f>
        <v>0</v>
      </c>
      <c r="B1577" t="e">
        <f>VLOOKUP($A1577, 'dl-do all work in this'!$O$9:$U$2997, 6, FALSE)</f>
        <v>#N/A</v>
      </c>
      <c r="C1577" t="e">
        <f>VLOOKUP($A1577, 'dl-do all work in this'!$O$9:$U$2997, 7, FALSE)</f>
        <v>#N/A</v>
      </c>
      <c r="D1577" s="2" t="str">
        <f>'dl-do all work in this'!X1577</f>
        <v>LC</v>
      </c>
      <c r="E1577" s="2">
        <f>'dl-do all work in this'!A1577</f>
        <v>0</v>
      </c>
      <c r="F1577" s="2">
        <f>'dl-do all work in this'!V1577</f>
        <v>0</v>
      </c>
      <c r="G1577" s="2" t="e">
        <f>DATE('dl-do all work in this'!H1577,'dl-do all work in this'!W1577,'dl-do all work in this'!G1577)</f>
        <v>#VALUE!</v>
      </c>
      <c r="H1577">
        <f>'dl-do all work in this'!I1577</f>
        <v>0</v>
      </c>
      <c r="J1577">
        <f>'dl-do all work in this'!D1577</f>
        <v>0</v>
      </c>
      <c r="K1577">
        <f>'dl-do all work in this'!R1577</f>
        <v>0</v>
      </c>
      <c r="M1577">
        <f>'dl-do all work in this'!$E1577</f>
        <v>0</v>
      </c>
    </row>
    <row r="1578" spans="1:13" x14ac:dyDescent="0.25">
      <c r="A1578" s="2">
        <f>'dl-do all work in this'!O1578</f>
        <v>0</v>
      </c>
      <c r="B1578" t="e">
        <f>VLOOKUP($A1578, 'dl-do all work in this'!$O$9:$U$2997, 6, FALSE)</f>
        <v>#N/A</v>
      </c>
      <c r="C1578" t="e">
        <f>VLOOKUP($A1578, 'dl-do all work in this'!$O$9:$U$2997, 7, FALSE)</f>
        <v>#N/A</v>
      </c>
      <c r="D1578" s="2" t="str">
        <f>'dl-do all work in this'!X1578</f>
        <v>LC</v>
      </c>
      <c r="E1578" s="2">
        <f>'dl-do all work in this'!A1578</f>
        <v>0</v>
      </c>
      <c r="F1578" s="2">
        <f>'dl-do all work in this'!V1578</f>
        <v>0</v>
      </c>
      <c r="G1578" s="2" t="e">
        <f>DATE('dl-do all work in this'!H1578,'dl-do all work in this'!W1578,'dl-do all work in this'!G1578)</f>
        <v>#VALUE!</v>
      </c>
      <c r="H1578">
        <f>'dl-do all work in this'!I1578</f>
        <v>0</v>
      </c>
      <c r="J1578">
        <f>'dl-do all work in this'!D1578</f>
        <v>0</v>
      </c>
      <c r="K1578">
        <f>'dl-do all work in this'!R1578</f>
        <v>0</v>
      </c>
      <c r="M1578">
        <f>'dl-do all work in this'!$E1578</f>
        <v>0</v>
      </c>
    </row>
    <row r="1579" spans="1:13" x14ac:dyDescent="0.25">
      <c r="A1579" s="2">
        <f>'dl-do all work in this'!O1579</f>
        <v>0</v>
      </c>
      <c r="B1579" t="e">
        <f>VLOOKUP($A1579, 'dl-do all work in this'!$O$9:$U$2997, 6, FALSE)</f>
        <v>#N/A</v>
      </c>
      <c r="C1579" t="e">
        <f>VLOOKUP($A1579, 'dl-do all work in this'!$O$9:$U$2997, 7, FALSE)</f>
        <v>#N/A</v>
      </c>
      <c r="D1579" s="2" t="str">
        <f>'dl-do all work in this'!X1579</f>
        <v>LC</v>
      </c>
      <c r="E1579" s="2">
        <f>'dl-do all work in this'!A1579</f>
        <v>0</v>
      </c>
      <c r="F1579" s="2">
        <f>'dl-do all work in this'!V1579</f>
        <v>0</v>
      </c>
      <c r="G1579" s="2" t="e">
        <f>DATE('dl-do all work in this'!H1579,'dl-do all work in this'!W1579,'dl-do all work in this'!G1579)</f>
        <v>#VALUE!</v>
      </c>
      <c r="H1579">
        <f>'dl-do all work in this'!I1579</f>
        <v>0</v>
      </c>
      <c r="J1579">
        <f>'dl-do all work in this'!D1579</f>
        <v>0</v>
      </c>
      <c r="K1579">
        <f>'dl-do all work in this'!R1579</f>
        <v>0</v>
      </c>
      <c r="M1579">
        <f>'dl-do all work in this'!$E1579</f>
        <v>0</v>
      </c>
    </row>
    <row r="1580" spans="1:13" x14ac:dyDescent="0.25">
      <c r="A1580" s="2">
        <f>'dl-do all work in this'!O1580</f>
        <v>0</v>
      </c>
      <c r="B1580" t="e">
        <f>VLOOKUP($A1580, 'dl-do all work in this'!$O$9:$U$2997, 6, FALSE)</f>
        <v>#N/A</v>
      </c>
      <c r="C1580" t="e">
        <f>VLOOKUP($A1580, 'dl-do all work in this'!$O$9:$U$2997, 7, FALSE)</f>
        <v>#N/A</v>
      </c>
      <c r="D1580" s="2" t="str">
        <f>'dl-do all work in this'!X1580</f>
        <v>LC</v>
      </c>
      <c r="E1580" s="2">
        <f>'dl-do all work in this'!A1580</f>
        <v>0</v>
      </c>
      <c r="F1580" s="2">
        <f>'dl-do all work in this'!V1580</f>
        <v>0</v>
      </c>
      <c r="G1580" s="2" t="e">
        <f>DATE('dl-do all work in this'!H1580,'dl-do all work in this'!W1580,'dl-do all work in this'!G1580)</f>
        <v>#VALUE!</v>
      </c>
      <c r="H1580">
        <f>'dl-do all work in this'!I1580</f>
        <v>0</v>
      </c>
      <c r="J1580">
        <f>'dl-do all work in this'!D1580</f>
        <v>0</v>
      </c>
      <c r="K1580">
        <f>'dl-do all work in this'!R1580</f>
        <v>0</v>
      </c>
      <c r="M1580">
        <f>'dl-do all work in this'!$E1580</f>
        <v>0</v>
      </c>
    </row>
    <row r="1581" spans="1:13" x14ac:dyDescent="0.25">
      <c r="A1581" s="2">
        <f>'dl-do all work in this'!O1581</f>
        <v>0</v>
      </c>
      <c r="B1581" t="e">
        <f>VLOOKUP($A1581, 'dl-do all work in this'!$O$9:$U$2997, 6, FALSE)</f>
        <v>#N/A</v>
      </c>
      <c r="C1581" t="e">
        <f>VLOOKUP($A1581, 'dl-do all work in this'!$O$9:$U$2997, 7, FALSE)</f>
        <v>#N/A</v>
      </c>
      <c r="D1581" s="2" t="str">
        <f>'dl-do all work in this'!X1581</f>
        <v>LC</v>
      </c>
      <c r="E1581" s="2">
        <f>'dl-do all work in this'!A1581</f>
        <v>0</v>
      </c>
      <c r="F1581" s="2">
        <f>'dl-do all work in this'!V1581</f>
        <v>0</v>
      </c>
      <c r="G1581" s="2" t="e">
        <f>DATE('dl-do all work in this'!H1581,'dl-do all work in this'!W1581,'dl-do all work in this'!G1581)</f>
        <v>#VALUE!</v>
      </c>
      <c r="H1581">
        <f>'dl-do all work in this'!I1581</f>
        <v>0</v>
      </c>
      <c r="J1581">
        <f>'dl-do all work in this'!D1581</f>
        <v>0</v>
      </c>
      <c r="K1581">
        <f>'dl-do all work in this'!R1581</f>
        <v>0</v>
      </c>
      <c r="M1581">
        <f>'dl-do all work in this'!$E1581</f>
        <v>0</v>
      </c>
    </row>
    <row r="1582" spans="1:13" x14ac:dyDescent="0.25">
      <c r="A1582" s="2">
        <f>'dl-do all work in this'!O1582</f>
        <v>0</v>
      </c>
      <c r="B1582" t="e">
        <f>VLOOKUP($A1582, 'dl-do all work in this'!$O$9:$U$2997, 6, FALSE)</f>
        <v>#N/A</v>
      </c>
      <c r="C1582" t="e">
        <f>VLOOKUP($A1582, 'dl-do all work in this'!$O$9:$U$2997, 7, FALSE)</f>
        <v>#N/A</v>
      </c>
      <c r="D1582" s="2" t="str">
        <f>'dl-do all work in this'!X1582</f>
        <v>LC</v>
      </c>
      <c r="E1582" s="2">
        <f>'dl-do all work in this'!A1582</f>
        <v>0</v>
      </c>
      <c r="F1582" s="2">
        <f>'dl-do all work in this'!V1582</f>
        <v>0</v>
      </c>
      <c r="G1582" s="2" t="e">
        <f>DATE('dl-do all work in this'!H1582,'dl-do all work in this'!W1582,'dl-do all work in this'!G1582)</f>
        <v>#VALUE!</v>
      </c>
      <c r="H1582">
        <f>'dl-do all work in this'!I1582</f>
        <v>0</v>
      </c>
      <c r="J1582">
        <f>'dl-do all work in this'!D1582</f>
        <v>0</v>
      </c>
      <c r="K1582">
        <f>'dl-do all work in this'!R1582</f>
        <v>0</v>
      </c>
      <c r="M1582">
        <f>'dl-do all work in this'!$E1582</f>
        <v>0</v>
      </c>
    </row>
    <row r="1583" spans="1:13" x14ac:dyDescent="0.25">
      <c r="A1583" s="2">
        <f>'dl-do all work in this'!O1583</f>
        <v>0</v>
      </c>
      <c r="B1583" t="e">
        <f>VLOOKUP($A1583, 'dl-do all work in this'!$O$9:$U$2997, 6, FALSE)</f>
        <v>#N/A</v>
      </c>
      <c r="C1583" t="e">
        <f>VLOOKUP($A1583, 'dl-do all work in this'!$O$9:$U$2997, 7, FALSE)</f>
        <v>#N/A</v>
      </c>
      <c r="D1583" s="2" t="str">
        <f>'dl-do all work in this'!X1583</f>
        <v>LC</v>
      </c>
      <c r="E1583" s="2">
        <f>'dl-do all work in this'!A1583</f>
        <v>0</v>
      </c>
      <c r="F1583" s="2">
        <f>'dl-do all work in this'!V1583</f>
        <v>0</v>
      </c>
      <c r="G1583" s="2" t="e">
        <f>DATE('dl-do all work in this'!H1583,'dl-do all work in this'!W1583,'dl-do all work in this'!G1583)</f>
        <v>#VALUE!</v>
      </c>
      <c r="H1583">
        <f>'dl-do all work in this'!I1583</f>
        <v>0</v>
      </c>
      <c r="J1583">
        <f>'dl-do all work in this'!D1583</f>
        <v>0</v>
      </c>
      <c r="K1583">
        <f>'dl-do all work in this'!R1583</f>
        <v>0</v>
      </c>
      <c r="M1583">
        <f>'dl-do all work in this'!$E1583</f>
        <v>0</v>
      </c>
    </row>
    <row r="1584" spans="1:13" x14ac:dyDescent="0.25">
      <c r="A1584" s="2">
        <f>'dl-do all work in this'!O1584</f>
        <v>0</v>
      </c>
      <c r="B1584" t="e">
        <f>VLOOKUP($A1584, 'dl-do all work in this'!$O$9:$U$2997, 6, FALSE)</f>
        <v>#N/A</v>
      </c>
      <c r="C1584" t="e">
        <f>VLOOKUP($A1584, 'dl-do all work in this'!$O$9:$U$2997, 7, FALSE)</f>
        <v>#N/A</v>
      </c>
      <c r="D1584" s="2" t="str">
        <f>'dl-do all work in this'!X1584</f>
        <v>LC</v>
      </c>
      <c r="E1584" s="2">
        <f>'dl-do all work in this'!A1584</f>
        <v>0</v>
      </c>
      <c r="F1584" s="2">
        <f>'dl-do all work in this'!V1584</f>
        <v>0</v>
      </c>
      <c r="G1584" s="2" t="e">
        <f>DATE('dl-do all work in this'!H1584,'dl-do all work in this'!W1584,'dl-do all work in this'!G1584)</f>
        <v>#VALUE!</v>
      </c>
      <c r="H1584">
        <f>'dl-do all work in this'!I1584</f>
        <v>0</v>
      </c>
      <c r="J1584">
        <f>'dl-do all work in this'!D1584</f>
        <v>0</v>
      </c>
      <c r="K1584">
        <f>'dl-do all work in this'!R1584</f>
        <v>0</v>
      </c>
      <c r="M1584">
        <f>'dl-do all work in this'!$E1584</f>
        <v>0</v>
      </c>
    </row>
    <row r="1585" spans="1:13" x14ac:dyDescent="0.25">
      <c r="A1585" s="2">
        <f>'dl-do all work in this'!O1585</f>
        <v>0</v>
      </c>
      <c r="B1585" t="e">
        <f>VLOOKUP($A1585, 'dl-do all work in this'!$O$9:$U$2997, 6, FALSE)</f>
        <v>#N/A</v>
      </c>
      <c r="C1585" t="e">
        <f>VLOOKUP($A1585, 'dl-do all work in this'!$O$9:$U$2997, 7, FALSE)</f>
        <v>#N/A</v>
      </c>
      <c r="D1585" s="2" t="str">
        <f>'dl-do all work in this'!X1585</f>
        <v>LC</v>
      </c>
      <c r="E1585" s="2">
        <f>'dl-do all work in this'!A1585</f>
        <v>0</v>
      </c>
      <c r="F1585" s="2">
        <f>'dl-do all work in this'!V1585</f>
        <v>0</v>
      </c>
      <c r="G1585" s="2" t="e">
        <f>DATE('dl-do all work in this'!H1585,'dl-do all work in this'!W1585,'dl-do all work in this'!G1585)</f>
        <v>#VALUE!</v>
      </c>
      <c r="H1585">
        <f>'dl-do all work in this'!I1585</f>
        <v>0</v>
      </c>
      <c r="J1585">
        <f>'dl-do all work in this'!D1585</f>
        <v>0</v>
      </c>
      <c r="K1585">
        <f>'dl-do all work in this'!R1585</f>
        <v>0</v>
      </c>
      <c r="M1585">
        <f>'dl-do all work in this'!$E1585</f>
        <v>0</v>
      </c>
    </row>
    <row r="1586" spans="1:13" x14ac:dyDescent="0.25">
      <c r="A1586" s="2">
        <f>'dl-do all work in this'!O1586</f>
        <v>0</v>
      </c>
      <c r="B1586" t="e">
        <f>VLOOKUP($A1586, 'dl-do all work in this'!$O$9:$U$2997, 6, FALSE)</f>
        <v>#N/A</v>
      </c>
      <c r="C1586" t="e">
        <f>VLOOKUP($A1586, 'dl-do all work in this'!$O$9:$U$2997, 7, FALSE)</f>
        <v>#N/A</v>
      </c>
      <c r="D1586" s="2" t="str">
        <f>'dl-do all work in this'!X1586</f>
        <v>LC</v>
      </c>
      <c r="E1586" s="2">
        <f>'dl-do all work in this'!A1586</f>
        <v>0</v>
      </c>
      <c r="F1586" s="2">
        <f>'dl-do all work in this'!V1586</f>
        <v>0</v>
      </c>
      <c r="G1586" s="2" t="e">
        <f>DATE('dl-do all work in this'!H1586,'dl-do all work in this'!W1586,'dl-do all work in this'!G1586)</f>
        <v>#VALUE!</v>
      </c>
      <c r="H1586">
        <f>'dl-do all work in this'!I1586</f>
        <v>0</v>
      </c>
      <c r="J1586">
        <f>'dl-do all work in this'!D1586</f>
        <v>0</v>
      </c>
      <c r="K1586">
        <f>'dl-do all work in this'!R1586</f>
        <v>0</v>
      </c>
      <c r="M1586">
        <f>'dl-do all work in this'!$E1586</f>
        <v>0</v>
      </c>
    </row>
    <row r="1587" spans="1:13" x14ac:dyDescent="0.25">
      <c r="A1587" s="2">
        <f>'dl-do all work in this'!O1587</f>
        <v>0</v>
      </c>
      <c r="B1587" t="e">
        <f>VLOOKUP($A1587, 'dl-do all work in this'!$O$9:$U$2997, 6, FALSE)</f>
        <v>#N/A</v>
      </c>
      <c r="C1587" t="e">
        <f>VLOOKUP($A1587, 'dl-do all work in this'!$O$9:$U$2997, 7, FALSE)</f>
        <v>#N/A</v>
      </c>
      <c r="D1587" s="2" t="str">
        <f>'dl-do all work in this'!X1587</f>
        <v>LC</v>
      </c>
      <c r="E1587" s="2">
        <f>'dl-do all work in this'!A1587</f>
        <v>0</v>
      </c>
      <c r="F1587" s="2">
        <f>'dl-do all work in this'!V1587</f>
        <v>0</v>
      </c>
      <c r="G1587" s="2" t="e">
        <f>DATE('dl-do all work in this'!H1587,'dl-do all work in this'!W1587,'dl-do all work in this'!G1587)</f>
        <v>#VALUE!</v>
      </c>
      <c r="H1587">
        <f>'dl-do all work in this'!I1587</f>
        <v>0</v>
      </c>
      <c r="J1587">
        <f>'dl-do all work in this'!D1587</f>
        <v>0</v>
      </c>
      <c r="K1587">
        <f>'dl-do all work in this'!R1587</f>
        <v>0</v>
      </c>
      <c r="M1587">
        <f>'dl-do all work in this'!$E1587</f>
        <v>0</v>
      </c>
    </row>
    <row r="1588" spans="1:13" x14ac:dyDescent="0.25">
      <c r="A1588" s="2">
        <f>'dl-do all work in this'!O1588</f>
        <v>0</v>
      </c>
      <c r="B1588" t="e">
        <f>VLOOKUP($A1588, 'dl-do all work in this'!$O$9:$U$2997, 6, FALSE)</f>
        <v>#N/A</v>
      </c>
      <c r="C1588" t="e">
        <f>VLOOKUP($A1588, 'dl-do all work in this'!$O$9:$U$2997, 7, FALSE)</f>
        <v>#N/A</v>
      </c>
      <c r="D1588" s="2" t="str">
        <f>'dl-do all work in this'!X1588</f>
        <v>LC</v>
      </c>
      <c r="E1588" s="2">
        <f>'dl-do all work in this'!A1588</f>
        <v>0</v>
      </c>
      <c r="F1588" s="2">
        <f>'dl-do all work in this'!V1588</f>
        <v>0</v>
      </c>
      <c r="G1588" s="2" t="e">
        <f>DATE('dl-do all work in this'!H1588,'dl-do all work in this'!W1588,'dl-do all work in this'!G1588)</f>
        <v>#VALUE!</v>
      </c>
      <c r="H1588">
        <f>'dl-do all work in this'!I1588</f>
        <v>0</v>
      </c>
      <c r="J1588">
        <f>'dl-do all work in this'!D1588</f>
        <v>0</v>
      </c>
      <c r="K1588">
        <f>'dl-do all work in this'!R1588</f>
        <v>0</v>
      </c>
      <c r="M1588">
        <f>'dl-do all work in this'!$E1588</f>
        <v>0</v>
      </c>
    </row>
    <row r="1589" spans="1:13" x14ac:dyDescent="0.25">
      <c r="A1589" s="2">
        <f>'dl-do all work in this'!O1589</f>
        <v>0</v>
      </c>
      <c r="B1589" t="e">
        <f>VLOOKUP($A1589, 'dl-do all work in this'!$O$9:$U$2997, 6, FALSE)</f>
        <v>#N/A</v>
      </c>
      <c r="C1589" t="e">
        <f>VLOOKUP($A1589, 'dl-do all work in this'!$O$9:$U$2997, 7, FALSE)</f>
        <v>#N/A</v>
      </c>
      <c r="D1589" s="2" t="str">
        <f>'dl-do all work in this'!X1589</f>
        <v>LC</v>
      </c>
      <c r="E1589" s="2">
        <f>'dl-do all work in this'!A1589</f>
        <v>0</v>
      </c>
      <c r="F1589" s="2">
        <f>'dl-do all work in this'!V1589</f>
        <v>0</v>
      </c>
      <c r="G1589" s="2" t="e">
        <f>DATE('dl-do all work in this'!H1589,'dl-do all work in this'!W1589,'dl-do all work in this'!G1589)</f>
        <v>#VALUE!</v>
      </c>
      <c r="H1589">
        <f>'dl-do all work in this'!I1589</f>
        <v>0</v>
      </c>
      <c r="J1589">
        <f>'dl-do all work in this'!D1589</f>
        <v>0</v>
      </c>
      <c r="K1589">
        <f>'dl-do all work in this'!R1589</f>
        <v>0</v>
      </c>
      <c r="M1589">
        <f>'dl-do all work in this'!$E1589</f>
        <v>0</v>
      </c>
    </row>
    <row r="1590" spans="1:13" x14ac:dyDescent="0.25">
      <c r="A1590" s="2">
        <f>'dl-do all work in this'!O1590</f>
        <v>0</v>
      </c>
      <c r="B1590" t="e">
        <f>VLOOKUP($A1590, 'dl-do all work in this'!$O$9:$U$2997, 6, FALSE)</f>
        <v>#N/A</v>
      </c>
      <c r="C1590" t="e">
        <f>VLOOKUP($A1590, 'dl-do all work in this'!$O$9:$U$2997, 7, FALSE)</f>
        <v>#N/A</v>
      </c>
      <c r="D1590" s="2" t="str">
        <f>'dl-do all work in this'!X1590</f>
        <v>LC</v>
      </c>
      <c r="E1590" s="2">
        <f>'dl-do all work in this'!A1590</f>
        <v>0</v>
      </c>
      <c r="F1590" s="2">
        <f>'dl-do all work in this'!V1590</f>
        <v>0</v>
      </c>
      <c r="G1590" s="2" t="e">
        <f>DATE('dl-do all work in this'!H1590,'dl-do all work in this'!W1590,'dl-do all work in this'!G1590)</f>
        <v>#VALUE!</v>
      </c>
      <c r="H1590">
        <f>'dl-do all work in this'!I1590</f>
        <v>0</v>
      </c>
      <c r="J1590">
        <f>'dl-do all work in this'!D1590</f>
        <v>0</v>
      </c>
      <c r="K1590">
        <f>'dl-do all work in this'!R1590</f>
        <v>0</v>
      </c>
      <c r="M1590">
        <f>'dl-do all work in this'!$E1590</f>
        <v>0</v>
      </c>
    </row>
    <row r="1591" spans="1:13" x14ac:dyDescent="0.25">
      <c r="A1591" s="2">
        <f>'dl-do all work in this'!O1591</f>
        <v>0</v>
      </c>
      <c r="B1591" t="e">
        <f>VLOOKUP($A1591, 'dl-do all work in this'!$O$9:$U$2997, 6, FALSE)</f>
        <v>#N/A</v>
      </c>
      <c r="C1591" t="e">
        <f>VLOOKUP($A1591, 'dl-do all work in this'!$O$9:$U$2997, 7, FALSE)</f>
        <v>#N/A</v>
      </c>
      <c r="D1591" s="2" t="str">
        <f>'dl-do all work in this'!X1591</f>
        <v>LC</v>
      </c>
      <c r="E1591" s="2">
        <f>'dl-do all work in this'!A1591</f>
        <v>0</v>
      </c>
      <c r="F1591" s="2">
        <f>'dl-do all work in this'!V1591</f>
        <v>0</v>
      </c>
      <c r="G1591" s="2" t="e">
        <f>DATE('dl-do all work in this'!H1591,'dl-do all work in this'!W1591,'dl-do all work in this'!G1591)</f>
        <v>#VALUE!</v>
      </c>
      <c r="H1591">
        <f>'dl-do all work in this'!I1591</f>
        <v>0</v>
      </c>
      <c r="J1591">
        <f>'dl-do all work in this'!D1591</f>
        <v>0</v>
      </c>
      <c r="K1591">
        <f>'dl-do all work in this'!R1591</f>
        <v>0</v>
      </c>
      <c r="M1591">
        <f>'dl-do all work in this'!$E1591</f>
        <v>0</v>
      </c>
    </row>
    <row r="1592" spans="1:13" x14ac:dyDescent="0.25">
      <c r="A1592" s="2">
        <f>'dl-do all work in this'!O1592</f>
        <v>0</v>
      </c>
      <c r="B1592" t="e">
        <f>VLOOKUP($A1592, 'dl-do all work in this'!$O$9:$U$2997, 6, FALSE)</f>
        <v>#N/A</v>
      </c>
      <c r="C1592" t="e">
        <f>VLOOKUP($A1592, 'dl-do all work in this'!$O$9:$U$2997, 7, FALSE)</f>
        <v>#N/A</v>
      </c>
      <c r="D1592" s="2" t="str">
        <f>'dl-do all work in this'!X1592</f>
        <v>LC</v>
      </c>
      <c r="E1592" s="2">
        <f>'dl-do all work in this'!A1592</f>
        <v>0</v>
      </c>
      <c r="F1592" s="2">
        <f>'dl-do all work in this'!V1592</f>
        <v>0</v>
      </c>
      <c r="G1592" s="2" t="e">
        <f>DATE('dl-do all work in this'!H1592,'dl-do all work in this'!W1592,'dl-do all work in this'!G1592)</f>
        <v>#VALUE!</v>
      </c>
      <c r="H1592">
        <f>'dl-do all work in this'!I1592</f>
        <v>0</v>
      </c>
      <c r="J1592">
        <f>'dl-do all work in this'!D1592</f>
        <v>0</v>
      </c>
      <c r="K1592">
        <f>'dl-do all work in this'!R1592</f>
        <v>0</v>
      </c>
      <c r="M1592">
        <f>'dl-do all work in this'!$E1592</f>
        <v>0</v>
      </c>
    </row>
    <row r="1593" spans="1:13" x14ac:dyDescent="0.25">
      <c r="A1593" s="2">
        <f>'dl-do all work in this'!O1593</f>
        <v>0</v>
      </c>
      <c r="B1593" t="e">
        <f>VLOOKUP($A1593, 'dl-do all work in this'!$O$9:$U$2997, 6, FALSE)</f>
        <v>#N/A</v>
      </c>
      <c r="C1593" t="e">
        <f>VLOOKUP($A1593, 'dl-do all work in this'!$O$9:$U$2997, 7, FALSE)</f>
        <v>#N/A</v>
      </c>
      <c r="D1593" s="2" t="str">
        <f>'dl-do all work in this'!X1593</f>
        <v>LC</v>
      </c>
      <c r="E1593" s="2">
        <f>'dl-do all work in this'!A1593</f>
        <v>0</v>
      </c>
      <c r="F1593" s="2">
        <f>'dl-do all work in this'!V1593</f>
        <v>0</v>
      </c>
      <c r="G1593" s="2" t="e">
        <f>DATE('dl-do all work in this'!H1593,'dl-do all work in this'!W1593,'dl-do all work in this'!G1593)</f>
        <v>#VALUE!</v>
      </c>
      <c r="H1593">
        <f>'dl-do all work in this'!I1593</f>
        <v>0</v>
      </c>
      <c r="J1593">
        <f>'dl-do all work in this'!D1593</f>
        <v>0</v>
      </c>
      <c r="K1593">
        <f>'dl-do all work in this'!R1593</f>
        <v>0</v>
      </c>
      <c r="M1593">
        <f>'dl-do all work in this'!$E1593</f>
        <v>0</v>
      </c>
    </row>
    <row r="1594" spans="1:13" x14ac:dyDescent="0.25">
      <c r="A1594" s="2">
        <f>'dl-do all work in this'!O1594</f>
        <v>0</v>
      </c>
      <c r="B1594" t="e">
        <f>VLOOKUP($A1594, 'dl-do all work in this'!$O$9:$U$2997, 6, FALSE)</f>
        <v>#N/A</v>
      </c>
      <c r="C1594" t="e">
        <f>VLOOKUP($A1594, 'dl-do all work in this'!$O$9:$U$2997, 7, FALSE)</f>
        <v>#N/A</v>
      </c>
      <c r="D1594" s="2" t="str">
        <f>'dl-do all work in this'!X1594</f>
        <v>LC</v>
      </c>
      <c r="E1594" s="2">
        <f>'dl-do all work in this'!A1594</f>
        <v>0</v>
      </c>
      <c r="F1594" s="2">
        <f>'dl-do all work in this'!V1594</f>
        <v>0</v>
      </c>
      <c r="G1594" s="2" t="e">
        <f>DATE('dl-do all work in this'!H1594,'dl-do all work in this'!W1594,'dl-do all work in this'!G1594)</f>
        <v>#VALUE!</v>
      </c>
      <c r="H1594">
        <f>'dl-do all work in this'!I1594</f>
        <v>0</v>
      </c>
      <c r="J1594">
        <f>'dl-do all work in this'!D1594</f>
        <v>0</v>
      </c>
      <c r="K1594">
        <f>'dl-do all work in this'!R1594</f>
        <v>0</v>
      </c>
      <c r="M1594">
        <f>'dl-do all work in this'!$E1594</f>
        <v>0</v>
      </c>
    </row>
    <row r="1595" spans="1:13" x14ac:dyDescent="0.25">
      <c r="A1595" s="2">
        <f>'dl-do all work in this'!O1595</f>
        <v>0</v>
      </c>
      <c r="B1595" t="e">
        <f>VLOOKUP($A1595, 'dl-do all work in this'!$O$9:$U$2997, 6, FALSE)</f>
        <v>#N/A</v>
      </c>
      <c r="C1595" t="e">
        <f>VLOOKUP($A1595, 'dl-do all work in this'!$O$9:$U$2997, 7, FALSE)</f>
        <v>#N/A</v>
      </c>
      <c r="D1595" s="2" t="str">
        <f>'dl-do all work in this'!X1595</f>
        <v>LC</v>
      </c>
      <c r="E1595" s="2">
        <f>'dl-do all work in this'!A1595</f>
        <v>0</v>
      </c>
      <c r="F1595" s="2">
        <f>'dl-do all work in this'!V1595</f>
        <v>0</v>
      </c>
      <c r="G1595" s="2" t="e">
        <f>DATE('dl-do all work in this'!H1595,'dl-do all work in this'!W1595,'dl-do all work in this'!G1595)</f>
        <v>#VALUE!</v>
      </c>
      <c r="H1595">
        <f>'dl-do all work in this'!I1595</f>
        <v>0</v>
      </c>
      <c r="J1595">
        <f>'dl-do all work in this'!D1595</f>
        <v>0</v>
      </c>
      <c r="K1595">
        <f>'dl-do all work in this'!R1595</f>
        <v>0</v>
      </c>
      <c r="M1595">
        <f>'dl-do all work in this'!$E1595</f>
        <v>0</v>
      </c>
    </row>
    <row r="1596" spans="1:13" x14ac:dyDescent="0.25">
      <c r="A1596" s="2">
        <f>'dl-do all work in this'!O1596</f>
        <v>0</v>
      </c>
      <c r="B1596" t="e">
        <f>VLOOKUP($A1596, 'dl-do all work in this'!$O$9:$U$2997, 6, FALSE)</f>
        <v>#N/A</v>
      </c>
      <c r="C1596" t="e">
        <f>VLOOKUP($A1596, 'dl-do all work in this'!$O$9:$U$2997, 7, FALSE)</f>
        <v>#N/A</v>
      </c>
      <c r="D1596" s="2" t="str">
        <f>'dl-do all work in this'!X1596</f>
        <v>LC</v>
      </c>
      <c r="E1596" s="2">
        <f>'dl-do all work in this'!A1596</f>
        <v>0</v>
      </c>
      <c r="F1596" s="2">
        <f>'dl-do all work in this'!V1596</f>
        <v>0</v>
      </c>
      <c r="G1596" s="2" t="e">
        <f>DATE('dl-do all work in this'!H1596,'dl-do all work in this'!W1596,'dl-do all work in this'!G1596)</f>
        <v>#VALUE!</v>
      </c>
      <c r="H1596">
        <f>'dl-do all work in this'!I1596</f>
        <v>0</v>
      </c>
      <c r="J1596">
        <f>'dl-do all work in this'!D1596</f>
        <v>0</v>
      </c>
      <c r="K1596">
        <f>'dl-do all work in this'!R1596</f>
        <v>0</v>
      </c>
      <c r="M1596">
        <f>'dl-do all work in this'!$E1596</f>
        <v>0</v>
      </c>
    </row>
    <row r="1597" spans="1:13" x14ac:dyDescent="0.25">
      <c r="A1597" s="2">
        <f>'dl-do all work in this'!O1597</f>
        <v>0</v>
      </c>
      <c r="B1597" t="e">
        <f>VLOOKUP($A1597, 'dl-do all work in this'!$O$9:$U$2997, 6, FALSE)</f>
        <v>#N/A</v>
      </c>
      <c r="C1597" t="e">
        <f>VLOOKUP($A1597, 'dl-do all work in this'!$O$9:$U$2997, 7, FALSE)</f>
        <v>#N/A</v>
      </c>
      <c r="D1597" s="2" t="str">
        <f>'dl-do all work in this'!X1597</f>
        <v>LC</v>
      </c>
      <c r="E1597" s="2">
        <f>'dl-do all work in this'!A1597</f>
        <v>0</v>
      </c>
      <c r="F1597" s="2">
        <f>'dl-do all work in this'!V1597</f>
        <v>0</v>
      </c>
      <c r="G1597" s="2" t="e">
        <f>DATE('dl-do all work in this'!H1597,'dl-do all work in this'!W1597,'dl-do all work in this'!G1597)</f>
        <v>#VALUE!</v>
      </c>
      <c r="H1597">
        <f>'dl-do all work in this'!I1597</f>
        <v>0</v>
      </c>
      <c r="J1597">
        <f>'dl-do all work in this'!D1597</f>
        <v>0</v>
      </c>
      <c r="K1597">
        <f>'dl-do all work in this'!R1597</f>
        <v>0</v>
      </c>
      <c r="M1597">
        <f>'dl-do all work in this'!$E1597</f>
        <v>0</v>
      </c>
    </row>
    <row r="1598" spans="1:13" x14ac:dyDescent="0.25">
      <c r="A1598" s="2">
        <f>'dl-do all work in this'!O1598</f>
        <v>0</v>
      </c>
      <c r="B1598" t="e">
        <f>VLOOKUP($A1598, 'dl-do all work in this'!$O$9:$U$2997, 6, FALSE)</f>
        <v>#N/A</v>
      </c>
      <c r="C1598" t="e">
        <f>VLOOKUP($A1598, 'dl-do all work in this'!$O$9:$U$2997, 7, FALSE)</f>
        <v>#N/A</v>
      </c>
      <c r="D1598" s="2" t="str">
        <f>'dl-do all work in this'!X1598</f>
        <v>LC</v>
      </c>
      <c r="E1598" s="2">
        <f>'dl-do all work in this'!A1598</f>
        <v>0</v>
      </c>
      <c r="F1598" s="2">
        <f>'dl-do all work in this'!V1598</f>
        <v>0</v>
      </c>
      <c r="G1598" s="2" t="e">
        <f>DATE('dl-do all work in this'!H1598,'dl-do all work in this'!W1598,'dl-do all work in this'!G1598)</f>
        <v>#VALUE!</v>
      </c>
      <c r="H1598">
        <f>'dl-do all work in this'!I1598</f>
        <v>0</v>
      </c>
      <c r="J1598">
        <f>'dl-do all work in this'!D1598</f>
        <v>0</v>
      </c>
      <c r="K1598">
        <f>'dl-do all work in this'!R1598</f>
        <v>0</v>
      </c>
      <c r="M1598">
        <f>'dl-do all work in this'!$E1598</f>
        <v>0</v>
      </c>
    </row>
    <row r="1599" spans="1:13" x14ac:dyDescent="0.25">
      <c r="A1599" s="2">
        <f>'dl-do all work in this'!O1599</f>
        <v>0</v>
      </c>
      <c r="B1599" t="e">
        <f>VLOOKUP($A1599, 'dl-do all work in this'!$O$9:$U$2997, 6, FALSE)</f>
        <v>#N/A</v>
      </c>
      <c r="C1599" t="e">
        <f>VLOOKUP($A1599, 'dl-do all work in this'!$O$9:$U$2997, 7, FALSE)</f>
        <v>#N/A</v>
      </c>
      <c r="D1599" s="2" t="str">
        <f>'dl-do all work in this'!X1599</f>
        <v>LC</v>
      </c>
      <c r="E1599" s="2">
        <f>'dl-do all work in this'!A1599</f>
        <v>0</v>
      </c>
      <c r="F1599" s="2">
        <f>'dl-do all work in this'!V1599</f>
        <v>0</v>
      </c>
      <c r="G1599" s="2" t="e">
        <f>DATE('dl-do all work in this'!H1599,'dl-do all work in this'!W1599,'dl-do all work in this'!G1599)</f>
        <v>#VALUE!</v>
      </c>
      <c r="H1599">
        <f>'dl-do all work in this'!I1599</f>
        <v>0</v>
      </c>
      <c r="J1599">
        <f>'dl-do all work in this'!D1599</f>
        <v>0</v>
      </c>
      <c r="K1599">
        <f>'dl-do all work in this'!R1599</f>
        <v>0</v>
      </c>
      <c r="M1599">
        <f>'dl-do all work in this'!$E1599</f>
        <v>0</v>
      </c>
    </row>
    <row r="1600" spans="1:13" x14ac:dyDescent="0.25">
      <c r="A1600" s="2">
        <f>'dl-do all work in this'!O1600</f>
        <v>0</v>
      </c>
      <c r="B1600" t="e">
        <f>VLOOKUP($A1600, 'dl-do all work in this'!$O$9:$U$2997, 6, FALSE)</f>
        <v>#N/A</v>
      </c>
      <c r="C1600" t="e">
        <f>VLOOKUP($A1600, 'dl-do all work in this'!$O$9:$U$2997, 7, FALSE)</f>
        <v>#N/A</v>
      </c>
      <c r="D1600" s="2" t="str">
        <f>'dl-do all work in this'!X1600</f>
        <v>LC</v>
      </c>
      <c r="E1600" s="2">
        <f>'dl-do all work in this'!A1600</f>
        <v>0</v>
      </c>
      <c r="F1600" s="2">
        <f>'dl-do all work in this'!V1600</f>
        <v>0</v>
      </c>
      <c r="G1600" s="2" t="e">
        <f>DATE('dl-do all work in this'!H1600,'dl-do all work in this'!W1600,'dl-do all work in this'!G1600)</f>
        <v>#VALUE!</v>
      </c>
      <c r="H1600">
        <f>'dl-do all work in this'!I1600</f>
        <v>0</v>
      </c>
      <c r="J1600">
        <f>'dl-do all work in this'!D1600</f>
        <v>0</v>
      </c>
      <c r="K1600">
        <f>'dl-do all work in this'!R1600</f>
        <v>0</v>
      </c>
      <c r="M1600">
        <f>'dl-do all work in this'!$E1600</f>
        <v>0</v>
      </c>
    </row>
    <row r="1601" spans="1:13" x14ac:dyDescent="0.25">
      <c r="A1601" s="2">
        <f>'dl-do all work in this'!O1601</f>
        <v>0</v>
      </c>
      <c r="B1601" t="e">
        <f>VLOOKUP($A1601, 'dl-do all work in this'!$O$9:$U$2997, 6, FALSE)</f>
        <v>#N/A</v>
      </c>
      <c r="C1601" t="e">
        <f>VLOOKUP($A1601, 'dl-do all work in this'!$O$9:$U$2997, 7, FALSE)</f>
        <v>#N/A</v>
      </c>
      <c r="D1601" s="2" t="str">
        <f>'dl-do all work in this'!X1601</f>
        <v>LC</v>
      </c>
      <c r="E1601" s="2">
        <f>'dl-do all work in this'!A1601</f>
        <v>0</v>
      </c>
      <c r="F1601" s="2">
        <f>'dl-do all work in this'!V1601</f>
        <v>0</v>
      </c>
      <c r="G1601" s="2" t="e">
        <f>DATE('dl-do all work in this'!H1601,'dl-do all work in this'!W1601,'dl-do all work in this'!G1601)</f>
        <v>#VALUE!</v>
      </c>
      <c r="H1601">
        <f>'dl-do all work in this'!I1601</f>
        <v>0</v>
      </c>
      <c r="J1601">
        <f>'dl-do all work in this'!D1601</f>
        <v>0</v>
      </c>
      <c r="K1601">
        <f>'dl-do all work in this'!R1601</f>
        <v>0</v>
      </c>
      <c r="M1601">
        <f>'dl-do all work in this'!$E1601</f>
        <v>0</v>
      </c>
    </row>
    <row r="1602" spans="1:13" x14ac:dyDescent="0.25">
      <c r="A1602" s="2">
        <f>'dl-do all work in this'!O1602</f>
        <v>0</v>
      </c>
      <c r="B1602" t="e">
        <f>VLOOKUP($A1602, 'dl-do all work in this'!$O$9:$U$2997, 6, FALSE)</f>
        <v>#N/A</v>
      </c>
      <c r="C1602" t="e">
        <f>VLOOKUP($A1602, 'dl-do all work in this'!$O$9:$U$2997, 7, FALSE)</f>
        <v>#N/A</v>
      </c>
      <c r="D1602" s="2" t="str">
        <f>'dl-do all work in this'!X1602</f>
        <v>LC</v>
      </c>
      <c r="E1602" s="2">
        <f>'dl-do all work in this'!A1602</f>
        <v>0</v>
      </c>
      <c r="F1602" s="2">
        <f>'dl-do all work in this'!V1602</f>
        <v>0</v>
      </c>
      <c r="G1602" s="2" t="e">
        <f>DATE('dl-do all work in this'!H1602,'dl-do all work in this'!W1602,'dl-do all work in this'!G1602)</f>
        <v>#VALUE!</v>
      </c>
      <c r="H1602">
        <f>'dl-do all work in this'!I1602</f>
        <v>0</v>
      </c>
      <c r="J1602">
        <f>'dl-do all work in this'!D1602</f>
        <v>0</v>
      </c>
      <c r="K1602">
        <f>'dl-do all work in this'!R1602</f>
        <v>0</v>
      </c>
      <c r="M1602">
        <f>'dl-do all work in this'!$E1602</f>
        <v>0</v>
      </c>
    </row>
    <row r="1603" spans="1:13" x14ac:dyDescent="0.25">
      <c r="A1603" s="2">
        <f>'dl-do all work in this'!O1603</f>
        <v>0</v>
      </c>
      <c r="B1603" t="e">
        <f>VLOOKUP($A1603, 'dl-do all work in this'!$O$9:$U$2997, 6, FALSE)</f>
        <v>#N/A</v>
      </c>
      <c r="C1603" t="e">
        <f>VLOOKUP($A1603, 'dl-do all work in this'!$O$9:$U$2997, 7, FALSE)</f>
        <v>#N/A</v>
      </c>
      <c r="D1603" s="2" t="str">
        <f>'dl-do all work in this'!X1603</f>
        <v>LC</v>
      </c>
      <c r="E1603" s="2">
        <f>'dl-do all work in this'!A1603</f>
        <v>0</v>
      </c>
      <c r="F1603" s="2">
        <f>'dl-do all work in this'!V1603</f>
        <v>0</v>
      </c>
      <c r="G1603" s="2" t="e">
        <f>DATE('dl-do all work in this'!H1603,'dl-do all work in this'!W1603,'dl-do all work in this'!G1603)</f>
        <v>#VALUE!</v>
      </c>
      <c r="H1603">
        <f>'dl-do all work in this'!I1603</f>
        <v>0</v>
      </c>
      <c r="J1603">
        <f>'dl-do all work in this'!D1603</f>
        <v>0</v>
      </c>
      <c r="K1603">
        <f>'dl-do all work in this'!R1603</f>
        <v>0</v>
      </c>
      <c r="M1603">
        <f>'dl-do all work in this'!$E1603</f>
        <v>0</v>
      </c>
    </row>
    <row r="1604" spans="1:13" x14ac:dyDescent="0.25">
      <c r="A1604" s="2">
        <f>'dl-do all work in this'!O1604</f>
        <v>0</v>
      </c>
      <c r="B1604" t="e">
        <f>VLOOKUP($A1604, 'dl-do all work in this'!$O$9:$U$2997, 6, FALSE)</f>
        <v>#N/A</v>
      </c>
      <c r="C1604" t="e">
        <f>VLOOKUP($A1604, 'dl-do all work in this'!$O$9:$U$2997, 7, FALSE)</f>
        <v>#N/A</v>
      </c>
      <c r="D1604" s="2" t="str">
        <f>'dl-do all work in this'!X1604</f>
        <v>LC</v>
      </c>
      <c r="E1604" s="2">
        <f>'dl-do all work in this'!A1604</f>
        <v>0</v>
      </c>
      <c r="F1604" s="2">
        <f>'dl-do all work in this'!V1604</f>
        <v>0</v>
      </c>
      <c r="G1604" s="2" t="e">
        <f>DATE('dl-do all work in this'!H1604,'dl-do all work in this'!W1604,'dl-do all work in this'!G1604)</f>
        <v>#VALUE!</v>
      </c>
      <c r="H1604">
        <f>'dl-do all work in this'!I1604</f>
        <v>0</v>
      </c>
      <c r="J1604">
        <f>'dl-do all work in this'!D1604</f>
        <v>0</v>
      </c>
      <c r="K1604">
        <f>'dl-do all work in this'!R1604</f>
        <v>0</v>
      </c>
      <c r="M1604">
        <f>'dl-do all work in this'!$E1604</f>
        <v>0</v>
      </c>
    </row>
    <row r="1605" spans="1:13" x14ac:dyDescent="0.25">
      <c r="A1605" s="2">
        <f>'dl-do all work in this'!O1605</f>
        <v>0</v>
      </c>
      <c r="B1605" t="e">
        <f>VLOOKUP($A1605, 'dl-do all work in this'!$O$9:$U$2997, 6, FALSE)</f>
        <v>#N/A</v>
      </c>
      <c r="C1605" t="e">
        <f>VLOOKUP($A1605, 'dl-do all work in this'!$O$9:$U$2997, 7, FALSE)</f>
        <v>#N/A</v>
      </c>
      <c r="D1605" s="2" t="str">
        <f>'dl-do all work in this'!X1605</f>
        <v>LC</v>
      </c>
      <c r="E1605" s="2">
        <f>'dl-do all work in this'!A1605</f>
        <v>0</v>
      </c>
      <c r="F1605" s="2">
        <f>'dl-do all work in this'!V1605</f>
        <v>0</v>
      </c>
      <c r="G1605" s="2" t="e">
        <f>DATE('dl-do all work in this'!H1605,'dl-do all work in this'!W1605,'dl-do all work in this'!G1605)</f>
        <v>#VALUE!</v>
      </c>
      <c r="H1605">
        <f>'dl-do all work in this'!I1605</f>
        <v>0</v>
      </c>
      <c r="J1605">
        <f>'dl-do all work in this'!D1605</f>
        <v>0</v>
      </c>
      <c r="K1605">
        <f>'dl-do all work in this'!R1605</f>
        <v>0</v>
      </c>
      <c r="M1605">
        <f>'dl-do all work in this'!$E1605</f>
        <v>0</v>
      </c>
    </row>
    <row r="1606" spans="1:13" x14ac:dyDescent="0.25">
      <c r="A1606" s="2">
        <f>'dl-do all work in this'!O1606</f>
        <v>0</v>
      </c>
      <c r="B1606" t="e">
        <f>VLOOKUP($A1606, 'dl-do all work in this'!$O$9:$U$2997, 6, FALSE)</f>
        <v>#N/A</v>
      </c>
      <c r="C1606" t="e">
        <f>VLOOKUP($A1606, 'dl-do all work in this'!$O$9:$U$2997, 7, FALSE)</f>
        <v>#N/A</v>
      </c>
      <c r="D1606" s="2" t="str">
        <f>'dl-do all work in this'!X1606</f>
        <v>LC</v>
      </c>
      <c r="E1606" s="2">
        <f>'dl-do all work in this'!A1606</f>
        <v>0</v>
      </c>
      <c r="F1606" s="2">
        <f>'dl-do all work in this'!V1606</f>
        <v>0</v>
      </c>
      <c r="G1606" s="2" t="e">
        <f>DATE('dl-do all work in this'!H1606,'dl-do all work in this'!W1606,'dl-do all work in this'!G1606)</f>
        <v>#VALUE!</v>
      </c>
      <c r="H1606">
        <f>'dl-do all work in this'!I1606</f>
        <v>0</v>
      </c>
      <c r="J1606">
        <f>'dl-do all work in this'!D1606</f>
        <v>0</v>
      </c>
      <c r="K1606">
        <f>'dl-do all work in this'!R1606</f>
        <v>0</v>
      </c>
      <c r="M1606">
        <f>'dl-do all work in this'!$E1606</f>
        <v>0</v>
      </c>
    </row>
    <row r="1607" spans="1:13" x14ac:dyDescent="0.25">
      <c r="A1607" s="2">
        <f>'dl-do all work in this'!O1607</f>
        <v>0</v>
      </c>
      <c r="B1607" t="e">
        <f>VLOOKUP($A1607, 'dl-do all work in this'!$O$9:$U$2997, 6, FALSE)</f>
        <v>#N/A</v>
      </c>
      <c r="C1607" t="e">
        <f>VLOOKUP($A1607, 'dl-do all work in this'!$O$9:$U$2997, 7, FALSE)</f>
        <v>#N/A</v>
      </c>
      <c r="D1607" s="2" t="str">
        <f>'dl-do all work in this'!X1607</f>
        <v>LC</v>
      </c>
      <c r="E1607" s="2">
        <f>'dl-do all work in this'!A1607</f>
        <v>0</v>
      </c>
      <c r="F1607" s="2">
        <f>'dl-do all work in this'!V1607</f>
        <v>0</v>
      </c>
      <c r="G1607" s="2" t="e">
        <f>DATE('dl-do all work in this'!H1607,'dl-do all work in this'!W1607,'dl-do all work in this'!G1607)</f>
        <v>#VALUE!</v>
      </c>
      <c r="H1607">
        <f>'dl-do all work in this'!I1607</f>
        <v>0</v>
      </c>
      <c r="J1607">
        <f>'dl-do all work in this'!D1607</f>
        <v>0</v>
      </c>
      <c r="K1607">
        <f>'dl-do all work in this'!R1607</f>
        <v>0</v>
      </c>
      <c r="M1607">
        <f>'dl-do all work in this'!$E1607</f>
        <v>0</v>
      </c>
    </row>
    <row r="1608" spans="1:13" x14ac:dyDescent="0.25">
      <c r="A1608" s="2">
        <f>'dl-do all work in this'!O1608</f>
        <v>0</v>
      </c>
      <c r="B1608" t="e">
        <f>VLOOKUP($A1608, 'dl-do all work in this'!$O$9:$U$2997, 6, FALSE)</f>
        <v>#N/A</v>
      </c>
      <c r="C1608" t="e">
        <f>VLOOKUP($A1608, 'dl-do all work in this'!$O$9:$U$2997, 7, FALSE)</f>
        <v>#N/A</v>
      </c>
      <c r="D1608" s="2" t="str">
        <f>'dl-do all work in this'!X1608</f>
        <v>LC</v>
      </c>
      <c r="E1608" s="2">
        <f>'dl-do all work in this'!A1608</f>
        <v>0</v>
      </c>
      <c r="F1608" s="2">
        <f>'dl-do all work in this'!V1608</f>
        <v>0</v>
      </c>
      <c r="G1608" s="2" t="e">
        <f>DATE('dl-do all work in this'!H1608,'dl-do all work in this'!W1608,'dl-do all work in this'!G1608)</f>
        <v>#VALUE!</v>
      </c>
      <c r="H1608">
        <f>'dl-do all work in this'!I1608</f>
        <v>0</v>
      </c>
      <c r="J1608">
        <f>'dl-do all work in this'!D1608</f>
        <v>0</v>
      </c>
      <c r="K1608">
        <f>'dl-do all work in this'!R1608</f>
        <v>0</v>
      </c>
      <c r="M1608">
        <f>'dl-do all work in this'!$E1608</f>
        <v>0</v>
      </c>
    </row>
    <row r="1609" spans="1:13" x14ac:dyDescent="0.25">
      <c r="A1609" s="2">
        <f>'dl-do all work in this'!O1609</f>
        <v>0</v>
      </c>
      <c r="B1609" t="e">
        <f>VLOOKUP($A1609, 'dl-do all work in this'!$O$9:$U$2997, 6, FALSE)</f>
        <v>#N/A</v>
      </c>
      <c r="C1609" t="e">
        <f>VLOOKUP($A1609, 'dl-do all work in this'!$O$9:$U$2997, 7, FALSE)</f>
        <v>#N/A</v>
      </c>
      <c r="D1609" s="2" t="str">
        <f>'dl-do all work in this'!X1609</f>
        <v>LC</v>
      </c>
      <c r="E1609" s="2">
        <f>'dl-do all work in this'!A1609</f>
        <v>0</v>
      </c>
      <c r="F1609" s="2">
        <f>'dl-do all work in this'!V1609</f>
        <v>0</v>
      </c>
      <c r="G1609" s="2" t="e">
        <f>DATE('dl-do all work in this'!H1609,'dl-do all work in this'!W1609,'dl-do all work in this'!G1609)</f>
        <v>#VALUE!</v>
      </c>
      <c r="H1609">
        <f>'dl-do all work in this'!I1609</f>
        <v>0</v>
      </c>
      <c r="J1609">
        <f>'dl-do all work in this'!D1609</f>
        <v>0</v>
      </c>
      <c r="K1609">
        <f>'dl-do all work in this'!R1609</f>
        <v>0</v>
      </c>
      <c r="M1609">
        <f>'dl-do all work in this'!$E1609</f>
        <v>0</v>
      </c>
    </row>
    <row r="1610" spans="1:13" x14ac:dyDescent="0.25">
      <c r="A1610" s="2">
        <f>'dl-do all work in this'!O1610</f>
        <v>0</v>
      </c>
      <c r="B1610" t="e">
        <f>VLOOKUP($A1610, 'dl-do all work in this'!$O$9:$U$2997, 6, FALSE)</f>
        <v>#N/A</v>
      </c>
      <c r="C1610" t="e">
        <f>VLOOKUP($A1610, 'dl-do all work in this'!$O$9:$U$2997, 7, FALSE)</f>
        <v>#N/A</v>
      </c>
      <c r="D1610" s="2" t="str">
        <f>'dl-do all work in this'!X1610</f>
        <v>LC</v>
      </c>
      <c r="E1610" s="2">
        <f>'dl-do all work in this'!A1610</f>
        <v>0</v>
      </c>
      <c r="F1610" s="2">
        <f>'dl-do all work in this'!V1610</f>
        <v>0</v>
      </c>
      <c r="G1610" s="2" t="e">
        <f>DATE('dl-do all work in this'!H1610,'dl-do all work in this'!W1610,'dl-do all work in this'!G1610)</f>
        <v>#VALUE!</v>
      </c>
      <c r="H1610">
        <f>'dl-do all work in this'!I1610</f>
        <v>0</v>
      </c>
      <c r="J1610">
        <f>'dl-do all work in this'!D1610</f>
        <v>0</v>
      </c>
      <c r="K1610">
        <f>'dl-do all work in this'!R1610</f>
        <v>0</v>
      </c>
      <c r="M1610">
        <f>'dl-do all work in this'!$E1610</f>
        <v>0</v>
      </c>
    </row>
    <row r="1611" spans="1:13" x14ac:dyDescent="0.25">
      <c r="A1611" s="2">
        <f>'dl-do all work in this'!O1611</f>
        <v>0</v>
      </c>
      <c r="B1611" t="e">
        <f>VLOOKUP($A1611, 'dl-do all work in this'!$O$9:$U$2997, 6, FALSE)</f>
        <v>#N/A</v>
      </c>
      <c r="C1611" t="e">
        <f>VLOOKUP($A1611, 'dl-do all work in this'!$O$9:$U$2997, 7, FALSE)</f>
        <v>#N/A</v>
      </c>
      <c r="D1611" s="2" t="str">
        <f>'dl-do all work in this'!X1611</f>
        <v>LC</v>
      </c>
      <c r="E1611" s="2">
        <f>'dl-do all work in this'!A1611</f>
        <v>0</v>
      </c>
      <c r="F1611" s="2">
        <f>'dl-do all work in this'!V1611</f>
        <v>0</v>
      </c>
      <c r="G1611" s="2" t="e">
        <f>DATE('dl-do all work in this'!H1611,'dl-do all work in this'!W1611,'dl-do all work in this'!G1611)</f>
        <v>#VALUE!</v>
      </c>
      <c r="H1611">
        <f>'dl-do all work in this'!I1611</f>
        <v>0</v>
      </c>
      <c r="J1611">
        <f>'dl-do all work in this'!D1611</f>
        <v>0</v>
      </c>
      <c r="K1611">
        <f>'dl-do all work in this'!R1611</f>
        <v>0</v>
      </c>
      <c r="M1611">
        <f>'dl-do all work in this'!$E1611</f>
        <v>0</v>
      </c>
    </row>
    <row r="1612" spans="1:13" x14ac:dyDescent="0.25">
      <c r="A1612" s="2">
        <f>'dl-do all work in this'!O1612</f>
        <v>0</v>
      </c>
      <c r="B1612" t="e">
        <f>VLOOKUP($A1612, 'dl-do all work in this'!$O$9:$U$2997, 6, FALSE)</f>
        <v>#N/A</v>
      </c>
      <c r="C1612" t="e">
        <f>VLOOKUP($A1612, 'dl-do all work in this'!$O$9:$U$2997, 7, FALSE)</f>
        <v>#N/A</v>
      </c>
      <c r="D1612" s="2" t="str">
        <f>'dl-do all work in this'!X1612</f>
        <v>LC</v>
      </c>
      <c r="E1612" s="2">
        <f>'dl-do all work in this'!A1612</f>
        <v>0</v>
      </c>
      <c r="F1612" s="2">
        <f>'dl-do all work in this'!V1612</f>
        <v>0</v>
      </c>
      <c r="G1612" s="2" t="e">
        <f>DATE('dl-do all work in this'!H1612,'dl-do all work in this'!W1612,'dl-do all work in this'!G1612)</f>
        <v>#VALUE!</v>
      </c>
      <c r="H1612">
        <f>'dl-do all work in this'!I1612</f>
        <v>0</v>
      </c>
      <c r="J1612">
        <f>'dl-do all work in this'!D1612</f>
        <v>0</v>
      </c>
      <c r="K1612">
        <f>'dl-do all work in this'!R1612</f>
        <v>0</v>
      </c>
      <c r="M1612">
        <f>'dl-do all work in this'!$E1612</f>
        <v>0</v>
      </c>
    </row>
    <row r="1613" spans="1:13" x14ac:dyDescent="0.25">
      <c r="A1613" s="2">
        <f>'dl-do all work in this'!O1613</f>
        <v>0</v>
      </c>
      <c r="B1613" t="e">
        <f>VLOOKUP($A1613, 'dl-do all work in this'!$O$9:$U$2997, 6, FALSE)</f>
        <v>#N/A</v>
      </c>
      <c r="C1613" t="e">
        <f>VLOOKUP($A1613, 'dl-do all work in this'!$O$9:$U$2997, 7, FALSE)</f>
        <v>#N/A</v>
      </c>
      <c r="D1613" s="2" t="str">
        <f>'dl-do all work in this'!X1613</f>
        <v>LC</v>
      </c>
      <c r="E1613" s="2">
        <f>'dl-do all work in this'!A1613</f>
        <v>0</v>
      </c>
      <c r="F1613" s="2">
        <f>'dl-do all work in this'!V1613</f>
        <v>0</v>
      </c>
      <c r="G1613" s="2" t="e">
        <f>DATE('dl-do all work in this'!H1613,'dl-do all work in this'!W1613,'dl-do all work in this'!G1613)</f>
        <v>#VALUE!</v>
      </c>
      <c r="H1613">
        <f>'dl-do all work in this'!I1613</f>
        <v>0</v>
      </c>
      <c r="J1613">
        <f>'dl-do all work in this'!D1613</f>
        <v>0</v>
      </c>
      <c r="K1613">
        <f>'dl-do all work in this'!R1613</f>
        <v>0</v>
      </c>
      <c r="M1613">
        <f>'dl-do all work in this'!$E1613</f>
        <v>0</v>
      </c>
    </row>
    <row r="1614" spans="1:13" x14ac:dyDescent="0.25">
      <c r="A1614" s="2">
        <f>'dl-do all work in this'!O1614</f>
        <v>0</v>
      </c>
      <c r="B1614" t="e">
        <f>VLOOKUP($A1614, 'dl-do all work in this'!$O$9:$U$2997, 6, FALSE)</f>
        <v>#N/A</v>
      </c>
      <c r="C1614" t="e">
        <f>VLOOKUP($A1614, 'dl-do all work in this'!$O$9:$U$2997, 7, FALSE)</f>
        <v>#N/A</v>
      </c>
      <c r="D1614" s="2" t="str">
        <f>'dl-do all work in this'!X1614</f>
        <v>LC</v>
      </c>
      <c r="E1614" s="2">
        <f>'dl-do all work in this'!A1614</f>
        <v>0</v>
      </c>
      <c r="F1614" s="2">
        <f>'dl-do all work in this'!V1614</f>
        <v>0</v>
      </c>
      <c r="G1614" s="2" t="e">
        <f>DATE('dl-do all work in this'!H1614,'dl-do all work in this'!W1614,'dl-do all work in this'!G1614)</f>
        <v>#VALUE!</v>
      </c>
      <c r="H1614">
        <f>'dl-do all work in this'!I1614</f>
        <v>0</v>
      </c>
      <c r="J1614">
        <f>'dl-do all work in this'!D1614</f>
        <v>0</v>
      </c>
      <c r="K1614">
        <f>'dl-do all work in this'!R1614</f>
        <v>0</v>
      </c>
      <c r="M1614">
        <f>'dl-do all work in this'!$E1614</f>
        <v>0</v>
      </c>
    </row>
    <row r="1615" spans="1:13" x14ac:dyDescent="0.25">
      <c r="A1615" s="2">
        <f>'dl-do all work in this'!O1615</f>
        <v>0</v>
      </c>
      <c r="B1615" t="e">
        <f>VLOOKUP($A1615, 'dl-do all work in this'!$O$9:$U$2997, 6, FALSE)</f>
        <v>#N/A</v>
      </c>
      <c r="C1615" t="e">
        <f>VLOOKUP($A1615, 'dl-do all work in this'!$O$9:$U$2997, 7, FALSE)</f>
        <v>#N/A</v>
      </c>
      <c r="D1615" s="2" t="str">
        <f>'dl-do all work in this'!X1615</f>
        <v>LC</v>
      </c>
      <c r="E1615" s="2">
        <f>'dl-do all work in this'!A1615</f>
        <v>0</v>
      </c>
      <c r="F1615" s="2">
        <f>'dl-do all work in this'!V1615</f>
        <v>0</v>
      </c>
      <c r="G1615" s="2" t="e">
        <f>DATE('dl-do all work in this'!H1615,'dl-do all work in this'!W1615,'dl-do all work in this'!G1615)</f>
        <v>#VALUE!</v>
      </c>
      <c r="H1615">
        <f>'dl-do all work in this'!I1615</f>
        <v>0</v>
      </c>
      <c r="J1615">
        <f>'dl-do all work in this'!D1615</f>
        <v>0</v>
      </c>
      <c r="K1615">
        <f>'dl-do all work in this'!R1615</f>
        <v>0</v>
      </c>
      <c r="M1615">
        <f>'dl-do all work in this'!$E1615</f>
        <v>0</v>
      </c>
    </row>
    <row r="1616" spans="1:13" x14ac:dyDescent="0.25">
      <c r="A1616" s="2">
        <f>'dl-do all work in this'!O1616</f>
        <v>0</v>
      </c>
      <c r="B1616" t="e">
        <f>VLOOKUP($A1616, 'dl-do all work in this'!$O$9:$U$2997, 6, FALSE)</f>
        <v>#N/A</v>
      </c>
      <c r="C1616" t="e">
        <f>VLOOKUP($A1616, 'dl-do all work in this'!$O$9:$U$2997, 7, FALSE)</f>
        <v>#N/A</v>
      </c>
      <c r="D1616" s="2" t="str">
        <f>'dl-do all work in this'!X1616</f>
        <v>LC</v>
      </c>
      <c r="E1616" s="2">
        <f>'dl-do all work in this'!A1616</f>
        <v>0</v>
      </c>
      <c r="F1616" s="2">
        <f>'dl-do all work in this'!V1616</f>
        <v>0</v>
      </c>
      <c r="G1616" s="2" t="e">
        <f>DATE('dl-do all work in this'!H1616,'dl-do all work in this'!W1616,'dl-do all work in this'!G1616)</f>
        <v>#VALUE!</v>
      </c>
      <c r="H1616">
        <f>'dl-do all work in this'!I1616</f>
        <v>0</v>
      </c>
      <c r="J1616">
        <f>'dl-do all work in this'!D1616</f>
        <v>0</v>
      </c>
      <c r="K1616">
        <f>'dl-do all work in this'!R1616</f>
        <v>0</v>
      </c>
      <c r="M1616">
        <f>'dl-do all work in this'!$E1616</f>
        <v>0</v>
      </c>
    </row>
    <row r="1617" spans="1:13" x14ac:dyDescent="0.25">
      <c r="A1617" s="2">
        <f>'dl-do all work in this'!O1617</f>
        <v>0</v>
      </c>
      <c r="B1617" t="e">
        <f>VLOOKUP($A1617, 'dl-do all work in this'!$O$9:$U$2997, 6, FALSE)</f>
        <v>#N/A</v>
      </c>
      <c r="C1617" t="e">
        <f>VLOOKUP($A1617, 'dl-do all work in this'!$O$9:$U$2997, 7, FALSE)</f>
        <v>#N/A</v>
      </c>
      <c r="D1617" s="2" t="str">
        <f>'dl-do all work in this'!X1617</f>
        <v>LC</v>
      </c>
      <c r="E1617" s="2">
        <f>'dl-do all work in this'!A1617</f>
        <v>0</v>
      </c>
      <c r="F1617" s="2">
        <f>'dl-do all work in this'!V1617</f>
        <v>0</v>
      </c>
      <c r="G1617" s="2" t="e">
        <f>DATE('dl-do all work in this'!H1617,'dl-do all work in this'!W1617,'dl-do all work in this'!G1617)</f>
        <v>#VALUE!</v>
      </c>
      <c r="H1617">
        <f>'dl-do all work in this'!I1617</f>
        <v>0</v>
      </c>
      <c r="J1617">
        <f>'dl-do all work in this'!D1617</f>
        <v>0</v>
      </c>
      <c r="K1617">
        <f>'dl-do all work in this'!R1617</f>
        <v>0</v>
      </c>
      <c r="M1617">
        <f>'dl-do all work in this'!$E1617</f>
        <v>0</v>
      </c>
    </row>
    <row r="1618" spans="1:13" x14ac:dyDescent="0.25">
      <c r="A1618" s="2">
        <f>'dl-do all work in this'!O1618</f>
        <v>0</v>
      </c>
      <c r="B1618" t="e">
        <f>VLOOKUP($A1618, 'dl-do all work in this'!$O$9:$U$2997, 6, FALSE)</f>
        <v>#N/A</v>
      </c>
      <c r="C1618" t="e">
        <f>VLOOKUP($A1618, 'dl-do all work in this'!$O$9:$U$2997, 7, FALSE)</f>
        <v>#N/A</v>
      </c>
      <c r="D1618" s="2" t="str">
        <f>'dl-do all work in this'!X1618</f>
        <v>LC</v>
      </c>
      <c r="E1618" s="2">
        <f>'dl-do all work in this'!A1618</f>
        <v>0</v>
      </c>
      <c r="F1618" s="2">
        <f>'dl-do all work in this'!V1618</f>
        <v>0</v>
      </c>
      <c r="G1618" s="2" t="e">
        <f>DATE('dl-do all work in this'!H1618,'dl-do all work in this'!W1618,'dl-do all work in this'!G1618)</f>
        <v>#VALUE!</v>
      </c>
      <c r="H1618">
        <f>'dl-do all work in this'!I1618</f>
        <v>0</v>
      </c>
      <c r="J1618">
        <f>'dl-do all work in this'!D1618</f>
        <v>0</v>
      </c>
      <c r="K1618">
        <f>'dl-do all work in this'!R1618</f>
        <v>0</v>
      </c>
      <c r="M1618">
        <f>'dl-do all work in this'!$E1618</f>
        <v>0</v>
      </c>
    </row>
    <row r="1619" spans="1:13" x14ac:dyDescent="0.25">
      <c r="A1619" s="2">
        <f>'dl-do all work in this'!O1619</f>
        <v>0</v>
      </c>
      <c r="B1619" t="e">
        <f>VLOOKUP($A1619, 'dl-do all work in this'!$O$9:$U$2997, 6, FALSE)</f>
        <v>#N/A</v>
      </c>
      <c r="C1619" t="e">
        <f>VLOOKUP($A1619, 'dl-do all work in this'!$O$9:$U$2997, 7, FALSE)</f>
        <v>#N/A</v>
      </c>
      <c r="D1619" s="2" t="str">
        <f>'dl-do all work in this'!X1619</f>
        <v>LC</v>
      </c>
      <c r="E1619" s="2">
        <f>'dl-do all work in this'!A1619</f>
        <v>0</v>
      </c>
      <c r="F1619" s="2">
        <f>'dl-do all work in this'!V1619</f>
        <v>0</v>
      </c>
      <c r="G1619" s="2" t="e">
        <f>DATE('dl-do all work in this'!H1619,'dl-do all work in this'!W1619,'dl-do all work in this'!G1619)</f>
        <v>#VALUE!</v>
      </c>
      <c r="H1619">
        <f>'dl-do all work in this'!I1619</f>
        <v>0</v>
      </c>
      <c r="J1619">
        <f>'dl-do all work in this'!D1619</f>
        <v>0</v>
      </c>
      <c r="K1619">
        <f>'dl-do all work in this'!R1619</f>
        <v>0</v>
      </c>
      <c r="M1619">
        <f>'dl-do all work in this'!$E1619</f>
        <v>0</v>
      </c>
    </row>
    <row r="1620" spans="1:13" x14ac:dyDescent="0.25">
      <c r="A1620" s="2">
        <f>'dl-do all work in this'!O1620</f>
        <v>0</v>
      </c>
      <c r="B1620" t="e">
        <f>VLOOKUP($A1620, 'dl-do all work in this'!$O$9:$U$2997, 6, FALSE)</f>
        <v>#N/A</v>
      </c>
      <c r="C1620" t="e">
        <f>VLOOKUP($A1620, 'dl-do all work in this'!$O$9:$U$2997, 7, FALSE)</f>
        <v>#N/A</v>
      </c>
      <c r="D1620" s="2" t="str">
        <f>'dl-do all work in this'!X1620</f>
        <v>LC</v>
      </c>
      <c r="E1620" s="2">
        <f>'dl-do all work in this'!A1620</f>
        <v>0</v>
      </c>
      <c r="F1620" s="2">
        <f>'dl-do all work in this'!V1620</f>
        <v>0</v>
      </c>
      <c r="G1620" s="2" t="e">
        <f>DATE('dl-do all work in this'!H1620,'dl-do all work in this'!W1620,'dl-do all work in this'!G1620)</f>
        <v>#VALUE!</v>
      </c>
      <c r="H1620">
        <f>'dl-do all work in this'!I1620</f>
        <v>0</v>
      </c>
      <c r="J1620">
        <f>'dl-do all work in this'!D1620</f>
        <v>0</v>
      </c>
      <c r="K1620">
        <f>'dl-do all work in this'!R1620</f>
        <v>0</v>
      </c>
      <c r="M1620">
        <f>'dl-do all work in this'!$E1620</f>
        <v>0</v>
      </c>
    </row>
    <row r="1621" spans="1:13" x14ac:dyDescent="0.25">
      <c r="A1621" s="2">
        <f>'dl-do all work in this'!O1621</f>
        <v>0</v>
      </c>
      <c r="B1621" t="e">
        <f>VLOOKUP($A1621, 'dl-do all work in this'!$O$9:$U$2997, 6, FALSE)</f>
        <v>#N/A</v>
      </c>
      <c r="C1621" t="e">
        <f>VLOOKUP($A1621, 'dl-do all work in this'!$O$9:$U$2997, 7, FALSE)</f>
        <v>#N/A</v>
      </c>
      <c r="D1621" s="2" t="str">
        <f>'dl-do all work in this'!X1621</f>
        <v>LC</v>
      </c>
      <c r="E1621" s="2">
        <f>'dl-do all work in this'!A1621</f>
        <v>0</v>
      </c>
      <c r="F1621" s="2">
        <f>'dl-do all work in this'!V1621</f>
        <v>0</v>
      </c>
      <c r="G1621" s="2" t="e">
        <f>DATE('dl-do all work in this'!H1621,'dl-do all work in this'!W1621,'dl-do all work in this'!G1621)</f>
        <v>#VALUE!</v>
      </c>
      <c r="H1621">
        <f>'dl-do all work in this'!I1621</f>
        <v>0</v>
      </c>
      <c r="J1621">
        <f>'dl-do all work in this'!D1621</f>
        <v>0</v>
      </c>
      <c r="K1621">
        <f>'dl-do all work in this'!R1621</f>
        <v>0</v>
      </c>
      <c r="M1621">
        <f>'dl-do all work in this'!$E1621</f>
        <v>0</v>
      </c>
    </row>
    <row r="1622" spans="1:13" x14ac:dyDescent="0.25">
      <c r="A1622" s="2">
        <f>'dl-do all work in this'!O1622</f>
        <v>0</v>
      </c>
      <c r="B1622" t="e">
        <f>VLOOKUP($A1622, 'dl-do all work in this'!$O$9:$U$2997, 6, FALSE)</f>
        <v>#N/A</v>
      </c>
      <c r="C1622" t="e">
        <f>VLOOKUP($A1622, 'dl-do all work in this'!$O$9:$U$2997, 7, FALSE)</f>
        <v>#N/A</v>
      </c>
      <c r="D1622" s="2" t="str">
        <f>'dl-do all work in this'!X1622</f>
        <v>LC</v>
      </c>
      <c r="E1622" s="2">
        <f>'dl-do all work in this'!A1622</f>
        <v>0</v>
      </c>
      <c r="F1622" s="2">
        <f>'dl-do all work in this'!V1622</f>
        <v>0</v>
      </c>
      <c r="G1622" s="2" t="e">
        <f>DATE('dl-do all work in this'!H1622,'dl-do all work in this'!W1622,'dl-do all work in this'!G1622)</f>
        <v>#VALUE!</v>
      </c>
      <c r="H1622">
        <f>'dl-do all work in this'!I1622</f>
        <v>0</v>
      </c>
      <c r="J1622">
        <f>'dl-do all work in this'!D1622</f>
        <v>0</v>
      </c>
      <c r="K1622">
        <f>'dl-do all work in this'!R1622</f>
        <v>0</v>
      </c>
      <c r="M1622">
        <f>'dl-do all work in this'!$E1622</f>
        <v>0</v>
      </c>
    </row>
    <row r="1623" spans="1:13" x14ac:dyDescent="0.25">
      <c r="A1623" s="2">
        <f>'dl-do all work in this'!O1623</f>
        <v>0</v>
      </c>
      <c r="B1623" t="e">
        <f>VLOOKUP($A1623, 'dl-do all work in this'!$O$9:$U$2997, 6, FALSE)</f>
        <v>#N/A</v>
      </c>
      <c r="C1623" t="e">
        <f>VLOOKUP($A1623, 'dl-do all work in this'!$O$9:$U$2997, 7, FALSE)</f>
        <v>#N/A</v>
      </c>
      <c r="D1623" s="2" t="str">
        <f>'dl-do all work in this'!X1623</f>
        <v>LC</v>
      </c>
      <c r="E1623" s="2">
        <f>'dl-do all work in this'!A1623</f>
        <v>0</v>
      </c>
      <c r="F1623" s="2">
        <f>'dl-do all work in this'!V1623</f>
        <v>0</v>
      </c>
      <c r="G1623" s="2" t="e">
        <f>DATE('dl-do all work in this'!H1623,'dl-do all work in this'!W1623,'dl-do all work in this'!G1623)</f>
        <v>#VALUE!</v>
      </c>
      <c r="H1623">
        <f>'dl-do all work in this'!I1623</f>
        <v>0</v>
      </c>
      <c r="J1623">
        <f>'dl-do all work in this'!D1623</f>
        <v>0</v>
      </c>
      <c r="K1623">
        <f>'dl-do all work in this'!R1623</f>
        <v>0</v>
      </c>
      <c r="M1623">
        <f>'dl-do all work in this'!$E1623</f>
        <v>0</v>
      </c>
    </row>
    <row r="1624" spans="1:13" x14ac:dyDescent="0.25">
      <c r="A1624" s="2">
        <f>'dl-do all work in this'!O1624</f>
        <v>0</v>
      </c>
      <c r="B1624" t="e">
        <f>VLOOKUP($A1624, 'dl-do all work in this'!$O$9:$U$2997, 6, FALSE)</f>
        <v>#N/A</v>
      </c>
      <c r="C1624" t="e">
        <f>VLOOKUP($A1624, 'dl-do all work in this'!$O$9:$U$2997, 7, FALSE)</f>
        <v>#N/A</v>
      </c>
      <c r="D1624" s="2" t="str">
        <f>'dl-do all work in this'!X1624</f>
        <v>LC</v>
      </c>
      <c r="E1624" s="2">
        <f>'dl-do all work in this'!A1624</f>
        <v>0</v>
      </c>
      <c r="F1624" s="2">
        <f>'dl-do all work in this'!V1624</f>
        <v>0</v>
      </c>
      <c r="G1624" s="2" t="e">
        <f>DATE('dl-do all work in this'!H1624,'dl-do all work in this'!W1624,'dl-do all work in this'!G1624)</f>
        <v>#VALUE!</v>
      </c>
      <c r="H1624">
        <f>'dl-do all work in this'!I1624</f>
        <v>0</v>
      </c>
      <c r="J1624">
        <f>'dl-do all work in this'!D1624</f>
        <v>0</v>
      </c>
      <c r="K1624">
        <f>'dl-do all work in this'!R1624</f>
        <v>0</v>
      </c>
      <c r="M1624">
        <f>'dl-do all work in this'!$E1624</f>
        <v>0</v>
      </c>
    </row>
    <row r="1625" spans="1:13" x14ac:dyDescent="0.25">
      <c r="A1625" s="2">
        <f>'dl-do all work in this'!O1625</f>
        <v>0</v>
      </c>
      <c r="B1625" t="e">
        <f>VLOOKUP($A1625, 'dl-do all work in this'!$O$9:$U$2997, 6, FALSE)</f>
        <v>#N/A</v>
      </c>
      <c r="C1625" t="e">
        <f>VLOOKUP($A1625, 'dl-do all work in this'!$O$9:$U$2997, 7, FALSE)</f>
        <v>#N/A</v>
      </c>
      <c r="D1625" s="2" t="str">
        <f>'dl-do all work in this'!X1625</f>
        <v>LC</v>
      </c>
      <c r="E1625" s="2">
        <f>'dl-do all work in this'!A1625</f>
        <v>0</v>
      </c>
      <c r="F1625" s="2">
        <f>'dl-do all work in this'!V1625</f>
        <v>0</v>
      </c>
      <c r="G1625" s="2" t="e">
        <f>DATE('dl-do all work in this'!H1625,'dl-do all work in this'!W1625,'dl-do all work in this'!G1625)</f>
        <v>#VALUE!</v>
      </c>
      <c r="H1625">
        <f>'dl-do all work in this'!I1625</f>
        <v>0</v>
      </c>
      <c r="J1625">
        <f>'dl-do all work in this'!D1625</f>
        <v>0</v>
      </c>
      <c r="K1625">
        <f>'dl-do all work in this'!R1625</f>
        <v>0</v>
      </c>
      <c r="M1625">
        <f>'dl-do all work in this'!$E1625</f>
        <v>0</v>
      </c>
    </row>
    <row r="1626" spans="1:13" x14ac:dyDescent="0.25">
      <c r="A1626" s="2">
        <f>'dl-do all work in this'!O1626</f>
        <v>0</v>
      </c>
      <c r="B1626" t="e">
        <f>VLOOKUP($A1626, 'dl-do all work in this'!$O$9:$U$2997, 6, FALSE)</f>
        <v>#N/A</v>
      </c>
      <c r="C1626" t="e">
        <f>VLOOKUP($A1626, 'dl-do all work in this'!$O$9:$U$2997, 7, FALSE)</f>
        <v>#N/A</v>
      </c>
      <c r="D1626" s="2" t="str">
        <f>'dl-do all work in this'!X1626</f>
        <v>LC</v>
      </c>
      <c r="E1626" s="2">
        <f>'dl-do all work in this'!A1626</f>
        <v>0</v>
      </c>
      <c r="F1626" s="2">
        <f>'dl-do all work in this'!V1626</f>
        <v>0</v>
      </c>
      <c r="G1626" s="2" t="e">
        <f>DATE('dl-do all work in this'!H1626,'dl-do all work in this'!W1626,'dl-do all work in this'!G1626)</f>
        <v>#VALUE!</v>
      </c>
      <c r="H1626">
        <f>'dl-do all work in this'!I1626</f>
        <v>0</v>
      </c>
      <c r="J1626">
        <f>'dl-do all work in this'!D1626</f>
        <v>0</v>
      </c>
      <c r="K1626">
        <f>'dl-do all work in this'!R1626</f>
        <v>0</v>
      </c>
      <c r="M1626">
        <f>'dl-do all work in this'!$E1626</f>
        <v>0</v>
      </c>
    </row>
    <row r="1627" spans="1:13" x14ac:dyDescent="0.25">
      <c r="A1627" s="2">
        <f>'dl-do all work in this'!O1627</f>
        <v>0</v>
      </c>
      <c r="B1627" t="e">
        <f>VLOOKUP($A1627, 'dl-do all work in this'!$O$9:$U$2997, 6, FALSE)</f>
        <v>#N/A</v>
      </c>
      <c r="C1627" t="e">
        <f>VLOOKUP($A1627, 'dl-do all work in this'!$O$9:$U$2997, 7, FALSE)</f>
        <v>#N/A</v>
      </c>
      <c r="D1627" s="2" t="str">
        <f>'dl-do all work in this'!X1627</f>
        <v>LC</v>
      </c>
      <c r="E1627" s="2">
        <f>'dl-do all work in this'!A1627</f>
        <v>0</v>
      </c>
      <c r="F1627" s="2">
        <f>'dl-do all work in this'!V1627</f>
        <v>0</v>
      </c>
      <c r="G1627" s="2" t="e">
        <f>DATE('dl-do all work in this'!H1627,'dl-do all work in this'!W1627,'dl-do all work in this'!G1627)</f>
        <v>#VALUE!</v>
      </c>
      <c r="H1627">
        <f>'dl-do all work in this'!I1627</f>
        <v>0</v>
      </c>
      <c r="J1627">
        <f>'dl-do all work in this'!D1627</f>
        <v>0</v>
      </c>
      <c r="K1627">
        <f>'dl-do all work in this'!R1627</f>
        <v>0</v>
      </c>
      <c r="M1627">
        <f>'dl-do all work in this'!$E1627</f>
        <v>0</v>
      </c>
    </row>
    <row r="1628" spans="1:13" x14ac:dyDescent="0.25">
      <c r="A1628" s="2">
        <f>'dl-do all work in this'!O1628</f>
        <v>0</v>
      </c>
      <c r="B1628" t="e">
        <f>VLOOKUP($A1628, 'dl-do all work in this'!$O$9:$U$2997, 6, FALSE)</f>
        <v>#N/A</v>
      </c>
      <c r="C1628" t="e">
        <f>VLOOKUP($A1628, 'dl-do all work in this'!$O$9:$U$2997, 7, FALSE)</f>
        <v>#N/A</v>
      </c>
      <c r="D1628" s="2" t="str">
        <f>'dl-do all work in this'!X1628</f>
        <v>LC</v>
      </c>
      <c r="E1628" s="2">
        <f>'dl-do all work in this'!A1628</f>
        <v>0</v>
      </c>
      <c r="F1628" s="2">
        <f>'dl-do all work in this'!V1628</f>
        <v>0</v>
      </c>
      <c r="G1628" s="2" t="e">
        <f>DATE('dl-do all work in this'!H1628,'dl-do all work in this'!W1628,'dl-do all work in this'!G1628)</f>
        <v>#VALUE!</v>
      </c>
      <c r="H1628">
        <f>'dl-do all work in this'!I1628</f>
        <v>0</v>
      </c>
      <c r="J1628">
        <f>'dl-do all work in this'!D1628</f>
        <v>0</v>
      </c>
      <c r="K1628">
        <f>'dl-do all work in this'!R1628</f>
        <v>0</v>
      </c>
      <c r="M1628">
        <f>'dl-do all work in this'!$E1628</f>
        <v>0</v>
      </c>
    </row>
    <row r="1629" spans="1:13" x14ac:dyDescent="0.25">
      <c r="A1629" s="2">
        <f>'dl-do all work in this'!O1629</f>
        <v>0</v>
      </c>
      <c r="B1629" t="e">
        <f>VLOOKUP($A1629, 'dl-do all work in this'!$O$9:$U$2997, 6, FALSE)</f>
        <v>#N/A</v>
      </c>
      <c r="C1629" t="e">
        <f>VLOOKUP($A1629, 'dl-do all work in this'!$O$9:$U$2997, 7, FALSE)</f>
        <v>#N/A</v>
      </c>
      <c r="D1629" s="2" t="str">
        <f>'dl-do all work in this'!X1629</f>
        <v>LC</v>
      </c>
      <c r="E1629" s="2">
        <f>'dl-do all work in this'!A1629</f>
        <v>0</v>
      </c>
      <c r="F1629" s="2">
        <f>'dl-do all work in this'!V1629</f>
        <v>0</v>
      </c>
      <c r="G1629" s="2" t="e">
        <f>DATE('dl-do all work in this'!H1629,'dl-do all work in this'!W1629,'dl-do all work in this'!G1629)</f>
        <v>#VALUE!</v>
      </c>
      <c r="H1629">
        <f>'dl-do all work in this'!I1629</f>
        <v>0</v>
      </c>
      <c r="J1629">
        <f>'dl-do all work in this'!D1629</f>
        <v>0</v>
      </c>
      <c r="K1629">
        <f>'dl-do all work in this'!R1629</f>
        <v>0</v>
      </c>
      <c r="M1629">
        <f>'dl-do all work in this'!$E1629</f>
        <v>0</v>
      </c>
    </row>
    <row r="1630" spans="1:13" x14ac:dyDescent="0.25">
      <c r="A1630" s="2">
        <f>'dl-do all work in this'!O1630</f>
        <v>0</v>
      </c>
      <c r="B1630" t="e">
        <f>VLOOKUP($A1630, 'dl-do all work in this'!$O$9:$U$2997, 6, FALSE)</f>
        <v>#N/A</v>
      </c>
      <c r="C1630" t="e">
        <f>VLOOKUP($A1630, 'dl-do all work in this'!$O$9:$U$2997, 7, FALSE)</f>
        <v>#N/A</v>
      </c>
      <c r="D1630" s="2" t="str">
        <f>'dl-do all work in this'!X1630</f>
        <v>LC</v>
      </c>
      <c r="E1630" s="2">
        <f>'dl-do all work in this'!A1630</f>
        <v>0</v>
      </c>
      <c r="F1630" s="2">
        <f>'dl-do all work in this'!V1630</f>
        <v>0</v>
      </c>
      <c r="G1630" s="2" t="e">
        <f>DATE('dl-do all work in this'!H1630,'dl-do all work in this'!W1630,'dl-do all work in this'!G1630)</f>
        <v>#VALUE!</v>
      </c>
      <c r="H1630">
        <f>'dl-do all work in this'!I1630</f>
        <v>0</v>
      </c>
      <c r="J1630">
        <f>'dl-do all work in this'!D1630</f>
        <v>0</v>
      </c>
      <c r="K1630">
        <f>'dl-do all work in this'!R1630</f>
        <v>0</v>
      </c>
      <c r="M1630">
        <f>'dl-do all work in this'!$E1630</f>
        <v>0</v>
      </c>
    </row>
    <row r="1631" spans="1:13" x14ac:dyDescent="0.25">
      <c r="A1631" s="2">
        <f>'dl-do all work in this'!O1631</f>
        <v>0</v>
      </c>
      <c r="B1631" t="e">
        <f>VLOOKUP($A1631, 'dl-do all work in this'!$O$9:$U$2997, 6, FALSE)</f>
        <v>#N/A</v>
      </c>
      <c r="C1631" t="e">
        <f>VLOOKUP($A1631, 'dl-do all work in this'!$O$9:$U$2997, 7, FALSE)</f>
        <v>#N/A</v>
      </c>
      <c r="D1631" s="2" t="str">
        <f>'dl-do all work in this'!X1631</f>
        <v>LC</v>
      </c>
      <c r="E1631" s="2">
        <f>'dl-do all work in this'!A1631</f>
        <v>0</v>
      </c>
      <c r="F1631" s="2">
        <f>'dl-do all work in this'!V1631</f>
        <v>0</v>
      </c>
      <c r="G1631" s="2" t="e">
        <f>DATE('dl-do all work in this'!H1631,'dl-do all work in this'!W1631,'dl-do all work in this'!G1631)</f>
        <v>#VALUE!</v>
      </c>
      <c r="H1631">
        <f>'dl-do all work in this'!I1631</f>
        <v>0</v>
      </c>
      <c r="J1631">
        <f>'dl-do all work in this'!D1631</f>
        <v>0</v>
      </c>
      <c r="K1631">
        <f>'dl-do all work in this'!R1631</f>
        <v>0</v>
      </c>
      <c r="M1631">
        <f>'dl-do all work in this'!$E1631</f>
        <v>0</v>
      </c>
    </row>
    <row r="1632" spans="1:13" x14ac:dyDescent="0.25">
      <c r="A1632" s="2">
        <f>'dl-do all work in this'!O1632</f>
        <v>0</v>
      </c>
      <c r="B1632" t="e">
        <f>VLOOKUP($A1632, 'dl-do all work in this'!$O$9:$U$2997, 6, FALSE)</f>
        <v>#N/A</v>
      </c>
      <c r="C1632" t="e">
        <f>VLOOKUP($A1632, 'dl-do all work in this'!$O$9:$U$2997, 7, FALSE)</f>
        <v>#N/A</v>
      </c>
      <c r="D1632" s="2" t="str">
        <f>'dl-do all work in this'!X1632</f>
        <v>LC</v>
      </c>
      <c r="E1632" s="2">
        <f>'dl-do all work in this'!A1632</f>
        <v>0</v>
      </c>
      <c r="F1632" s="2">
        <f>'dl-do all work in this'!V1632</f>
        <v>0</v>
      </c>
      <c r="G1632" s="2" t="e">
        <f>DATE('dl-do all work in this'!H1632,'dl-do all work in this'!W1632,'dl-do all work in this'!G1632)</f>
        <v>#VALUE!</v>
      </c>
      <c r="H1632">
        <f>'dl-do all work in this'!I1632</f>
        <v>0</v>
      </c>
      <c r="J1632">
        <f>'dl-do all work in this'!D1632</f>
        <v>0</v>
      </c>
      <c r="K1632">
        <f>'dl-do all work in this'!R1632</f>
        <v>0</v>
      </c>
      <c r="M1632">
        <f>'dl-do all work in this'!$E1632</f>
        <v>0</v>
      </c>
    </row>
    <row r="1633" spans="1:13" x14ac:dyDescent="0.25">
      <c r="A1633" s="2">
        <f>'dl-do all work in this'!O1633</f>
        <v>0</v>
      </c>
      <c r="B1633" t="e">
        <f>VLOOKUP($A1633, 'dl-do all work in this'!$O$9:$U$2997, 6, FALSE)</f>
        <v>#N/A</v>
      </c>
      <c r="C1633" t="e">
        <f>VLOOKUP($A1633, 'dl-do all work in this'!$O$9:$U$2997, 7, FALSE)</f>
        <v>#N/A</v>
      </c>
      <c r="D1633" s="2" t="str">
        <f>'dl-do all work in this'!X1633</f>
        <v>LC</v>
      </c>
      <c r="E1633" s="2">
        <f>'dl-do all work in this'!A1633</f>
        <v>0</v>
      </c>
      <c r="F1633" s="2">
        <f>'dl-do all work in this'!V1633</f>
        <v>0</v>
      </c>
      <c r="G1633" s="2" t="e">
        <f>DATE('dl-do all work in this'!H1633,'dl-do all work in this'!W1633,'dl-do all work in this'!G1633)</f>
        <v>#VALUE!</v>
      </c>
      <c r="H1633">
        <f>'dl-do all work in this'!I1633</f>
        <v>0</v>
      </c>
      <c r="J1633">
        <f>'dl-do all work in this'!D1633</f>
        <v>0</v>
      </c>
      <c r="K1633">
        <f>'dl-do all work in this'!R1633</f>
        <v>0</v>
      </c>
      <c r="M1633">
        <f>'dl-do all work in this'!$E1633</f>
        <v>0</v>
      </c>
    </row>
    <row r="1634" spans="1:13" x14ac:dyDescent="0.25">
      <c r="A1634" s="2">
        <f>'dl-do all work in this'!O1634</f>
        <v>0</v>
      </c>
      <c r="B1634" t="e">
        <f>VLOOKUP($A1634, 'dl-do all work in this'!$O$9:$U$2997, 6, FALSE)</f>
        <v>#N/A</v>
      </c>
      <c r="C1634" t="e">
        <f>VLOOKUP($A1634, 'dl-do all work in this'!$O$9:$U$2997, 7, FALSE)</f>
        <v>#N/A</v>
      </c>
      <c r="D1634" s="2" t="str">
        <f>'dl-do all work in this'!X1634</f>
        <v>LC</v>
      </c>
      <c r="E1634" s="2">
        <f>'dl-do all work in this'!A1634</f>
        <v>0</v>
      </c>
      <c r="F1634" s="2">
        <f>'dl-do all work in this'!V1634</f>
        <v>0</v>
      </c>
      <c r="G1634" s="2" t="e">
        <f>DATE('dl-do all work in this'!H1634,'dl-do all work in this'!W1634,'dl-do all work in this'!G1634)</f>
        <v>#VALUE!</v>
      </c>
      <c r="H1634">
        <f>'dl-do all work in this'!I1634</f>
        <v>0</v>
      </c>
      <c r="J1634">
        <f>'dl-do all work in this'!D1634</f>
        <v>0</v>
      </c>
      <c r="K1634">
        <f>'dl-do all work in this'!R1634</f>
        <v>0</v>
      </c>
      <c r="M1634">
        <f>'dl-do all work in this'!$E1634</f>
        <v>0</v>
      </c>
    </row>
    <row r="1635" spans="1:13" x14ac:dyDescent="0.25">
      <c r="A1635" s="2">
        <f>'dl-do all work in this'!O1635</f>
        <v>0</v>
      </c>
      <c r="B1635" t="e">
        <f>VLOOKUP($A1635, 'dl-do all work in this'!$O$9:$U$2997, 6, FALSE)</f>
        <v>#N/A</v>
      </c>
      <c r="C1635" t="e">
        <f>VLOOKUP($A1635, 'dl-do all work in this'!$O$9:$U$2997, 7, FALSE)</f>
        <v>#N/A</v>
      </c>
      <c r="D1635" s="2" t="str">
        <f>'dl-do all work in this'!X1635</f>
        <v>LC</v>
      </c>
      <c r="E1635" s="2">
        <f>'dl-do all work in this'!A1635</f>
        <v>0</v>
      </c>
      <c r="F1635" s="2">
        <f>'dl-do all work in this'!V1635</f>
        <v>0</v>
      </c>
      <c r="G1635" s="2" t="e">
        <f>DATE('dl-do all work in this'!H1635,'dl-do all work in this'!W1635,'dl-do all work in this'!G1635)</f>
        <v>#VALUE!</v>
      </c>
      <c r="H1635">
        <f>'dl-do all work in this'!I1635</f>
        <v>0</v>
      </c>
      <c r="J1635">
        <f>'dl-do all work in this'!D1635</f>
        <v>0</v>
      </c>
      <c r="K1635">
        <f>'dl-do all work in this'!R1635</f>
        <v>0</v>
      </c>
      <c r="M1635">
        <f>'dl-do all work in this'!$E1635</f>
        <v>0</v>
      </c>
    </row>
    <row r="1636" spans="1:13" x14ac:dyDescent="0.25">
      <c r="A1636" s="2">
        <f>'dl-do all work in this'!O1636</f>
        <v>0</v>
      </c>
      <c r="B1636" t="e">
        <f>VLOOKUP($A1636, 'dl-do all work in this'!$O$9:$U$2997, 6, FALSE)</f>
        <v>#N/A</v>
      </c>
      <c r="C1636" t="e">
        <f>VLOOKUP($A1636, 'dl-do all work in this'!$O$9:$U$2997, 7, FALSE)</f>
        <v>#N/A</v>
      </c>
      <c r="D1636" s="2" t="str">
        <f>'dl-do all work in this'!X1636</f>
        <v>LC</v>
      </c>
      <c r="E1636" s="2">
        <f>'dl-do all work in this'!A1636</f>
        <v>0</v>
      </c>
      <c r="F1636" s="2">
        <f>'dl-do all work in this'!V1636</f>
        <v>0</v>
      </c>
      <c r="G1636" s="2" t="e">
        <f>DATE('dl-do all work in this'!H1636,'dl-do all work in this'!W1636,'dl-do all work in this'!G1636)</f>
        <v>#VALUE!</v>
      </c>
      <c r="H1636">
        <f>'dl-do all work in this'!I1636</f>
        <v>0</v>
      </c>
      <c r="J1636">
        <f>'dl-do all work in this'!D1636</f>
        <v>0</v>
      </c>
      <c r="K1636">
        <f>'dl-do all work in this'!R1636</f>
        <v>0</v>
      </c>
      <c r="M1636">
        <f>'dl-do all work in this'!$E1636</f>
        <v>0</v>
      </c>
    </row>
    <row r="1637" spans="1:13" x14ac:dyDescent="0.25">
      <c r="A1637" s="2">
        <f>'dl-do all work in this'!O1637</f>
        <v>0</v>
      </c>
      <c r="B1637" t="e">
        <f>VLOOKUP($A1637, 'dl-do all work in this'!$O$9:$U$2997, 6, FALSE)</f>
        <v>#N/A</v>
      </c>
      <c r="C1637" t="e">
        <f>VLOOKUP($A1637, 'dl-do all work in this'!$O$9:$U$2997, 7, FALSE)</f>
        <v>#N/A</v>
      </c>
      <c r="D1637" s="2" t="str">
        <f>'dl-do all work in this'!X1637</f>
        <v>LC</v>
      </c>
      <c r="E1637" s="2">
        <f>'dl-do all work in this'!A1637</f>
        <v>0</v>
      </c>
      <c r="F1637" s="2">
        <f>'dl-do all work in this'!V1637</f>
        <v>0</v>
      </c>
      <c r="G1637" s="2" t="e">
        <f>DATE('dl-do all work in this'!H1637,'dl-do all work in this'!W1637,'dl-do all work in this'!G1637)</f>
        <v>#VALUE!</v>
      </c>
      <c r="H1637">
        <f>'dl-do all work in this'!I1637</f>
        <v>0</v>
      </c>
      <c r="J1637">
        <f>'dl-do all work in this'!D1637</f>
        <v>0</v>
      </c>
      <c r="K1637">
        <f>'dl-do all work in this'!R1637</f>
        <v>0</v>
      </c>
      <c r="M1637">
        <f>'dl-do all work in this'!$E1637</f>
        <v>0</v>
      </c>
    </row>
    <row r="1638" spans="1:13" x14ac:dyDescent="0.25">
      <c r="A1638" s="2">
        <f>'dl-do all work in this'!O1638</f>
        <v>0</v>
      </c>
      <c r="B1638" t="e">
        <f>VLOOKUP($A1638, 'dl-do all work in this'!$O$9:$U$2997, 6, FALSE)</f>
        <v>#N/A</v>
      </c>
      <c r="C1638" t="e">
        <f>VLOOKUP($A1638, 'dl-do all work in this'!$O$9:$U$2997, 7, FALSE)</f>
        <v>#N/A</v>
      </c>
      <c r="D1638" s="2" t="str">
        <f>'dl-do all work in this'!X1638</f>
        <v>LC</v>
      </c>
      <c r="E1638" s="2">
        <f>'dl-do all work in this'!A1638</f>
        <v>0</v>
      </c>
      <c r="F1638" s="2">
        <f>'dl-do all work in this'!V1638</f>
        <v>0</v>
      </c>
      <c r="G1638" s="2" t="e">
        <f>DATE('dl-do all work in this'!H1638,'dl-do all work in this'!W1638,'dl-do all work in this'!G1638)</f>
        <v>#VALUE!</v>
      </c>
      <c r="H1638">
        <f>'dl-do all work in this'!I1638</f>
        <v>0</v>
      </c>
      <c r="J1638">
        <f>'dl-do all work in this'!D1638</f>
        <v>0</v>
      </c>
      <c r="K1638">
        <f>'dl-do all work in this'!R1638</f>
        <v>0</v>
      </c>
      <c r="M1638">
        <f>'dl-do all work in this'!$E1638</f>
        <v>0</v>
      </c>
    </row>
    <row r="1639" spans="1:13" x14ac:dyDescent="0.25">
      <c r="A1639" s="2">
        <f>'dl-do all work in this'!O1639</f>
        <v>0</v>
      </c>
      <c r="B1639" t="e">
        <f>VLOOKUP($A1639, 'dl-do all work in this'!$O$9:$U$2997, 6, FALSE)</f>
        <v>#N/A</v>
      </c>
      <c r="C1639" t="e">
        <f>VLOOKUP($A1639, 'dl-do all work in this'!$O$9:$U$2997, 7, FALSE)</f>
        <v>#N/A</v>
      </c>
      <c r="D1639" s="2" t="str">
        <f>'dl-do all work in this'!X1639</f>
        <v>LC</v>
      </c>
      <c r="E1639" s="2">
        <f>'dl-do all work in this'!A1639</f>
        <v>0</v>
      </c>
      <c r="F1639" s="2">
        <f>'dl-do all work in this'!V1639</f>
        <v>0</v>
      </c>
      <c r="G1639" s="2" t="e">
        <f>DATE('dl-do all work in this'!H1639,'dl-do all work in this'!W1639,'dl-do all work in this'!G1639)</f>
        <v>#VALUE!</v>
      </c>
      <c r="H1639">
        <f>'dl-do all work in this'!I1639</f>
        <v>0</v>
      </c>
      <c r="J1639">
        <f>'dl-do all work in this'!D1639</f>
        <v>0</v>
      </c>
      <c r="K1639">
        <f>'dl-do all work in this'!R1639</f>
        <v>0</v>
      </c>
      <c r="M1639">
        <f>'dl-do all work in this'!$E1639</f>
        <v>0</v>
      </c>
    </row>
    <row r="1640" spans="1:13" x14ac:dyDescent="0.25">
      <c r="A1640" s="2">
        <f>'dl-do all work in this'!O1640</f>
        <v>0</v>
      </c>
      <c r="B1640" t="e">
        <f>VLOOKUP($A1640, 'dl-do all work in this'!$O$9:$U$2997, 6, FALSE)</f>
        <v>#N/A</v>
      </c>
      <c r="C1640" t="e">
        <f>VLOOKUP($A1640, 'dl-do all work in this'!$O$9:$U$2997, 7, FALSE)</f>
        <v>#N/A</v>
      </c>
      <c r="D1640" s="2" t="str">
        <f>'dl-do all work in this'!X1640</f>
        <v>LC</v>
      </c>
      <c r="E1640" s="2">
        <f>'dl-do all work in this'!A1640</f>
        <v>0</v>
      </c>
      <c r="F1640" s="2">
        <f>'dl-do all work in this'!V1640</f>
        <v>0</v>
      </c>
      <c r="G1640" s="2" t="e">
        <f>DATE('dl-do all work in this'!H1640,'dl-do all work in this'!W1640,'dl-do all work in this'!G1640)</f>
        <v>#VALUE!</v>
      </c>
      <c r="H1640">
        <f>'dl-do all work in this'!I1640</f>
        <v>0</v>
      </c>
      <c r="J1640">
        <f>'dl-do all work in this'!D1640</f>
        <v>0</v>
      </c>
      <c r="K1640">
        <f>'dl-do all work in this'!R1640</f>
        <v>0</v>
      </c>
      <c r="M1640">
        <f>'dl-do all work in this'!$E1640</f>
        <v>0</v>
      </c>
    </row>
    <row r="1641" spans="1:13" x14ac:dyDescent="0.25">
      <c r="A1641" s="2">
        <f>'dl-do all work in this'!O1641</f>
        <v>0</v>
      </c>
      <c r="B1641" t="e">
        <f>VLOOKUP($A1641, 'dl-do all work in this'!$O$9:$U$2997, 6, FALSE)</f>
        <v>#N/A</v>
      </c>
      <c r="C1641" t="e">
        <f>VLOOKUP($A1641, 'dl-do all work in this'!$O$9:$U$2997, 7, FALSE)</f>
        <v>#N/A</v>
      </c>
      <c r="D1641" s="2" t="str">
        <f>'dl-do all work in this'!X1641</f>
        <v>LC</v>
      </c>
      <c r="E1641" s="2">
        <f>'dl-do all work in this'!A1641</f>
        <v>0</v>
      </c>
      <c r="F1641" s="2">
        <f>'dl-do all work in this'!V1641</f>
        <v>0</v>
      </c>
      <c r="G1641" s="2" t="e">
        <f>DATE('dl-do all work in this'!H1641,'dl-do all work in this'!W1641,'dl-do all work in this'!G1641)</f>
        <v>#VALUE!</v>
      </c>
      <c r="H1641">
        <f>'dl-do all work in this'!I1641</f>
        <v>0</v>
      </c>
      <c r="J1641">
        <f>'dl-do all work in this'!D1641</f>
        <v>0</v>
      </c>
      <c r="K1641">
        <f>'dl-do all work in this'!R1641</f>
        <v>0</v>
      </c>
      <c r="M1641">
        <f>'dl-do all work in this'!$E1641</f>
        <v>0</v>
      </c>
    </row>
    <row r="1642" spans="1:13" x14ac:dyDescent="0.25">
      <c r="A1642" s="2">
        <f>'dl-do all work in this'!O1642</f>
        <v>0</v>
      </c>
      <c r="B1642" t="e">
        <f>VLOOKUP($A1642, 'dl-do all work in this'!$O$9:$U$2997, 6, FALSE)</f>
        <v>#N/A</v>
      </c>
      <c r="C1642" t="e">
        <f>VLOOKUP($A1642, 'dl-do all work in this'!$O$9:$U$2997, 7, FALSE)</f>
        <v>#N/A</v>
      </c>
      <c r="D1642" s="2" t="str">
        <f>'dl-do all work in this'!X1642</f>
        <v>LC</v>
      </c>
      <c r="E1642" s="2">
        <f>'dl-do all work in this'!A1642</f>
        <v>0</v>
      </c>
      <c r="F1642" s="2">
        <f>'dl-do all work in this'!V1642</f>
        <v>0</v>
      </c>
      <c r="G1642" s="2" t="e">
        <f>DATE('dl-do all work in this'!H1642,'dl-do all work in this'!W1642,'dl-do all work in this'!G1642)</f>
        <v>#VALUE!</v>
      </c>
      <c r="H1642">
        <f>'dl-do all work in this'!I1642</f>
        <v>0</v>
      </c>
      <c r="J1642">
        <f>'dl-do all work in this'!D1642</f>
        <v>0</v>
      </c>
      <c r="K1642">
        <f>'dl-do all work in this'!R1642</f>
        <v>0</v>
      </c>
      <c r="M1642">
        <f>'dl-do all work in this'!$E1642</f>
        <v>0</v>
      </c>
    </row>
    <row r="1643" spans="1:13" x14ac:dyDescent="0.25">
      <c r="A1643" s="2">
        <f>'dl-do all work in this'!O1643</f>
        <v>0</v>
      </c>
      <c r="B1643" t="e">
        <f>VLOOKUP($A1643, 'dl-do all work in this'!$O$9:$U$2997, 6, FALSE)</f>
        <v>#N/A</v>
      </c>
      <c r="C1643" t="e">
        <f>VLOOKUP($A1643, 'dl-do all work in this'!$O$9:$U$2997, 7, FALSE)</f>
        <v>#N/A</v>
      </c>
      <c r="D1643" s="2" t="str">
        <f>'dl-do all work in this'!X1643</f>
        <v>LC</v>
      </c>
      <c r="E1643" s="2">
        <f>'dl-do all work in this'!A1643</f>
        <v>0</v>
      </c>
      <c r="F1643" s="2">
        <f>'dl-do all work in this'!V1643</f>
        <v>0</v>
      </c>
      <c r="G1643" s="2" t="e">
        <f>DATE('dl-do all work in this'!H1643,'dl-do all work in this'!W1643,'dl-do all work in this'!G1643)</f>
        <v>#VALUE!</v>
      </c>
      <c r="H1643">
        <f>'dl-do all work in this'!I1643</f>
        <v>0</v>
      </c>
      <c r="J1643">
        <f>'dl-do all work in this'!D1643</f>
        <v>0</v>
      </c>
      <c r="K1643">
        <f>'dl-do all work in this'!R1643</f>
        <v>0</v>
      </c>
      <c r="M1643">
        <f>'dl-do all work in this'!$E1643</f>
        <v>0</v>
      </c>
    </row>
    <row r="1644" spans="1:13" x14ac:dyDescent="0.25">
      <c r="A1644" s="2">
        <f>'dl-do all work in this'!O1644</f>
        <v>0</v>
      </c>
      <c r="B1644" t="e">
        <f>VLOOKUP($A1644, 'dl-do all work in this'!$O$9:$U$2997, 6, FALSE)</f>
        <v>#N/A</v>
      </c>
      <c r="C1644" t="e">
        <f>VLOOKUP($A1644, 'dl-do all work in this'!$O$9:$U$2997, 7, FALSE)</f>
        <v>#N/A</v>
      </c>
      <c r="D1644" s="2" t="str">
        <f>'dl-do all work in this'!X1644</f>
        <v>LC</v>
      </c>
      <c r="E1644" s="2">
        <f>'dl-do all work in this'!A1644</f>
        <v>0</v>
      </c>
      <c r="F1644" s="2">
        <f>'dl-do all work in this'!V1644</f>
        <v>0</v>
      </c>
      <c r="G1644" s="2" t="e">
        <f>DATE('dl-do all work in this'!H1644,'dl-do all work in this'!W1644,'dl-do all work in this'!G1644)</f>
        <v>#VALUE!</v>
      </c>
      <c r="H1644">
        <f>'dl-do all work in this'!I1644</f>
        <v>0</v>
      </c>
      <c r="J1644">
        <f>'dl-do all work in this'!D1644</f>
        <v>0</v>
      </c>
      <c r="K1644">
        <f>'dl-do all work in this'!R1644</f>
        <v>0</v>
      </c>
      <c r="M1644">
        <f>'dl-do all work in this'!$E1644</f>
        <v>0</v>
      </c>
    </row>
    <row r="1645" spans="1:13" x14ac:dyDescent="0.25">
      <c r="A1645" s="2">
        <f>'dl-do all work in this'!O1645</f>
        <v>0</v>
      </c>
      <c r="B1645" t="e">
        <f>VLOOKUP($A1645, 'dl-do all work in this'!$O$9:$U$2997, 6, FALSE)</f>
        <v>#N/A</v>
      </c>
      <c r="C1645" t="e">
        <f>VLOOKUP($A1645, 'dl-do all work in this'!$O$9:$U$2997, 7, FALSE)</f>
        <v>#N/A</v>
      </c>
      <c r="D1645" s="2" t="str">
        <f>'dl-do all work in this'!X1645</f>
        <v>LC</v>
      </c>
      <c r="E1645" s="2">
        <f>'dl-do all work in this'!A1645</f>
        <v>0</v>
      </c>
      <c r="F1645" s="2">
        <f>'dl-do all work in this'!V1645</f>
        <v>0</v>
      </c>
      <c r="G1645" s="2" t="e">
        <f>DATE('dl-do all work in this'!H1645,'dl-do all work in this'!W1645,'dl-do all work in this'!G1645)</f>
        <v>#VALUE!</v>
      </c>
      <c r="H1645">
        <f>'dl-do all work in this'!I1645</f>
        <v>0</v>
      </c>
      <c r="J1645">
        <f>'dl-do all work in this'!D1645</f>
        <v>0</v>
      </c>
      <c r="K1645">
        <f>'dl-do all work in this'!R1645</f>
        <v>0</v>
      </c>
      <c r="M1645">
        <f>'dl-do all work in this'!$E1645</f>
        <v>0</v>
      </c>
    </row>
    <row r="1646" spans="1:13" x14ac:dyDescent="0.25">
      <c r="A1646" s="2">
        <f>'dl-do all work in this'!O1646</f>
        <v>0</v>
      </c>
      <c r="B1646" t="e">
        <f>VLOOKUP($A1646, 'dl-do all work in this'!$O$9:$U$2997, 6, FALSE)</f>
        <v>#N/A</v>
      </c>
      <c r="C1646" t="e">
        <f>VLOOKUP($A1646, 'dl-do all work in this'!$O$9:$U$2997, 7, FALSE)</f>
        <v>#N/A</v>
      </c>
      <c r="D1646" s="2" t="str">
        <f>'dl-do all work in this'!X1646</f>
        <v>LC</v>
      </c>
      <c r="E1646" s="2">
        <f>'dl-do all work in this'!A1646</f>
        <v>0</v>
      </c>
      <c r="F1646" s="2">
        <f>'dl-do all work in this'!V1646</f>
        <v>0</v>
      </c>
      <c r="G1646" s="2" t="e">
        <f>DATE('dl-do all work in this'!H1646,'dl-do all work in this'!W1646,'dl-do all work in this'!G1646)</f>
        <v>#VALUE!</v>
      </c>
      <c r="H1646">
        <f>'dl-do all work in this'!I1646</f>
        <v>0</v>
      </c>
      <c r="J1646">
        <f>'dl-do all work in this'!D1646</f>
        <v>0</v>
      </c>
      <c r="K1646">
        <f>'dl-do all work in this'!R1646</f>
        <v>0</v>
      </c>
      <c r="M1646">
        <f>'dl-do all work in this'!$E1646</f>
        <v>0</v>
      </c>
    </row>
    <row r="1647" spans="1:13" x14ac:dyDescent="0.25">
      <c r="A1647" s="2">
        <f>'dl-do all work in this'!O1647</f>
        <v>0</v>
      </c>
      <c r="B1647" t="e">
        <f>VLOOKUP($A1647, 'dl-do all work in this'!$O$9:$U$2997, 6, FALSE)</f>
        <v>#N/A</v>
      </c>
      <c r="C1647" t="e">
        <f>VLOOKUP($A1647, 'dl-do all work in this'!$O$9:$U$2997, 7, FALSE)</f>
        <v>#N/A</v>
      </c>
      <c r="D1647" s="2" t="str">
        <f>'dl-do all work in this'!X1647</f>
        <v>LC</v>
      </c>
      <c r="E1647" s="2">
        <f>'dl-do all work in this'!A1647</f>
        <v>0</v>
      </c>
      <c r="F1647" s="2">
        <f>'dl-do all work in this'!V1647</f>
        <v>0</v>
      </c>
      <c r="G1647" s="2" t="e">
        <f>DATE('dl-do all work in this'!H1647,'dl-do all work in this'!W1647,'dl-do all work in this'!G1647)</f>
        <v>#VALUE!</v>
      </c>
      <c r="H1647">
        <f>'dl-do all work in this'!I1647</f>
        <v>0</v>
      </c>
      <c r="J1647">
        <f>'dl-do all work in this'!D1647</f>
        <v>0</v>
      </c>
      <c r="K1647">
        <f>'dl-do all work in this'!R1647</f>
        <v>0</v>
      </c>
      <c r="M1647">
        <f>'dl-do all work in this'!$E1647</f>
        <v>0</v>
      </c>
    </row>
    <row r="1648" spans="1:13" x14ac:dyDescent="0.25">
      <c r="A1648" s="2">
        <f>'dl-do all work in this'!O1648</f>
        <v>0</v>
      </c>
      <c r="B1648" t="e">
        <f>VLOOKUP($A1648, 'dl-do all work in this'!$O$9:$U$2997, 6, FALSE)</f>
        <v>#N/A</v>
      </c>
      <c r="C1648" t="e">
        <f>VLOOKUP($A1648, 'dl-do all work in this'!$O$9:$U$2997, 7, FALSE)</f>
        <v>#N/A</v>
      </c>
      <c r="D1648" s="2" t="str">
        <f>'dl-do all work in this'!X1648</f>
        <v>LC</v>
      </c>
      <c r="E1648" s="2">
        <f>'dl-do all work in this'!A1648</f>
        <v>0</v>
      </c>
      <c r="F1648" s="2">
        <f>'dl-do all work in this'!V1648</f>
        <v>0</v>
      </c>
      <c r="G1648" s="2" t="e">
        <f>DATE('dl-do all work in this'!H1648,'dl-do all work in this'!W1648,'dl-do all work in this'!G1648)</f>
        <v>#VALUE!</v>
      </c>
      <c r="H1648">
        <f>'dl-do all work in this'!I1648</f>
        <v>0</v>
      </c>
      <c r="J1648">
        <f>'dl-do all work in this'!D1648</f>
        <v>0</v>
      </c>
      <c r="K1648">
        <f>'dl-do all work in this'!R1648</f>
        <v>0</v>
      </c>
      <c r="M1648">
        <f>'dl-do all work in this'!$E1648</f>
        <v>0</v>
      </c>
    </row>
    <row r="1649" spans="1:13" x14ac:dyDescent="0.25">
      <c r="A1649" s="2">
        <f>'dl-do all work in this'!O1649</f>
        <v>0</v>
      </c>
      <c r="B1649" t="e">
        <f>VLOOKUP($A1649, 'dl-do all work in this'!$O$9:$U$2997, 6, FALSE)</f>
        <v>#N/A</v>
      </c>
      <c r="C1649" t="e">
        <f>VLOOKUP($A1649, 'dl-do all work in this'!$O$9:$U$2997, 7, FALSE)</f>
        <v>#N/A</v>
      </c>
      <c r="D1649" s="2" t="str">
        <f>'dl-do all work in this'!X1649</f>
        <v>LC</v>
      </c>
      <c r="E1649" s="2">
        <f>'dl-do all work in this'!A1649</f>
        <v>0</v>
      </c>
      <c r="F1649" s="2">
        <f>'dl-do all work in this'!V1649</f>
        <v>0</v>
      </c>
      <c r="G1649" s="2" t="e">
        <f>DATE('dl-do all work in this'!H1649,'dl-do all work in this'!W1649,'dl-do all work in this'!G1649)</f>
        <v>#VALUE!</v>
      </c>
      <c r="H1649">
        <f>'dl-do all work in this'!I1649</f>
        <v>0</v>
      </c>
      <c r="J1649">
        <f>'dl-do all work in this'!D1649</f>
        <v>0</v>
      </c>
      <c r="K1649">
        <f>'dl-do all work in this'!R1649</f>
        <v>0</v>
      </c>
      <c r="M1649">
        <f>'dl-do all work in this'!$E1649</f>
        <v>0</v>
      </c>
    </row>
    <row r="1650" spans="1:13" x14ac:dyDescent="0.25">
      <c r="A1650" s="2">
        <f>'dl-do all work in this'!O1650</f>
        <v>0</v>
      </c>
      <c r="B1650" t="e">
        <f>VLOOKUP($A1650, 'dl-do all work in this'!$O$9:$U$2997, 6, FALSE)</f>
        <v>#N/A</v>
      </c>
      <c r="C1650" t="e">
        <f>VLOOKUP($A1650, 'dl-do all work in this'!$O$9:$U$2997, 7, FALSE)</f>
        <v>#N/A</v>
      </c>
      <c r="D1650" s="2" t="str">
        <f>'dl-do all work in this'!X1650</f>
        <v>LC</v>
      </c>
      <c r="E1650" s="2">
        <f>'dl-do all work in this'!A1650</f>
        <v>0</v>
      </c>
      <c r="F1650" s="2">
        <f>'dl-do all work in this'!V1650</f>
        <v>0</v>
      </c>
      <c r="G1650" s="2" t="e">
        <f>DATE('dl-do all work in this'!H1650,'dl-do all work in this'!W1650,'dl-do all work in this'!G1650)</f>
        <v>#VALUE!</v>
      </c>
      <c r="H1650">
        <f>'dl-do all work in this'!I1650</f>
        <v>0</v>
      </c>
      <c r="J1650">
        <f>'dl-do all work in this'!D1650</f>
        <v>0</v>
      </c>
      <c r="K1650">
        <f>'dl-do all work in this'!R1650</f>
        <v>0</v>
      </c>
      <c r="M1650">
        <f>'dl-do all work in this'!$E1650</f>
        <v>0</v>
      </c>
    </row>
    <row r="1651" spans="1:13" x14ac:dyDescent="0.25">
      <c r="A1651" s="2">
        <f>'dl-do all work in this'!O1651</f>
        <v>0</v>
      </c>
      <c r="B1651" t="e">
        <f>VLOOKUP($A1651, 'dl-do all work in this'!$O$9:$U$2997, 6, FALSE)</f>
        <v>#N/A</v>
      </c>
      <c r="C1651" t="e">
        <f>VLOOKUP($A1651, 'dl-do all work in this'!$O$9:$U$2997, 7, FALSE)</f>
        <v>#N/A</v>
      </c>
      <c r="D1651" s="2" t="str">
        <f>'dl-do all work in this'!X1651</f>
        <v>LC</v>
      </c>
      <c r="E1651" s="2">
        <f>'dl-do all work in this'!A1651</f>
        <v>0</v>
      </c>
      <c r="F1651" s="2">
        <f>'dl-do all work in this'!V1651</f>
        <v>0</v>
      </c>
      <c r="G1651" s="2" t="e">
        <f>DATE('dl-do all work in this'!H1651,'dl-do all work in this'!W1651,'dl-do all work in this'!G1651)</f>
        <v>#VALUE!</v>
      </c>
      <c r="H1651">
        <f>'dl-do all work in this'!I1651</f>
        <v>0</v>
      </c>
      <c r="J1651">
        <f>'dl-do all work in this'!D1651</f>
        <v>0</v>
      </c>
      <c r="K1651">
        <f>'dl-do all work in this'!R1651</f>
        <v>0</v>
      </c>
      <c r="M1651">
        <f>'dl-do all work in this'!$E1651</f>
        <v>0</v>
      </c>
    </row>
    <row r="1652" spans="1:13" x14ac:dyDescent="0.25">
      <c r="A1652" s="2">
        <f>'dl-do all work in this'!O1652</f>
        <v>0</v>
      </c>
      <c r="B1652" t="e">
        <f>VLOOKUP($A1652, 'dl-do all work in this'!$O$9:$U$2997, 6, FALSE)</f>
        <v>#N/A</v>
      </c>
      <c r="C1652" t="e">
        <f>VLOOKUP($A1652, 'dl-do all work in this'!$O$9:$U$2997, 7, FALSE)</f>
        <v>#N/A</v>
      </c>
      <c r="D1652" s="2" t="str">
        <f>'dl-do all work in this'!X1652</f>
        <v>LC</v>
      </c>
      <c r="E1652" s="2">
        <f>'dl-do all work in this'!A1652</f>
        <v>0</v>
      </c>
      <c r="F1652" s="2">
        <f>'dl-do all work in this'!V1652</f>
        <v>0</v>
      </c>
      <c r="G1652" s="2" t="e">
        <f>DATE('dl-do all work in this'!H1652,'dl-do all work in this'!W1652,'dl-do all work in this'!G1652)</f>
        <v>#VALUE!</v>
      </c>
      <c r="H1652">
        <f>'dl-do all work in this'!I1652</f>
        <v>0</v>
      </c>
      <c r="J1652">
        <f>'dl-do all work in this'!D1652</f>
        <v>0</v>
      </c>
      <c r="K1652">
        <f>'dl-do all work in this'!R1652</f>
        <v>0</v>
      </c>
      <c r="M1652">
        <f>'dl-do all work in this'!$E1652</f>
        <v>0</v>
      </c>
    </row>
    <row r="1653" spans="1:13" x14ac:dyDescent="0.25">
      <c r="A1653" s="2">
        <f>'dl-do all work in this'!O1653</f>
        <v>0</v>
      </c>
      <c r="B1653" t="e">
        <f>VLOOKUP($A1653, 'dl-do all work in this'!$O$9:$U$2997, 6, FALSE)</f>
        <v>#N/A</v>
      </c>
      <c r="C1653" t="e">
        <f>VLOOKUP($A1653, 'dl-do all work in this'!$O$9:$U$2997, 7, FALSE)</f>
        <v>#N/A</v>
      </c>
      <c r="D1653" s="2" t="str">
        <f>'dl-do all work in this'!X1653</f>
        <v>LC</v>
      </c>
      <c r="E1653" s="2">
        <f>'dl-do all work in this'!A1653</f>
        <v>0</v>
      </c>
      <c r="F1653" s="2">
        <f>'dl-do all work in this'!V1653</f>
        <v>0</v>
      </c>
      <c r="G1653" s="2" t="e">
        <f>DATE('dl-do all work in this'!H1653,'dl-do all work in this'!W1653,'dl-do all work in this'!G1653)</f>
        <v>#VALUE!</v>
      </c>
      <c r="H1653">
        <f>'dl-do all work in this'!I1653</f>
        <v>0</v>
      </c>
      <c r="J1653">
        <f>'dl-do all work in this'!D1653</f>
        <v>0</v>
      </c>
      <c r="K1653">
        <f>'dl-do all work in this'!R1653</f>
        <v>0</v>
      </c>
      <c r="M1653">
        <f>'dl-do all work in this'!$E1653</f>
        <v>0</v>
      </c>
    </row>
    <row r="1654" spans="1:13" x14ac:dyDescent="0.25">
      <c r="A1654" s="2">
        <f>'dl-do all work in this'!O1654</f>
        <v>0</v>
      </c>
      <c r="B1654" t="e">
        <f>VLOOKUP($A1654, 'dl-do all work in this'!$O$9:$U$2997, 6, FALSE)</f>
        <v>#N/A</v>
      </c>
      <c r="C1654" t="e">
        <f>VLOOKUP($A1654, 'dl-do all work in this'!$O$9:$U$2997, 7, FALSE)</f>
        <v>#N/A</v>
      </c>
      <c r="D1654" s="2" t="str">
        <f>'dl-do all work in this'!X1654</f>
        <v>LC</v>
      </c>
      <c r="E1654" s="2">
        <f>'dl-do all work in this'!A1654</f>
        <v>0</v>
      </c>
      <c r="F1654" s="2">
        <f>'dl-do all work in this'!V1654</f>
        <v>0</v>
      </c>
      <c r="G1654" s="2" t="e">
        <f>DATE('dl-do all work in this'!H1654,'dl-do all work in this'!W1654,'dl-do all work in this'!G1654)</f>
        <v>#VALUE!</v>
      </c>
      <c r="H1654">
        <f>'dl-do all work in this'!I1654</f>
        <v>0</v>
      </c>
      <c r="J1654">
        <f>'dl-do all work in this'!D1654</f>
        <v>0</v>
      </c>
      <c r="K1654">
        <f>'dl-do all work in this'!R1654</f>
        <v>0</v>
      </c>
      <c r="M1654">
        <f>'dl-do all work in this'!$E1654</f>
        <v>0</v>
      </c>
    </row>
    <row r="1655" spans="1:13" x14ac:dyDescent="0.25">
      <c r="A1655" s="2">
        <f>'dl-do all work in this'!O1655</f>
        <v>0</v>
      </c>
      <c r="B1655" t="e">
        <f>VLOOKUP($A1655, 'dl-do all work in this'!$O$9:$U$2997, 6, FALSE)</f>
        <v>#N/A</v>
      </c>
      <c r="C1655" t="e">
        <f>VLOOKUP($A1655, 'dl-do all work in this'!$O$9:$U$2997, 7, FALSE)</f>
        <v>#N/A</v>
      </c>
      <c r="D1655" s="2" t="str">
        <f>'dl-do all work in this'!X1655</f>
        <v>LC</v>
      </c>
      <c r="E1655" s="2">
        <f>'dl-do all work in this'!A1655</f>
        <v>0</v>
      </c>
      <c r="F1655" s="2">
        <f>'dl-do all work in this'!V1655</f>
        <v>0</v>
      </c>
      <c r="G1655" s="2" t="e">
        <f>DATE('dl-do all work in this'!H1655,'dl-do all work in this'!W1655,'dl-do all work in this'!G1655)</f>
        <v>#VALUE!</v>
      </c>
      <c r="H1655">
        <f>'dl-do all work in this'!I1655</f>
        <v>0</v>
      </c>
      <c r="J1655">
        <f>'dl-do all work in this'!D1655</f>
        <v>0</v>
      </c>
      <c r="K1655">
        <f>'dl-do all work in this'!R1655</f>
        <v>0</v>
      </c>
      <c r="M1655">
        <f>'dl-do all work in this'!$E1655</f>
        <v>0</v>
      </c>
    </row>
    <row r="1656" spans="1:13" x14ac:dyDescent="0.25">
      <c r="A1656" s="2">
        <f>'dl-do all work in this'!O1656</f>
        <v>0</v>
      </c>
      <c r="B1656" t="e">
        <f>VLOOKUP($A1656, 'dl-do all work in this'!$O$9:$U$2997, 6, FALSE)</f>
        <v>#N/A</v>
      </c>
      <c r="C1656" t="e">
        <f>VLOOKUP($A1656, 'dl-do all work in this'!$O$9:$U$2997, 7, FALSE)</f>
        <v>#N/A</v>
      </c>
      <c r="D1656" s="2" t="str">
        <f>'dl-do all work in this'!X1656</f>
        <v>LC</v>
      </c>
      <c r="E1656" s="2">
        <f>'dl-do all work in this'!A1656</f>
        <v>0</v>
      </c>
      <c r="F1656" s="2">
        <f>'dl-do all work in this'!V1656</f>
        <v>0</v>
      </c>
      <c r="G1656" s="2" t="e">
        <f>DATE('dl-do all work in this'!H1656,'dl-do all work in this'!W1656,'dl-do all work in this'!G1656)</f>
        <v>#VALUE!</v>
      </c>
      <c r="H1656">
        <f>'dl-do all work in this'!I1656</f>
        <v>0</v>
      </c>
      <c r="J1656">
        <f>'dl-do all work in this'!D1656</f>
        <v>0</v>
      </c>
      <c r="K1656">
        <f>'dl-do all work in this'!R1656</f>
        <v>0</v>
      </c>
      <c r="M1656">
        <f>'dl-do all work in this'!$E1656</f>
        <v>0</v>
      </c>
    </row>
    <row r="1657" spans="1:13" x14ac:dyDescent="0.25">
      <c r="A1657" s="2">
        <f>'dl-do all work in this'!O1657</f>
        <v>0</v>
      </c>
      <c r="B1657" t="e">
        <f>VLOOKUP($A1657, 'dl-do all work in this'!$O$9:$U$2997, 6, FALSE)</f>
        <v>#N/A</v>
      </c>
      <c r="C1657" t="e">
        <f>VLOOKUP($A1657, 'dl-do all work in this'!$O$9:$U$2997, 7, FALSE)</f>
        <v>#N/A</v>
      </c>
      <c r="D1657" s="2" t="str">
        <f>'dl-do all work in this'!X1657</f>
        <v>LC</v>
      </c>
      <c r="E1657" s="2">
        <f>'dl-do all work in this'!A1657</f>
        <v>0</v>
      </c>
      <c r="F1657" s="2">
        <f>'dl-do all work in this'!V1657</f>
        <v>0</v>
      </c>
      <c r="G1657" s="2" t="e">
        <f>DATE('dl-do all work in this'!H1657,'dl-do all work in this'!W1657,'dl-do all work in this'!G1657)</f>
        <v>#VALUE!</v>
      </c>
      <c r="H1657">
        <f>'dl-do all work in this'!I1657</f>
        <v>0</v>
      </c>
      <c r="J1657">
        <f>'dl-do all work in this'!D1657</f>
        <v>0</v>
      </c>
      <c r="K1657">
        <f>'dl-do all work in this'!R1657</f>
        <v>0</v>
      </c>
      <c r="M1657">
        <f>'dl-do all work in this'!$E1657</f>
        <v>0</v>
      </c>
    </row>
    <row r="1658" spans="1:13" x14ac:dyDescent="0.25">
      <c r="A1658" s="2">
        <f>'dl-do all work in this'!O1658</f>
        <v>0</v>
      </c>
      <c r="B1658" t="e">
        <f>VLOOKUP($A1658, 'dl-do all work in this'!$O$9:$U$2997, 6, FALSE)</f>
        <v>#N/A</v>
      </c>
      <c r="C1658" t="e">
        <f>VLOOKUP($A1658, 'dl-do all work in this'!$O$9:$U$2997, 7, FALSE)</f>
        <v>#N/A</v>
      </c>
      <c r="D1658" s="2" t="str">
        <f>'dl-do all work in this'!X1658</f>
        <v>LC</v>
      </c>
      <c r="E1658" s="2">
        <f>'dl-do all work in this'!A1658</f>
        <v>0</v>
      </c>
      <c r="F1658" s="2">
        <f>'dl-do all work in this'!V1658</f>
        <v>0</v>
      </c>
      <c r="G1658" s="2" t="e">
        <f>DATE('dl-do all work in this'!H1658,'dl-do all work in this'!W1658,'dl-do all work in this'!G1658)</f>
        <v>#VALUE!</v>
      </c>
      <c r="H1658">
        <f>'dl-do all work in this'!I1658</f>
        <v>0</v>
      </c>
      <c r="J1658">
        <f>'dl-do all work in this'!D1658</f>
        <v>0</v>
      </c>
      <c r="K1658">
        <f>'dl-do all work in this'!R1658</f>
        <v>0</v>
      </c>
      <c r="M1658">
        <f>'dl-do all work in this'!$E1658</f>
        <v>0</v>
      </c>
    </row>
    <row r="1659" spans="1:13" x14ac:dyDescent="0.25">
      <c r="A1659" s="2">
        <f>'dl-do all work in this'!O1659</f>
        <v>0</v>
      </c>
      <c r="B1659" t="e">
        <f>VLOOKUP($A1659, 'dl-do all work in this'!$O$9:$U$2997, 6, FALSE)</f>
        <v>#N/A</v>
      </c>
      <c r="C1659" t="e">
        <f>VLOOKUP($A1659, 'dl-do all work in this'!$O$9:$U$2997, 7, FALSE)</f>
        <v>#N/A</v>
      </c>
      <c r="D1659" s="2" t="str">
        <f>'dl-do all work in this'!X1659</f>
        <v>LC</v>
      </c>
      <c r="E1659" s="2">
        <f>'dl-do all work in this'!A1659</f>
        <v>0</v>
      </c>
      <c r="F1659" s="2">
        <f>'dl-do all work in this'!V1659</f>
        <v>0</v>
      </c>
      <c r="G1659" s="2" t="e">
        <f>DATE('dl-do all work in this'!H1659,'dl-do all work in this'!W1659,'dl-do all work in this'!G1659)</f>
        <v>#VALUE!</v>
      </c>
      <c r="H1659">
        <f>'dl-do all work in this'!I1659</f>
        <v>0</v>
      </c>
      <c r="J1659">
        <f>'dl-do all work in this'!D1659</f>
        <v>0</v>
      </c>
      <c r="K1659">
        <f>'dl-do all work in this'!R1659</f>
        <v>0</v>
      </c>
      <c r="M1659">
        <f>'dl-do all work in this'!$E1659</f>
        <v>0</v>
      </c>
    </row>
    <row r="1660" spans="1:13" x14ac:dyDescent="0.25">
      <c r="A1660" s="2">
        <f>'dl-do all work in this'!O1660</f>
        <v>0</v>
      </c>
      <c r="B1660" t="e">
        <f>VLOOKUP($A1660, 'dl-do all work in this'!$O$9:$U$2997, 6, FALSE)</f>
        <v>#N/A</v>
      </c>
      <c r="C1660" t="e">
        <f>VLOOKUP($A1660, 'dl-do all work in this'!$O$9:$U$2997, 7, FALSE)</f>
        <v>#N/A</v>
      </c>
      <c r="D1660" s="2" t="str">
        <f>'dl-do all work in this'!X1660</f>
        <v>LC</v>
      </c>
      <c r="E1660" s="2">
        <f>'dl-do all work in this'!A1660</f>
        <v>0</v>
      </c>
      <c r="F1660" s="2">
        <f>'dl-do all work in this'!V1660</f>
        <v>0</v>
      </c>
      <c r="G1660" s="2" t="e">
        <f>DATE('dl-do all work in this'!H1660,'dl-do all work in this'!W1660,'dl-do all work in this'!G1660)</f>
        <v>#VALUE!</v>
      </c>
      <c r="H1660">
        <f>'dl-do all work in this'!I1660</f>
        <v>0</v>
      </c>
      <c r="J1660">
        <f>'dl-do all work in this'!D1660</f>
        <v>0</v>
      </c>
      <c r="K1660">
        <f>'dl-do all work in this'!R1660</f>
        <v>0</v>
      </c>
      <c r="M1660">
        <f>'dl-do all work in this'!$E1660</f>
        <v>0</v>
      </c>
    </row>
    <row r="1661" spans="1:13" x14ac:dyDescent="0.25">
      <c r="A1661" s="2">
        <f>'dl-do all work in this'!O1661</f>
        <v>0</v>
      </c>
      <c r="B1661" t="e">
        <f>VLOOKUP($A1661, 'dl-do all work in this'!$O$9:$U$2997, 6, FALSE)</f>
        <v>#N/A</v>
      </c>
      <c r="C1661" t="e">
        <f>VLOOKUP($A1661, 'dl-do all work in this'!$O$9:$U$2997, 7, FALSE)</f>
        <v>#N/A</v>
      </c>
      <c r="D1661" s="2" t="str">
        <f>'dl-do all work in this'!X1661</f>
        <v>LC</v>
      </c>
      <c r="E1661" s="2">
        <f>'dl-do all work in this'!A1661</f>
        <v>0</v>
      </c>
      <c r="F1661" s="2">
        <f>'dl-do all work in this'!V1661</f>
        <v>0</v>
      </c>
      <c r="G1661" s="2" t="e">
        <f>DATE('dl-do all work in this'!H1661,'dl-do all work in this'!W1661,'dl-do all work in this'!G1661)</f>
        <v>#VALUE!</v>
      </c>
      <c r="H1661">
        <f>'dl-do all work in this'!I1661</f>
        <v>0</v>
      </c>
      <c r="J1661">
        <f>'dl-do all work in this'!D1661</f>
        <v>0</v>
      </c>
      <c r="K1661">
        <f>'dl-do all work in this'!R1661</f>
        <v>0</v>
      </c>
      <c r="M1661">
        <f>'dl-do all work in this'!$E1661</f>
        <v>0</v>
      </c>
    </row>
    <row r="1662" spans="1:13" x14ac:dyDescent="0.25">
      <c r="A1662" s="2">
        <f>'dl-do all work in this'!O1662</f>
        <v>0</v>
      </c>
      <c r="B1662" t="e">
        <f>VLOOKUP($A1662, 'dl-do all work in this'!$O$9:$U$2997, 6, FALSE)</f>
        <v>#N/A</v>
      </c>
      <c r="C1662" t="e">
        <f>VLOOKUP($A1662, 'dl-do all work in this'!$O$9:$U$2997, 7, FALSE)</f>
        <v>#N/A</v>
      </c>
      <c r="D1662" s="2" t="str">
        <f>'dl-do all work in this'!X1662</f>
        <v>LC</v>
      </c>
      <c r="E1662" s="2">
        <f>'dl-do all work in this'!A1662</f>
        <v>0</v>
      </c>
      <c r="F1662" s="2">
        <f>'dl-do all work in this'!V1662</f>
        <v>0</v>
      </c>
      <c r="G1662" s="2" t="e">
        <f>DATE('dl-do all work in this'!H1662,'dl-do all work in this'!W1662,'dl-do all work in this'!G1662)</f>
        <v>#VALUE!</v>
      </c>
      <c r="H1662">
        <f>'dl-do all work in this'!I1662</f>
        <v>0</v>
      </c>
      <c r="J1662">
        <f>'dl-do all work in this'!D1662</f>
        <v>0</v>
      </c>
      <c r="K1662">
        <f>'dl-do all work in this'!R1662</f>
        <v>0</v>
      </c>
      <c r="M1662">
        <f>'dl-do all work in this'!$E1662</f>
        <v>0</v>
      </c>
    </row>
    <row r="1663" spans="1:13" x14ac:dyDescent="0.25">
      <c r="A1663" s="2">
        <f>'dl-do all work in this'!O1663</f>
        <v>0</v>
      </c>
      <c r="B1663" t="e">
        <f>VLOOKUP($A1663, 'dl-do all work in this'!$O$9:$U$2997, 6, FALSE)</f>
        <v>#N/A</v>
      </c>
      <c r="C1663" t="e">
        <f>VLOOKUP($A1663, 'dl-do all work in this'!$O$9:$U$2997, 7, FALSE)</f>
        <v>#N/A</v>
      </c>
      <c r="D1663" s="2" t="str">
        <f>'dl-do all work in this'!X1663</f>
        <v>LC</v>
      </c>
      <c r="E1663" s="2">
        <f>'dl-do all work in this'!A1663</f>
        <v>0</v>
      </c>
      <c r="F1663" s="2">
        <f>'dl-do all work in this'!V1663</f>
        <v>0</v>
      </c>
      <c r="G1663" s="2" t="e">
        <f>DATE('dl-do all work in this'!H1663,'dl-do all work in this'!W1663,'dl-do all work in this'!G1663)</f>
        <v>#VALUE!</v>
      </c>
      <c r="H1663">
        <f>'dl-do all work in this'!I1663</f>
        <v>0</v>
      </c>
      <c r="J1663">
        <f>'dl-do all work in this'!D1663</f>
        <v>0</v>
      </c>
      <c r="K1663">
        <f>'dl-do all work in this'!R1663</f>
        <v>0</v>
      </c>
      <c r="M1663">
        <f>'dl-do all work in this'!$E1663</f>
        <v>0</v>
      </c>
    </row>
    <row r="1664" spans="1:13" x14ac:dyDescent="0.25">
      <c r="A1664" s="2">
        <f>'dl-do all work in this'!O1664</f>
        <v>0</v>
      </c>
      <c r="B1664" t="e">
        <f>VLOOKUP($A1664, 'dl-do all work in this'!$O$9:$U$2997, 6, FALSE)</f>
        <v>#N/A</v>
      </c>
      <c r="C1664" t="e">
        <f>VLOOKUP($A1664, 'dl-do all work in this'!$O$9:$U$2997, 7, FALSE)</f>
        <v>#N/A</v>
      </c>
      <c r="D1664" s="2" t="str">
        <f>'dl-do all work in this'!X1664</f>
        <v>LC</v>
      </c>
      <c r="E1664" s="2">
        <f>'dl-do all work in this'!A1664</f>
        <v>0</v>
      </c>
      <c r="F1664" s="2">
        <f>'dl-do all work in this'!V1664</f>
        <v>0</v>
      </c>
      <c r="G1664" s="2" t="e">
        <f>DATE('dl-do all work in this'!H1664,'dl-do all work in this'!W1664,'dl-do all work in this'!G1664)</f>
        <v>#VALUE!</v>
      </c>
      <c r="H1664">
        <f>'dl-do all work in this'!I1664</f>
        <v>0</v>
      </c>
      <c r="J1664">
        <f>'dl-do all work in this'!D1664</f>
        <v>0</v>
      </c>
      <c r="K1664">
        <f>'dl-do all work in this'!R1664</f>
        <v>0</v>
      </c>
      <c r="M1664">
        <f>'dl-do all work in this'!$E1664</f>
        <v>0</v>
      </c>
    </row>
    <row r="1665" spans="1:13" x14ac:dyDescent="0.25">
      <c r="A1665" s="2">
        <f>'dl-do all work in this'!O1665</f>
        <v>0</v>
      </c>
      <c r="B1665" t="e">
        <f>VLOOKUP($A1665, 'dl-do all work in this'!$O$9:$U$2997, 6, FALSE)</f>
        <v>#N/A</v>
      </c>
      <c r="C1665" t="e">
        <f>VLOOKUP($A1665, 'dl-do all work in this'!$O$9:$U$2997, 7, FALSE)</f>
        <v>#N/A</v>
      </c>
      <c r="D1665" s="2" t="str">
        <f>'dl-do all work in this'!X1665</f>
        <v>LC</v>
      </c>
      <c r="E1665" s="2">
        <f>'dl-do all work in this'!A1665</f>
        <v>0</v>
      </c>
      <c r="F1665" s="2">
        <f>'dl-do all work in this'!V1665</f>
        <v>0</v>
      </c>
      <c r="G1665" s="2" t="e">
        <f>DATE('dl-do all work in this'!H1665,'dl-do all work in this'!W1665,'dl-do all work in this'!G1665)</f>
        <v>#VALUE!</v>
      </c>
      <c r="H1665">
        <f>'dl-do all work in this'!I1665</f>
        <v>0</v>
      </c>
      <c r="J1665">
        <f>'dl-do all work in this'!D1665</f>
        <v>0</v>
      </c>
      <c r="K1665">
        <f>'dl-do all work in this'!R1665</f>
        <v>0</v>
      </c>
      <c r="M1665">
        <f>'dl-do all work in this'!$E1665</f>
        <v>0</v>
      </c>
    </row>
    <row r="1666" spans="1:13" x14ac:dyDescent="0.25">
      <c r="A1666" s="2">
        <f>'dl-do all work in this'!O1666</f>
        <v>0</v>
      </c>
      <c r="B1666" t="e">
        <f>VLOOKUP($A1666, 'dl-do all work in this'!$O$9:$U$2997, 6, FALSE)</f>
        <v>#N/A</v>
      </c>
      <c r="C1666" t="e">
        <f>VLOOKUP($A1666, 'dl-do all work in this'!$O$9:$U$2997, 7, FALSE)</f>
        <v>#N/A</v>
      </c>
      <c r="D1666" s="2" t="str">
        <f>'dl-do all work in this'!X1666</f>
        <v>LC</v>
      </c>
      <c r="E1666" s="2">
        <f>'dl-do all work in this'!A1666</f>
        <v>0</v>
      </c>
      <c r="F1666" s="2">
        <f>'dl-do all work in this'!V1666</f>
        <v>0</v>
      </c>
      <c r="G1666" s="2" t="e">
        <f>DATE('dl-do all work in this'!H1666,'dl-do all work in this'!W1666,'dl-do all work in this'!G1666)</f>
        <v>#VALUE!</v>
      </c>
      <c r="H1666">
        <f>'dl-do all work in this'!I1666</f>
        <v>0</v>
      </c>
      <c r="J1666">
        <f>'dl-do all work in this'!D1666</f>
        <v>0</v>
      </c>
      <c r="K1666">
        <f>'dl-do all work in this'!R1666</f>
        <v>0</v>
      </c>
      <c r="M1666">
        <f>'dl-do all work in this'!$E1666</f>
        <v>0</v>
      </c>
    </row>
    <row r="1667" spans="1:13" x14ac:dyDescent="0.25">
      <c r="A1667" s="2">
        <f>'dl-do all work in this'!O1667</f>
        <v>0</v>
      </c>
      <c r="B1667" t="e">
        <f>VLOOKUP($A1667, 'dl-do all work in this'!$O$9:$U$2997, 6, FALSE)</f>
        <v>#N/A</v>
      </c>
      <c r="C1667" t="e">
        <f>VLOOKUP($A1667, 'dl-do all work in this'!$O$9:$U$2997, 7, FALSE)</f>
        <v>#N/A</v>
      </c>
      <c r="D1667" s="2" t="str">
        <f>'dl-do all work in this'!X1667</f>
        <v>LC</v>
      </c>
      <c r="E1667" s="2">
        <f>'dl-do all work in this'!A1667</f>
        <v>0</v>
      </c>
      <c r="F1667" s="2">
        <f>'dl-do all work in this'!V1667</f>
        <v>0</v>
      </c>
      <c r="G1667" s="2" t="e">
        <f>DATE('dl-do all work in this'!H1667,'dl-do all work in this'!W1667,'dl-do all work in this'!G1667)</f>
        <v>#VALUE!</v>
      </c>
      <c r="H1667">
        <f>'dl-do all work in this'!I1667</f>
        <v>0</v>
      </c>
      <c r="J1667">
        <f>'dl-do all work in this'!D1667</f>
        <v>0</v>
      </c>
      <c r="K1667">
        <f>'dl-do all work in this'!R1667</f>
        <v>0</v>
      </c>
      <c r="M1667">
        <f>'dl-do all work in this'!$E1667</f>
        <v>0</v>
      </c>
    </row>
    <row r="1668" spans="1:13" x14ac:dyDescent="0.25">
      <c r="A1668" s="2">
        <f>'dl-do all work in this'!O1668</f>
        <v>0</v>
      </c>
      <c r="B1668" t="e">
        <f>VLOOKUP($A1668, 'dl-do all work in this'!$O$9:$U$2997, 6, FALSE)</f>
        <v>#N/A</v>
      </c>
      <c r="C1668" t="e">
        <f>VLOOKUP($A1668, 'dl-do all work in this'!$O$9:$U$2997, 7, FALSE)</f>
        <v>#N/A</v>
      </c>
      <c r="D1668" s="2" t="str">
        <f>'dl-do all work in this'!X1668</f>
        <v>LC</v>
      </c>
      <c r="E1668" s="2">
        <f>'dl-do all work in this'!A1668</f>
        <v>0</v>
      </c>
      <c r="F1668" s="2">
        <f>'dl-do all work in this'!V1668</f>
        <v>0</v>
      </c>
      <c r="G1668" s="2" t="e">
        <f>DATE('dl-do all work in this'!H1668,'dl-do all work in this'!W1668,'dl-do all work in this'!G1668)</f>
        <v>#VALUE!</v>
      </c>
      <c r="H1668">
        <f>'dl-do all work in this'!I1668</f>
        <v>0</v>
      </c>
      <c r="J1668">
        <f>'dl-do all work in this'!D1668</f>
        <v>0</v>
      </c>
      <c r="K1668">
        <f>'dl-do all work in this'!R1668</f>
        <v>0</v>
      </c>
      <c r="M1668">
        <f>'dl-do all work in this'!$E1668</f>
        <v>0</v>
      </c>
    </row>
    <row r="1669" spans="1:13" x14ac:dyDescent="0.25">
      <c r="A1669" s="2">
        <f>'dl-do all work in this'!O1669</f>
        <v>0</v>
      </c>
      <c r="B1669" t="e">
        <f>VLOOKUP($A1669, 'dl-do all work in this'!$O$9:$U$2997, 6, FALSE)</f>
        <v>#N/A</v>
      </c>
      <c r="C1669" t="e">
        <f>VLOOKUP($A1669, 'dl-do all work in this'!$O$9:$U$2997, 7, FALSE)</f>
        <v>#N/A</v>
      </c>
      <c r="D1669" s="2" t="str">
        <f>'dl-do all work in this'!X1669</f>
        <v>LC</v>
      </c>
      <c r="E1669" s="2">
        <f>'dl-do all work in this'!A1669</f>
        <v>0</v>
      </c>
      <c r="F1669" s="2">
        <f>'dl-do all work in this'!V1669</f>
        <v>0</v>
      </c>
      <c r="G1669" s="2" t="e">
        <f>DATE('dl-do all work in this'!H1669,'dl-do all work in this'!W1669,'dl-do all work in this'!G1669)</f>
        <v>#VALUE!</v>
      </c>
      <c r="H1669">
        <f>'dl-do all work in this'!I1669</f>
        <v>0</v>
      </c>
      <c r="J1669">
        <f>'dl-do all work in this'!D1669</f>
        <v>0</v>
      </c>
      <c r="K1669">
        <f>'dl-do all work in this'!R1669</f>
        <v>0</v>
      </c>
      <c r="M1669">
        <f>'dl-do all work in this'!$E1669</f>
        <v>0</v>
      </c>
    </row>
    <row r="1670" spans="1:13" x14ac:dyDescent="0.25">
      <c r="A1670" s="2">
        <f>'dl-do all work in this'!O1670</f>
        <v>0</v>
      </c>
      <c r="B1670" t="e">
        <f>VLOOKUP($A1670, 'dl-do all work in this'!$O$9:$U$2997, 6, FALSE)</f>
        <v>#N/A</v>
      </c>
      <c r="C1670" t="e">
        <f>VLOOKUP($A1670, 'dl-do all work in this'!$O$9:$U$2997, 7, FALSE)</f>
        <v>#N/A</v>
      </c>
      <c r="D1670" s="2" t="str">
        <f>'dl-do all work in this'!X1670</f>
        <v>LC</v>
      </c>
      <c r="E1670" s="2">
        <f>'dl-do all work in this'!A1670</f>
        <v>0</v>
      </c>
      <c r="F1670" s="2">
        <f>'dl-do all work in this'!V1670</f>
        <v>0</v>
      </c>
      <c r="G1670" s="2" t="e">
        <f>DATE('dl-do all work in this'!H1670,'dl-do all work in this'!W1670,'dl-do all work in this'!G1670)</f>
        <v>#VALUE!</v>
      </c>
      <c r="H1670">
        <f>'dl-do all work in this'!I1670</f>
        <v>0</v>
      </c>
      <c r="J1670">
        <f>'dl-do all work in this'!D1670</f>
        <v>0</v>
      </c>
      <c r="K1670">
        <f>'dl-do all work in this'!R1670</f>
        <v>0</v>
      </c>
      <c r="M1670">
        <f>'dl-do all work in this'!$E1670</f>
        <v>0</v>
      </c>
    </row>
    <row r="1671" spans="1:13" x14ac:dyDescent="0.25">
      <c r="A1671" s="2">
        <f>'dl-do all work in this'!O1671</f>
        <v>0</v>
      </c>
      <c r="B1671" t="e">
        <f>VLOOKUP($A1671, 'dl-do all work in this'!$O$9:$U$2997, 6, FALSE)</f>
        <v>#N/A</v>
      </c>
      <c r="C1671" t="e">
        <f>VLOOKUP($A1671, 'dl-do all work in this'!$O$9:$U$2997, 7, FALSE)</f>
        <v>#N/A</v>
      </c>
      <c r="D1671" s="2" t="str">
        <f>'dl-do all work in this'!X1671</f>
        <v>LC</v>
      </c>
      <c r="E1671" s="2">
        <f>'dl-do all work in this'!A1671</f>
        <v>0</v>
      </c>
      <c r="F1671" s="2">
        <f>'dl-do all work in this'!V1671</f>
        <v>0</v>
      </c>
      <c r="G1671" s="2" t="e">
        <f>DATE('dl-do all work in this'!H1671,'dl-do all work in this'!W1671,'dl-do all work in this'!G1671)</f>
        <v>#VALUE!</v>
      </c>
      <c r="H1671">
        <f>'dl-do all work in this'!I1671</f>
        <v>0</v>
      </c>
      <c r="J1671">
        <f>'dl-do all work in this'!D1671</f>
        <v>0</v>
      </c>
      <c r="K1671">
        <f>'dl-do all work in this'!R1671</f>
        <v>0</v>
      </c>
      <c r="M1671">
        <f>'dl-do all work in this'!$E1671</f>
        <v>0</v>
      </c>
    </row>
    <row r="1672" spans="1:13" x14ac:dyDescent="0.25">
      <c r="A1672" s="2">
        <f>'dl-do all work in this'!O1672</f>
        <v>0</v>
      </c>
      <c r="B1672" t="e">
        <f>VLOOKUP($A1672, 'dl-do all work in this'!$O$9:$U$2997, 6, FALSE)</f>
        <v>#N/A</v>
      </c>
      <c r="C1672" t="e">
        <f>VLOOKUP($A1672, 'dl-do all work in this'!$O$9:$U$2997, 7, FALSE)</f>
        <v>#N/A</v>
      </c>
      <c r="D1672" s="2" t="str">
        <f>'dl-do all work in this'!X1672</f>
        <v>LC</v>
      </c>
      <c r="E1672" s="2">
        <f>'dl-do all work in this'!A1672</f>
        <v>0</v>
      </c>
      <c r="F1672" s="2">
        <f>'dl-do all work in this'!V1672</f>
        <v>0</v>
      </c>
      <c r="G1672" s="2" t="e">
        <f>DATE('dl-do all work in this'!H1672,'dl-do all work in this'!W1672,'dl-do all work in this'!G1672)</f>
        <v>#VALUE!</v>
      </c>
      <c r="H1672">
        <f>'dl-do all work in this'!I1672</f>
        <v>0</v>
      </c>
      <c r="J1672">
        <f>'dl-do all work in this'!D1672</f>
        <v>0</v>
      </c>
      <c r="K1672">
        <f>'dl-do all work in this'!R1672</f>
        <v>0</v>
      </c>
      <c r="M1672">
        <f>'dl-do all work in this'!$E1672</f>
        <v>0</v>
      </c>
    </row>
    <row r="1673" spans="1:13" x14ac:dyDescent="0.25">
      <c r="A1673" s="2">
        <f>'dl-do all work in this'!O1673</f>
        <v>0</v>
      </c>
      <c r="B1673" t="e">
        <f>VLOOKUP($A1673, 'dl-do all work in this'!$O$9:$U$2997, 6, FALSE)</f>
        <v>#N/A</v>
      </c>
      <c r="C1673" t="e">
        <f>VLOOKUP($A1673, 'dl-do all work in this'!$O$9:$U$2997, 7, FALSE)</f>
        <v>#N/A</v>
      </c>
      <c r="D1673" s="2" t="str">
        <f>'dl-do all work in this'!X1673</f>
        <v>LC</v>
      </c>
      <c r="E1673" s="2">
        <f>'dl-do all work in this'!A1673</f>
        <v>0</v>
      </c>
      <c r="F1673" s="2">
        <f>'dl-do all work in this'!V1673</f>
        <v>0</v>
      </c>
      <c r="G1673" s="2" t="e">
        <f>DATE('dl-do all work in this'!H1673,'dl-do all work in this'!W1673,'dl-do all work in this'!G1673)</f>
        <v>#VALUE!</v>
      </c>
      <c r="H1673">
        <f>'dl-do all work in this'!I1673</f>
        <v>0</v>
      </c>
      <c r="J1673">
        <f>'dl-do all work in this'!D1673</f>
        <v>0</v>
      </c>
      <c r="K1673">
        <f>'dl-do all work in this'!R1673</f>
        <v>0</v>
      </c>
      <c r="M1673">
        <f>'dl-do all work in this'!$E1673</f>
        <v>0</v>
      </c>
    </row>
    <row r="1674" spans="1:13" x14ac:dyDescent="0.25">
      <c r="A1674" s="2">
        <f>'dl-do all work in this'!O1674</f>
        <v>0</v>
      </c>
      <c r="B1674" t="e">
        <f>VLOOKUP($A1674, 'dl-do all work in this'!$O$9:$U$2997, 6, FALSE)</f>
        <v>#N/A</v>
      </c>
      <c r="C1674" t="e">
        <f>VLOOKUP($A1674, 'dl-do all work in this'!$O$9:$U$2997, 7, FALSE)</f>
        <v>#N/A</v>
      </c>
      <c r="D1674" s="2" t="str">
        <f>'dl-do all work in this'!X1674</f>
        <v>LC</v>
      </c>
      <c r="E1674" s="2">
        <f>'dl-do all work in this'!A1674</f>
        <v>0</v>
      </c>
      <c r="F1674" s="2">
        <f>'dl-do all work in this'!V1674</f>
        <v>0</v>
      </c>
      <c r="G1674" s="2" t="e">
        <f>DATE('dl-do all work in this'!H1674,'dl-do all work in this'!W1674,'dl-do all work in this'!G1674)</f>
        <v>#VALUE!</v>
      </c>
      <c r="H1674">
        <f>'dl-do all work in this'!I1674</f>
        <v>0</v>
      </c>
      <c r="J1674">
        <f>'dl-do all work in this'!D1674</f>
        <v>0</v>
      </c>
      <c r="K1674">
        <f>'dl-do all work in this'!R1674</f>
        <v>0</v>
      </c>
      <c r="M1674">
        <f>'dl-do all work in this'!$E1674</f>
        <v>0</v>
      </c>
    </row>
    <row r="1675" spans="1:13" x14ac:dyDescent="0.25">
      <c r="A1675" s="2">
        <f>'dl-do all work in this'!O1675</f>
        <v>0</v>
      </c>
      <c r="B1675" t="e">
        <f>VLOOKUP($A1675, 'dl-do all work in this'!$O$9:$U$2997, 6, FALSE)</f>
        <v>#N/A</v>
      </c>
      <c r="C1675" t="e">
        <f>VLOOKUP($A1675, 'dl-do all work in this'!$O$9:$U$2997, 7, FALSE)</f>
        <v>#N/A</v>
      </c>
      <c r="D1675" s="2" t="str">
        <f>'dl-do all work in this'!X1675</f>
        <v>LC</v>
      </c>
      <c r="E1675" s="2">
        <f>'dl-do all work in this'!A1675</f>
        <v>0</v>
      </c>
      <c r="F1675" s="2">
        <f>'dl-do all work in this'!V1675</f>
        <v>0</v>
      </c>
      <c r="G1675" s="2" t="e">
        <f>DATE('dl-do all work in this'!H1675,'dl-do all work in this'!W1675,'dl-do all work in this'!G1675)</f>
        <v>#VALUE!</v>
      </c>
      <c r="H1675">
        <f>'dl-do all work in this'!I1675</f>
        <v>0</v>
      </c>
      <c r="J1675">
        <f>'dl-do all work in this'!D1675</f>
        <v>0</v>
      </c>
      <c r="K1675">
        <f>'dl-do all work in this'!R1675</f>
        <v>0</v>
      </c>
      <c r="M1675">
        <f>'dl-do all work in this'!$E1675</f>
        <v>0</v>
      </c>
    </row>
    <row r="1676" spans="1:13" x14ac:dyDescent="0.25">
      <c r="A1676" s="2">
        <f>'dl-do all work in this'!O1676</f>
        <v>0</v>
      </c>
      <c r="B1676" t="e">
        <f>VLOOKUP($A1676, 'dl-do all work in this'!$O$9:$U$2997, 6, FALSE)</f>
        <v>#N/A</v>
      </c>
      <c r="C1676" t="e">
        <f>VLOOKUP($A1676, 'dl-do all work in this'!$O$9:$U$2997, 7, FALSE)</f>
        <v>#N/A</v>
      </c>
      <c r="D1676" s="2" t="str">
        <f>'dl-do all work in this'!X1676</f>
        <v>LC</v>
      </c>
      <c r="E1676" s="2">
        <f>'dl-do all work in this'!A1676</f>
        <v>0</v>
      </c>
      <c r="F1676" s="2">
        <f>'dl-do all work in this'!V1676</f>
        <v>0</v>
      </c>
      <c r="G1676" s="2" t="e">
        <f>DATE('dl-do all work in this'!H1676,'dl-do all work in this'!W1676,'dl-do all work in this'!G1676)</f>
        <v>#VALUE!</v>
      </c>
      <c r="H1676">
        <f>'dl-do all work in this'!I1676</f>
        <v>0</v>
      </c>
      <c r="J1676">
        <f>'dl-do all work in this'!D1676</f>
        <v>0</v>
      </c>
      <c r="K1676">
        <f>'dl-do all work in this'!R1676</f>
        <v>0</v>
      </c>
      <c r="M1676">
        <f>'dl-do all work in this'!$E1676</f>
        <v>0</v>
      </c>
    </row>
    <row r="1677" spans="1:13" x14ac:dyDescent="0.25">
      <c r="A1677" s="2">
        <f>'dl-do all work in this'!O1677</f>
        <v>0</v>
      </c>
      <c r="B1677" t="e">
        <f>VLOOKUP($A1677, 'dl-do all work in this'!$O$9:$U$2997, 6, FALSE)</f>
        <v>#N/A</v>
      </c>
      <c r="C1677" t="e">
        <f>VLOOKUP($A1677, 'dl-do all work in this'!$O$9:$U$2997, 7, FALSE)</f>
        <v>#N/A</v>
      </c>
      <c r="D1677" s="2" t="str">
        <f>'dl-do all work in this'!X1677</f>
        <v>LC</v>
      </c>
      <c r="E1677" s="2">
        <f>'dl-do all work in this'!A1677</f>
        <v>0</v>
      </c>
      <c r="F1677" s="2">
        <f>'dl-do all work in this'!V1677</f>
        <v>0</v>
      </c>
      <c r="G1677" s="2" t="e">
        <f>DATE('dl-do all work in this'!H1677,'dl-do all work in this'!W1677,'dl-do all work in this'!G1677)</f>
        <v>#VALUE!</v>
      </c>
      <c r="H1677">
        <f>'dl-do all work in this'!I1677</f>
        <v>0</v>
      </c>
      <c r="J1677">
        <f>'dl-do all work in this'!D1677</f>
        <v>0</v>
      </c>
      <c r="K1677">
        <f>'dl-do all work in this'!R1677</f>
        <v>0</v>
      </c>
      <c r="M1677">
        <f>'dl-do all work in this'!$E1677</f>
        <v>0</v>
      </c>
    </row>
    <row r="1678" spans="1:13" x14ac:dyDescent="0.25">
      <c r="A1678" s="2">
        <f>'dl-do all work in this'!O1678</f>
        <v>0</v>
      </c>
      <c r="B1678" t="e">
        <f>VLOOKUP($A1678, 'dl-do all work in this'!$O$9:$U$2997, 6, FALSE)</f>
        <v>#N/A</v>
      </c>
      <c r="C1678" t="e">
        <f>VLOOKUP($A1678, 'dl-do all work in this'!$O$9:$U$2997, 7, FALSE)</f>
        <v>#N/A</v>
      </c>
      <c r="D1678" s="2" t="str">
        <f>'dl-do all work in this'!X1678</f>
        <v>LC</v>
      </c>
      <c r="E1678" s="2">
        <f>'dl-do all work in this'!A1678</f>
        <v>0</v>
      </c>
      <c r="F1678" s="2">
        <f>'dl-do all work in this'!V1678</f>
        <v>0</v>
      </c>
      <c r="G1678" s="2" t="e">
        <f>DATE('dl-do all work in this'!H1678,'dl-do all work in this'!W1678,'dl-do all work in this'!G1678)</f>
        <v>#VALUE!</v>
      </c>
      <c r="H1678">
        <f>'dl-do all work in this'!I1678</f>
        <v>0</v>
      </c>
      <c r="J1678">
        <f>'dl-do all work in this'!D1678</f>
        <v>0</v>
      </c>
      <c r="K1678">
        <f>'dl-do all work in this'!R1678</f>
        <v>0</v>
      </c>
      <c r="M1678">
        <f>'dl-do all work in this'!$E1678</f>
        <v>0</v>
      </c>
    </row>
    <row r="1679" spans="1:13" x14ac:dyDescent="0.25">
      <c r="A1679" s="2">
        <f>'dl-do all work in this'!O1679</f>
        <v>0</v>
      </c>
      <c r="B1679" t="e">
        <f>VLOOKUP($A1679, 'dl-do all work in this'!$O$9:$U$2997, 6, FALSE)</f>
        <v>#N/A</v>
      </c>
      <c r="C1679" t="e">
        <f>VLOOKUP($A1679, 'dl-do all work in this'!$O$9:$U$2997, 7, FALSE)</f>
        <v>#N/A</v>
      </c>
      <c r="D1679" s="2" t="str">
        <f>'dl-do all work in this'!X1679</f>
        <v>LC</v>
      </c>
      <c r="E1679" s="2">
        <f>'dl-do all work in this'!A1679</f>
        <v>0</v>
      </c>
      <c r="F1679" s="2">
        <f>'dl-do all work in this'!V1679</f>
        <v>0</v>
      </c>
      <c r="G1679" s="2" t="e">
        <f>DATE('dl-do all work in this'!H1679,'dl-do all work in this'!W1679,'dl-do all work in this'!G1679)</f>
        <v>#VALUE!</v>
      </c>
      <c r="H1679">
        <f>'dl-do all work in this'!I1679</f>
        <v>0</v>
      </c>
      <c r="J1679">
        <f>'dl-do all work in this'!D1679</f>
        <v>0</v>
      </c>
      <c r="K1679">
        <f>'dl-do all work in this'!R1679</f>
        <v>0</v>
      </c>
      <c r="M1679">
        <f>'dl-do all work in this'!$E1679</f>
        <v>0</v>
      </c>
    </row>
    <row r="1680" spans="1:13" x14ac:dyDescent="0.25">
      <c r="A1680" s="2">
        <f>'dl-do all work in this'!O1680</f>
        <v>0</v>
      </c>
      <c r="B1680" t="e">
        <f>VLOOKUP($A1680, 'dl-do all work in this'!$O$9:$U$2997, 6, FALSE)</f>
        <v>#N/A</v>
      </c>
      <c r="C1680" t="e">
        <f>VLOOKUP($A1680, 'dl-do all work in this'!$O$9:$U$2997, 7, FALSE)</f>
        <v>#N/A</v>
      </c>
      <c r="D1680" s="2" t="str">
        <f>'dl-do all work in this'!X1680</f>
        <v>LC</v>
      </c>
      <c r="E1680" s="2">
        <f>'dl-do all work in this'!A1680</f>
        <v>0</v>
      </c>
      <c r="F1680" s="2">
        <f>'dl-do all work in this'!V1680</f>
        <v>0</v>
      </c>
      <c r="G1680" s="2" t="e">
        <f>DATE('dl-do all work in this'!H1680,'dl-do all work in this'!W1680,'dl-do all work in this'!G1680)</f>
        <v>#VALUE!</v>
      </c>
      <c r="H1680">
        <f>'dl-do all work in this'!I1680</f>
        <v>0</v>
      </c>
      <c r="J1680">
        <f>'dl-do all work in this'!D1680</f>
        <v>0</v>
      </c>
      <c r="K1680">
        <f>'dl-do all work in this'!R1680</f>
        <v>0</v>
      </c>
      <c r="M1680">
        <f>'dl-do all work in this'!$E1680</f>
        <v>0</v>
      </c>
    </row>
    <row r="1681" spans="1:13" x14ac:dyDescent="0.25">
      <c r="A1681" s="2">
        <f>'dl-do all work in this'!O1681</f>
        <v>0</v>
      </c>
      <c r="B1681" t="e">
        <f>VLOOKUP($A1681, 'dl-do all work in this'!$O$9:$U$2997, 6, FALSE)</f>
        <v>#N/A</v>
      </c>
      <c r="C1681" t="e">
        <f>VLOOKUP($A1681, 'dl-do all work in this'!$O$9:$U$2997, 7, FALSE)</f>
        <v>#N/A</v>
      </c>
      <c r="D1681" s="2" t="str">
        <f>'dl-do all work in this'!X1681</f>
        <v>LC</v>
      </c>
      <c r="E1681" s="2">
        <f>'dl-do all work in this'!A1681</f>
        <v>0</v>
      </c>
      <c r="F1681" s="2">
        <f>'dl-do all work in this'!V1681</f>
        <v>0</v>
      </c>
      <c r="G1681" s="2" t="e">
        <f>DATE('dl-do all work in this'!H1681,'dl-do all work in this'!W1681,'dl-do all work in this'!G1681)</f>
        <v>#VALUE!</v>
      </c>
      <c r="H1681">
        <f>'dl-do all work in this'!I1681</f>
        <v>0</v>
      </c>
      <c r="J1681">
        <f>'dl-do all work in this'!D1681</f>
        <v>0</v>
      </c>
      <c r="K1681">
        <f>'dl-do all work in this'!R1681</f>
        <v>0</v>
      </c>
      <c r="M1681">
        <f>'dl-do all work in this'!$E1681</f>
        <v>0</v>
      </c>
    </row>
    <row r="1682" spans="1:13" x14ac:dyDescent="0.25">
      <c r="A1682" s="2">
        <f>'dl-do all work in this'!O1682</f>
        <v>0</v>
      </c>
      <c r="B1682" t="e">
        <f>VLOOKUP($A1682, 'dl-do all work in this'!$O$9:$U$2997, 6, FALSE)</f>
        <v>#N/A</v>
      </c>
      <c r="C1682" t="e">
        <f>VLOOKUP($A1682, 'dl-do all work in this'!$O$9:$U$2997, 7, FALSE)</f>
        <v>#N/A</v>
      </c>
      <c r="D1682" s="2" t="str">
        <f>'dl-do all work in this'!X1682</f>
        <v>LC</v>
      </c>
      <c r="E1682" s="2">
        <f>'dl-do all work in this'!A1682</f>
        <v>0</v>
      </c>
      <c r="F1682" s="2">
        <f>'dl-do all work in this'!V1682</f>
        <v>0</v>
      </c>
      <c r="G1682" s="2" t="e">
        <f>DATE('dl-do all work in this'!H1682,'dl-do all work in this'!W1682,'dl-do all work in this'!G1682)</f>
        <v>#VALUE!</v>
      </c>
      <c r="H1682">
        <f>'dl-do all work in this'!I1682</f>
        <v>0</v>
      </c>
      <c r="J1682">
        <f>'dl-do all work in this'!D1682</f>
        <v>0</v>
      </c>
      <c r="K1682">
        <f>'dl-do all work in this'!R1682</f>
        <v>0</v>
      </c>
      <c r="M1682">
        <f>'dl-do all work in this'!$E1682</f>
        <v>0</v>
      </c>
    </row>
    <row r="1683" spans="1:13" x14ac:dyDescent="0.25">
      <c r="A1683" s="2">
        <f>'dl-do all work in this'!O1683</f>
        <v>0</v>
      </c>
      <c r="B1683" t="e">
        <f>VLOOKUP($A1683, 'dl-do all work in this'!$O$9:$U$2997, 6, FALSE)</f>
        <v>#N/A</v>
      </c>
      <c r="C1683" t="e">
        <f>VLOOKUP($A1683, 'dl-do all work in this'!$O$9:$U$2997, 7, FALSE)</f>
        <v>#N/A</v>
      </c>
      <c r="D1683" s="2" t="str">
        <f>'dl-do all work in this'!X1683</f>
        <v>LC</v>
      </c>
      <c r="E1683" s="2">
        <f>'dl-do all work in this'!A1683</f>
        <v>0</v>
      </c>
      <c r="F1683" s="2">
        <f>'dl-do all work in this'!V1683</f>
        <v>0</v>
      </c>
      <c r="G1683" s="2" t="e">
        <f>DATE('dl-do all work in this'!H1683,'dl-do all work in this'!W1683,'dl-do all work in this'!G1683)</f>
        <v>#VALUE!</v>
      </c>
      <c r="H1683">
        <f>'dl-do all work in this'!I1683</f>
        <v>0</v>
      </c>
      <c r="J1683">
        <f>'dl-do all work in this'!D1683</f>
        <v>0</v>
      </c>
      <c r="K1683">
        <f>'dl-do all work in this'!R1683</f>
        <v>0</v>
      </c>
      <c r="M1683">
        <f>'dl-do all work in this'!$E1683</f>
        <v>0</v>
      </c>
    </row>
    <row r="1684" spans="1:13" x14ac:dyDescent="0.25">
      <c r="A1684" s="2">
        <f>'dl-do all work in this'!O1684</f>
        <v>0</v>
      </c>
      <c r="B1684" t="e">
        <f>VLOOKUP($A1684, 'dl-do all work in this'!$O$9:$U$2997, 6, FALSE)</f>
        <v>#N/A</v>
      </c>
      <c r="C1684" t="e">
        <f>VLOOKUP($A1684, 'dl-do all work in this'!$O$9:$U$2997, 7, FALSE)</f>
        <v>#N/A</v>
      </c>
      <c r="D1684" s="2" t="str">
        <f>'dl-do all work in this'!X1684</f>
        <v>LC</v>
      </c>
      <c r="E1684" s="2">
        <f>'dl-do all work in this'!A1684</f>
        <v>0</v>
      </c>
      <c r="F1684" s="2">
        <f>'dl-do all work in this'!V1684</f>
        <v>0</v>
      </c>
      <c r="G1684" s="2" t="e">
        <f>DATE('dl-do all work in this'!H1684,'dl-do all work in this'!W1684,'dl-do all work in this'!G1684)</f>
        <v>#VALUE!</v>
      </c>
      <c r="H1684">
        <f>'dl-do all work in this'!I1684</f>
        <v>0</v>
      </c>
      <c r="J1684">
        <f>'dl-do all work in this'!D1684</f>
        <v>0</v>
      </c>
      <c r="K1684">
        <f>'dl-do all work in this'!R1684</f>
        <v>0</v>
      </c>
      <c r="M1684">
        <f>'dl-do all work in this'!$E1684</f>
        <v>0</v>
      </c>
    </row>
    <row r="1685" spans="1:13" x14ac:dyDescent="0.25">
      <c r="A1685" s="2">
        <f>'dl-do all work in this'!O1685</f>
        <v>0</v>
      </c>
      <c r="B1685" t="e">
        <f>VLOOKUP($A1685, 'dl-do all work in this'!$O$9:$U$2997, 6, FALSE)</f>
        <v>#N/A</v>
      </c>
      <c r="C1685" t="e">
        <f>VLOOKUP($A1685, 'dl-do all work in this'!$O$9:$U$2997, 7, FALSE)</f>
        <v>#N/A</v>
      </c>
      <c r="D1685" s="2" t="str">
        <f>'dl-do all work in this'!X1685</f>
        <v>LC</v>
      </c>
      <c r="E1685" s="2">
        <f>'dl-do all work in this'!A1685</f>
        <v>0</v>
      </c>
      <c r="F1685" s="2">
        <f>'dl-do all work in this'!V1685</f>
        <v>0</v>
      </c>
      <c r="G1685" s="2" t="e">
        <f>DATE('dl-do all work in this'!H1685,'dl-do all work in this'!W1685,'dl-do all work in this'!G1685)</f>
        <v>#VALUE!</v>
      </c>
      <c r="H1685">
        <f>'dl-do all work in this'!I1685</f>
        <v>0</v>
      </c>
      <c r="J1685">
        <f>'dl-do all work in this'!D1685</f>
        <v>0</v>
      </c>
      <c r="K1685">
        <f>'dl-do all work in this'!R1685</f>
        <v>0</v>
      </c>
      <c r="M1685">
        <f>'dl-do all work in this'!$E1685</f>
        <v>0</v>
      </c>
    </row>
    <row r="1686" spans="1:13" x14ac:dyDescent="0.25">
      <c r="A1686" s="2">
        <f>'dl-do all work in this'!O1686</f>
        <v>0</v>
      </c>
      <c r="B1686" t="e">
        <f>VLOOKUP($A1686, 'dl-do all work in this'!$O$9:$U$2997, 6, FALSE)</f>
        <v>#N/A</v>
      </c>
      <c r="C1686" t="e">
        <f>VLOOKUP($A1686, 'dl-do all work in this'!$O$9:$U$2997, 7, FALSE)</f>
        <v>#N/A</v>
      </c>
      <c r="D1686" s="2" t="str">
        <f>'dl-do all work in this'!X1686</f>
        <v>LC</v>
      </c>
      <c r="E1686" s="2">
        <f>'dl-do all work in this'!A1686</f>
        <v>0</v>
      </c>
      <c r="F1686" s="2">
        <f>'dl-do all work in this'!V1686</f>
        <v>0</v>
      </c>
      <c r="G1686" s="2" t="e">
        <f>DATE('dl-do all work in this'!H1686,'dl-do all work in this'!W1686,'dl-do all work in this'!G1686)</f>
        <v>#VALUE!</v>
      </c>
      <c r="H1686">
        <f>'dl-do all work in this'!I1686</f>
        <v>0</v>
      </c>
      <c r="J1686">
        <f>'dl-do all work in this'!D1686</f>
        <v>0</v>
      </c>
      <c r="K1686">
        <f>'dl-do all work in this'!R1686</f>
        <v>0</v>
      </c>
      <c r="M1686">
        <f>'dl-do all work in this'!$E1686</f>
        <v>0</v>
      </c>
    </row>
    <row r="1687" spans="1:13" x14ac:dyDescent="0.25">
      <c r="A1687" s="2">
        <f>'dl-do all work in this'!O1687</f>
        <v>0</v>
      </c>
      <c r="B1687" t="e">
        <f>VLOOKUP($A1687, 'dl-do all work in this'!$O$9:$U$2997, 6, FALSE)</f>
        <v>#N/A</v>
      </c>
      <c r="C1687" t="e">
        <f>VLOOKUP($A1687, 'dl-do all work in this'!$O$9:$U$2997, 7, FALSE)</f>
        <v>#N/A</v>
      </c>
      <c r="D1687" s="2" t="str">
        <f>'dl-do all work in this'!X1687</f>
        <v>LC</v>
      </c>
      <c r="E1687" s="2">
        <f>'dl-do all work in this'!A1687</f>
        <v>0</v>
      </c>
      <c r="F1687" s="2">
        <f>'dl-do all work in this'!V1687</f>
        <v>0</v>
      </c>
      <c r="G1687" s="2" t="e">
        <f>DATE('dl-do all work in this'!H1687,'dl-do all work in this'!W1687,'dl-do all work in this'!G1687)</f>
        <v>#VALUE!</v>
      </c>
      <c r="H1687">
        <f>'dl-do all work in this'!I1687</f>
        <v>0</v>
      </c>
      <c r="J1687">
        <f>'dl-do all work in this'!D1687</f>
        <v>0</v>
      </c>
      <c r="K1687">
        <f>'dl-do all work in this'!R1687</f>
        <v>0</v>
      </c>
      <c r="M1687">
        <f>'dl-do all work in this'!$E1687</f>
        <v>0</v>
      </c>
    </row>
    <row r="1688" spans="1:13" x14ac:dyDescent="0.25">
      <c r="A1688" s="2">
        <f>'dl-do all work in this'!O1688</f>
        <v>0</v>
      </c>
      <c r="B1688" t="e">
        <f>VLOOKUP($A1688, 'dl-do all work in this'!$O$9:$U$2997, 6, FALSE)</f>
        <v>#N/A</v>
      </c>
      <c r="C1688" t="e">
        <f>VLOOKUP($A1688, 'dl-do all work in this'!$O$9:$U$2997, 7, FALSE)</f>
        <v>#N/A</v>
      </c>
      <c r="D1688" s="2" t="str">
        <f>'dl-do all work in this'!X1688</f>
        <v>LC</v>
      </c>
      <c r="E1688" s="2">
        <f>'dl-do all work in this'!A1688</f>
        <v>0</v>
      </c>
      <c r="F1688" s="2">
        <f>'dl-do all work in this'!V1688</f>
        <v>0</v>
      </c>
      <c r="G1688" s="2" t="e">
        <f>DATE('dl-do all work in this'!H1688,'dl-do all work in this'!W1688,'dl-do all work in this'!G1688)</f>
        <v>#VALUE!</v>
      </c>
      <c r="H1688">
        <f>'dl-do all work in this'!I1688</f>
        <v>0</v>
      </c>
      <c r="J1688">
        <f>'dl-do all work in this'!D1688</f>
        <v>0</v>
      </c>
      <c r="K1688">
        <f>'dl-do all work in this'!R1688</f>
        <v>0</v>
      </c>
      <c r="M1688">
        <f>'dl-do all work in this'!$E1688</f>
        <v>0</v>
      </c>
    </row>
    <row r="1689" spans="1:13" x14ac:dyDescent="0.25">
      <c r="A1689" s="2">
        <f>'dl-do all work in this'!O1689</f>
        <v>0</v>
      </c>
      <c r="B1689" t="e">
        <f>VLOOKUP($A1689, 'dl-do all work in this'!$O$9:$U$2997, 6, FALSE)</f>
        <v>#N/A</v>
      </c>
      <c r="C1689" t="e">
        <f>VLOOKUP($A1689, 'dl-do all work in this'!$O$9:$U$2997, 7, FALSE)</f>
        <v>#N/A</v>
      </c>
      <c r="D1689" s="2" t="str">
        <f>'dl-do all work in this'!X1689</f>
        <v>LC</v>
      </c>
      <c r="E1689" s="2">
        <f>'dl-do all work in this'!A1689</f>
        <v>0</v>
      </c>
      <c r="F1689" s="2">
        <f>'dl-do all work in this'!V1689</f>
        <v>0</v>
      </c>
      <c r="G1689" s="2" t="e">
        <f>DATE('dl-do all work in this'!H1689,'dl-do all work in this'!W1689,'dl-do all work in this'!G1689)</f>
        <v>#VALUE!</v>
      </c>
      <c r="H1689">
        <f>'dl-do all work in this'!I1689</f>
        <v>0</v>
      </c>
      <c r="J1689">
        <f>'dl-do all work in this'!D1689</f>
        <v>0</v>
      </c>
      <c r="K1689">
        <f>'dl-do all work in this'!R1689</f>
        <v>0</v>
      </c>
      <c r="M1689">
        <f>'dl-do all work in this'!$E1689</f>
        <v>0</v>
      </c>
    </row>
    <row r="1690" spans="1:13" x14ac:dyDescent="0.25">
      <c r="A1690" s="2">
        <f>'dl-do all work in this'!O1690</f>
        <v>0</v>
      </c>
      <c r="B1690" t="e">
        <f>VLOOKUP($A1690, 'dl-do all work in this'!$O$9:$U$2997, 6, FALSE)</f>
        <v>#N/A</v>
      </c>
      <c r="C1690" t="e">
        <f>VLOOKUP($A1690, 'dl-do all work in this'!$O$9:$U$2997, 7, FALSE)</f>
        <v>#N/A</v>
      </c>
      <c r="D1690" s="2" t="str">
        <f>'dl-do all work in this'!X1690</f>
        <v>LC</v>
      </c>
      <c r="E1690" s="2">
        <f>'dl-do all work in this'!A1690</f>
        <v>0</v>
      </c>
      <c r="F1690" s="2">
        <f>'dl-do all work in this'!V1690</f>
        <v>0</v>
      </c>
      <c r="G1690" s="2" t="e">
        <f>DATE('dl-do all work in this'!H1690,'dl-do all work in this'!W1690,'dl-do all work in this'!G1690)</f>
        <v>#VALUE!</v>
      </c>
      <c r="H1690">
        <f>'dl-do all work in this'!I1690</f>
        <v>0</v>
      </c>
      <c r="J1690">
        <f>'dl-do all work in this'!D1690</f>
        <v>0</v>
      </c>
      <c r="K1690">
        <f>'dl-do all work in this'!R1690</f>
        <v>0</v>
      </c>
      <c r="M1690">
        <f>'dl-do all work in this'!$E1690</f>
        <v>0</v>
      </c>
    </row>
    <row r="1691" spans="1:13" x14ac:dyDescent="0.25">
      <c r="A1691" s="2">
        <f>'dl-do all work in this'!O1691</f>
        <v>0</v>
      </c>
      <c r="B1691" t="e">
        <f>VLOOKUP($A1691, 'dl-do all work in this'!$O$9:$U$2997, 6, FALSE)</f>
        <v>#N/A</v>
      </c>
      <c r="C1691" t="e">
        <f>VLOOKUP($A1691, 'dl-do all work in this'!$O$9:$U$2997, 7, FALSE)</f>
        <v>#N/A</v>
      </c>
      <c r="D1691" s="2" t="str">
        <f>'dl-do all work in this'!X1691</f>
        <v>LC</v>
      </c>
      <c r="E1691" s="2">
        <f>'dl-do all work in this'!A1691</f>
        <v>0</v>
      </c>
      <c r="F1691" s="2">
        <f>'dl-do all work in this'!V1691</f>
        <v>0</v>
      </c>
      <c r="G1691" s="2" t="e">
        <f>DATE('dl-do all work in this'!H1691,'dl-do all work in this'!W1691,'dl-do all work in this'!G1691)</f>
        <v>#VALUE!</v>
      </c>
      <c r="H1691">
        <f>'dl-do all work in this'!I1691</f>
        <v>0</v>
      </c>
      <c r="J1691">
        <f>'dl-do all work in this'!D1691</f>
        <v>0</v>
      </c>
      <c r="K1691">
        <f>'dl-do all work in this'!R1691</f>
        <v>0</v>
      </c>
      <c r="M1691">
        <f>'dl-do all work in this'!$E1691</f>
        <v>0</v>
      </c>
    </row>
    <row r="1692" spans="1:13" x14ac:dyDescent="0.25">
      <c r="A1692" s="2">
        <f>'dl-do all work in this'!O1692</f>
        <v>0</v>
      </c>
      <c r="B1692" t="e">
        <f>VLOOKUP($A1692, 'dl-do all work in this'!$O$9:$U$2997, 6, FALSE)</f>
        <v>#N/A</v>
      </c>
      <c r="C1692" t="e">
        <f>VLOOKUP($A1692, 'dl-do all work in this'!$O$9:$U$2997, 7, FALSE)</f>
        <v>#N/A</v>
      </c>
      <c r="D1692" s="2" t="str">
        <f>'dl-do all work in this'!X1692</f>
        <v>LC</v>
      </c>
      <c r="E1692" s="2">
        <f>'dl-do all work in this'!A1692</f>
        <v>0</v>
      </c>
      <c r="F1692" s="2">
        <f>'dl-do all work in this'!V1692</f>
        <v>0</v>
      </c>
      <c r="G1692" s="2" t="e">
        <f>DATE('dl-do all work in this'!H1692,'dl-do all work in this'!W1692,'dl-do all work in this'!G1692)</f>
        <v>#VALUE!</v>
      </c>
      <c r="H1692">
        <f>'dl-do all work in this'!I1692</f>
        <v>0</v>
      </c>
      <c r="J1692">
        <f>'dl-do all work in this'!D1692</f>
        <v>0</v>
      </c>
      <c r="K1692">
        <f>'dl-do all work in this'!R1692</f>
        <v>0</v>
      </c>
      <c r="M1692">
        <f>'dl-do all work in this'!$E1692</f>
        <v>0</v>
      </c>
    </row>
    <row r="1693" spans="1:13" x14ac:dyDescent="0.25">
      <c r="A1693" s="2">
        <f>'dl-do all work in this'!O1693</f>
        <v>0</v>
      </c>
      <c r="B1693" t="e">
        <f>VLOOKUP($A1693, 'dl-do all work in this'!$O$9:$U$2997, 6, FALSE)</f>
        <v>#N/A</v>
      </c>
      <c r="C1693" t="e">
        <f>VLOOKUP($A1693, 'dl-do all work in this'!$O$9:$U$2997, 7, FALSE)</f>
        <v>#N/A</v>
      </c>
      <c r="D1693" s="2" t="str">
        <f>'dl-do all work in this'!X1693</f>
        <v>LC</v>
      </c>
      <c r="E1693" s="2">
        <f>'dl-do all work in this'!A1693</f>
        <v>0</v>
      </c>
      <c r="F1693" s="2">
        <f>'dl-do all work in this'!V1693</f>
        <v>0</v>
      </c>
      <c r="G1693" s="2" t="e">
        <f>DATE('dl-do all work in this'!H1693,'dl-do all work in this'!W1693,'dl-do all work in this'!G1693)</f>
        <v>#VALUE!</v>
      </c>
      <c r="H1693">
        <f>'dl-do all work in this'!I1693</f>
        <v>0</v>
      </c>
      <c r="J1693">
        <f>'dl-do all work in this'!D1693</f>
        <v>0</v>
      </c>
      <c r="K1693">
        <f>'dl-do all work in this'!R1693</f>
        <v>0</v>
      </c>
      <c r="M1693">
        <f>'dl-do all work in this'!$E1693</f>
        <v>0</v>
      </c>
    </row>
    <row r="1694" spans="1:13" x14ac:dyDescent="0.25">
      <c r="A1694" s="2">
        <f>'dl-do all work in this'!O1694</f>
        <v>0</v>
      </c>
      <c r="B1694" t="e">
        <f>VLOOKUP($A1694, 'dl-do all work in this'!$O$9:$U$2997, 6, FALSE)</f>
        <v>#N/A</v>
      </c>
      <c r="C1694" t="e">
        <f>VLOOKUP($A1694, 'dl-do all work in this'!$O$9:$U$2997, 7, FALSE)</f>
        <v>#N/A</v>
      </c>
      <c r="D1694" s="2" t="str">
        <f>'dl-do all work in this'!X1694</f>
        <v>LC</v>
      </c>
      <c r="E1694" s="2">
        <f>'dl-do all work in this'!A1694</f>
        <v>0</v>
      </c>
      <c r="F1694" s="2">
        <f>'dl-do all work in this'!V1694</f>
        <v>0</v>
      </c>
      <c r="G1694" s="2" t="e">
        <f>DATE('dl-do all work in this'!H1694,'dl-do all work in this'!W1694,'dl-do all work in this'!G1694)</f>
        <v>#VALUE!</v>
      </c>
      <c r="H1694">
        <f>'dl-do all work in this'!I1694</f>
        <v>0</v>
      </c>
      <c r="J1694">
        <f>'dl-do all work in this'!D1694</f>
        <v>0</v>
      </c>
      <c r="K1694">
        <f>'dl-do all work in this'!R1694</f>
        <v>0</v>
      </c>
      <c r="M1694">
        <f>'dl-do all work in this'!$E1694</f>
        <v>0</v>
      </c>
    </row>
    <row r="1695" spans="1:13" x14ac:dyDescent="0.25">
      <c r="A1695" s="2">
        <f>'dl-do all work in this'!O1695</f>
        <v>0</v>
      </c>
      <c r="B1695" t="e">
        <f>VLOOKUP($A1695, 'dl-do all work in this'!$O$9:$U$2997, 6, FALSE)</f>
        <v>#N/A</v>
      </c>
      <c r="C1695" t="e">
        <f>VLOOKUP($A1695, 'dl-do all work in this'!$O$9:$U$2997, 7, FALSE)</f>
        <v>#N/A</v>
      </c>
      <c r="D1695" s="2" t="str">
        <f>'dl-do all work in this'!X1695</f>
        <v>LC</v>
      </c>
      <c r="E1695" s="2">
        <f>'dl-do all work in this'!A1695</f>
        <v>0</v>
      </c>
      <c r="F1695" s="2">
        <f>'dl-do all work in this'!V1695</f>
        <v>0</v>
      </c>
      <c r="G1695" s="2" t="e">
        <f>DATE('dl-do all work in this'!H1695,'dl-do all work in this'!W1695,'dl-do all work in this'!G1695)</f>
        <v>#VALUE!</v>
      </c>
      <c r="H1695">
        <f>'dl-do all work in this'!I1695</f>
        <v>0</v>
      </c>
      <c r="J1695">
        <f>'dl-do all work in this'!D1695</f>
        <v>0</v>
      </c>
      <c r="K1695">
        <f>'dl-do all work in this'!R1695</f>
        <v>0</v>
      </c>
      <c r="M1695">
        <f>'dl-do all work in this'!$E1695</f>
        <v>0</v>
      </c>
    </row>
    <row r="1696" spans="1:13" x14ac:dyDescent="0.25">
      <c r="A1696" s="2">
        <f>'dl-do all work in this'!O1696</f>
        <v>0</v>
      </c>
      <c r="B1696" t="e">
        <f>VLOOKUP($A1696, 'dl-do all work in this'!$O$9:$U$2997, 6, FALSE)</f>
        <v>#N/A</v>
      </c>
      <c r="C1696" t="e">
        <f>VLOOKUP($A1696, 'dl-do all work in this'!$O$9:$U$2997, 7, FALSE)</f>
        <v>#N/A</v>
      </c>
      <c r="D1696" s="2" t="str">
        <f>'dl-do all work in this'!X1696</f>
        <v>LC</v>
      </c>
      <c r="E1696" s="2">
        <f>'dl-do all work in this'!A1696</f>
        <v>0</v>
      </c>
      <c r="F1696" s="2">
        <f>'dl-do all work in this'!V1696</f>
        <v>0</v>
      </c>
      <c r="G1696" s="2" t="e">
        <f>DATE('dl-do all work in this'!H1696,'dl-do all work in this'!W1696,'dl-do all work in this'!G1696)</f>
        <v>#VALUE!</v>
      </c>
      <c r="H1696">
        <f>'dl-do all work in this'!I1696</f>
        <v>0</v>
      </c>
      <c r="J1696">
        <f>'dl-do all work in this'!D1696</f>
        <v>0</v>
      </c>
      <c r="K1696">
        <f>'dl-do all work in this'!R1696</f>
        <v>0</v>
      </c>
      <c r="M1696">
        <f>'dl-do all work in this'!$E1696</f>
        <v>0</v>
      </c>
    </row>
    <row r="1697" spans="1:13" x14ac:dyDescent="0.25">
      <c r="A1697" s="2">
        <f>'dl-do all work in this'!O1697</f>
        <v>0</v>
      </c>
      <c r="B1697" t="e">
        <f>VLOOKUP($A1697, 'dl-do all work in this'!$O$9:$U$2997, 6, FALSE)</f>
        <v>#N/A</v>
      </c>
      <c r="C1697" t="e">
        <f>VLOOKUP($A1697, 'dl-do all work in this'!$O$9:$U$2997, 7, FALSE)</f>
        <v>#N/A</v>
      </c>
      <c r="D1697" s="2" t="str">
        <f>'dl-do all work in this'!X1697</f>
        <v>LC</v>
      </c>
      <c r="E1697" s="2">
        <f>'dl-do all work in this'!A1697</f>
        <v>0</v>
      </c>
      <c r="F1697" s="2">
        <f>'dl-do all work in this'!V1697</f>
        <v>0</v>
      </c>
      <c r="G1697" s="2" t="e">
        <f>DATE('dl-do all work in this'!H1697,'dl-do all work in this'!W1697,'dl-do all work in this'!G1697)</f>
        <v>#VALUE!</v>
      </c>
      <c r="H1697">
        <f>'dl-do all work in this'!I1697</f>
        <v>0</v>
      </c>
      <c r="J1697">
        <f>'dl-do all work in this'!D1697</f>
        <v>0</v>
      </c>
      <c r="K1697">
        <f>'dl-do all work in this'!R1697</f>
        <v>0</v>
      </c>
      <c r="M1697">
        <f>'dl-do all work in this'!$E1697</f>
        <v>0</v>
      </c>
    </row>
    <row r="1698" spans="1:13" x14ac:dyDescent="0.25">
      <c r="A1698" s="2">
        <f>'dl-do all work in this'!O1698</f>
        <v>0</v>
      </c>
      <c r="B1698" t="e">
        <f>VLOOKUP($A1698, 'dl-do all work in this'!$O$9:$U$2997, 6, FALSE)</f>
        <v>#N/A</v>
      </c>
      <c r="C1698" t="e">
        <f>VLOOKUP($A1698, 'dl-do all work in this'!$O$9:$U$2997, 7, FALSE)</f>
        <v>#N/A</v>
      </c>
      <c r="D1698" s="2" t="str">
        <f>'dl-do all work in this'!X1698</f>
        <v>LC</v>
      </c>
      <c r="E1698" s="2">
        <f>'dl-do all work in this'!A1698</f>
        <v>0</v>
      </c>
      <c r="F1698" s="2">
        <f>'dl-do all work in this'!V1698</f>
        <v>0</v>
      </c>
      <c r="G1698" s="2" t="e">
        <f>DATE('dl-do all work in this'!H1698,'dl-do all work in this'!W1698,'dl-do all work in this'!G1698)</f>
        <v>#VALUE!</v>
      </c>
      <c r="H1698">
        <f>'dl-do all work in this'!I1698</f>
        <v>0</v>
      </c>
      <c r="J1698">
        <f>'dl-do all work in this'!D1698</f>
        <v>0</v>
      </c>
      <c r="K1698">
        <f>'dl-do all work in this'!R1698</f>
        <v>0</v>
      </c>
      <c r="M1698">
        <f>'dl-do all work in this'!$E1698</f>
        <v>0</v>
      </c>
    </row>
    <row r="1699" spans="1:13" x14ac:dyDescent="0.25">
      <c r="A1699" s="2">
        <f>'dl-do all work in this'!O1699</f>
        <v>0</v>
      </c>
      <c r="B1699" t="e">
        <f>VLOOKUP($A1699, 'dl-do all work in this'!$O$9:$U$2997, 6, FALSE)</f>
        <v>#N/A</v>
      </c>
      <c r="C1699" t="e">
        <f>VLOOKUP($A1699, 'dl-do all work in this'!$O$9:$U$2997, 7, FALSE)</f>
        <v>#N/A</v>
      </c>
      <c r="D1699" s="2" t="str">
        <f>'dl-do all work in this'!X1699</f>
        <v>LC</v>
      </c>
      <c r="E1699" s="2">
        <f>'dl-do all work in this'!A1699</f>
        <v>0</v>
      </c>
      <c r="F1699" s="2">
        <f>'dl-do all work in this'!V1699</f>
        <v>0</v>
      </c>
      <c r="G1699" s="2" t="e">
        <f>DATE('dl-do all work in this'!H1699,'dl-do all work in this'!W1699,'dl-do all work in this'!G1699)</f>
        <v>#VALUE!</v>
      </c>
      <c r="H1699">
        <f>'dl-do all work in this'!I1699</f>
        <v>0</v>
      </c>
      <c r="J1699">
        <f>'dl-do all work in this'!D1699</f>
        <v>0</v>
      </c>
      <c r="K1699">
        <f>'dl-do all work in this'!R1699</f>
        <v>0</v>
      </c>
      <c r="M1699">
        <f>'dl-do all work in this'!$E1699</f>
        <v>0</v>
      </c>
    </row>
    <row r="1700" spans="1:13" x14ac:dyDescent="0.25">
      <c r="A1700" s="2">
        <f>'dl-do all work in this'!O1700</f>
        <v>0</v>
      </c>
      <c r="B1700" t="e">
        <f>VLOOKUP($A1700, 'dl-do all work in this'!$O$9:$U$2997, 6, FALSE)</f>
        <v>#N/A</v>
      </c>
      <c r="C1700" t="e">
        <f>VLOOKUP($A1700, 'dl-do all work in this'!$O$9:$U$2997, 7, FALSE)</f>
        <v>#N/A</v>
      </c>
      <c r="D1700" s="2" t="str">
        <f>'dl-do all work in this'!X1700</f>
        <v>LC</v>
      </c>
      <c r="E1700" s="2">
        <f>'dl-do all work in this'!A1700</f>
        <v>0</v>
      </c>
      <c r="F1700" s="2">
        <f>'dl-do all work in this'!V1700</f>
        <v>0</v>
      </c>
      <c r="G1700" s="2" t="e">
        <f>DATE('dl-do all work in this'!H1700,'dl-do all work in this'!W1700,'dl-do all work in this'!G1700)</f>
        <v>#VALUE!</v>
      </c>
      <c r="H1700">
        <f>'dl-do all work in this'!I1700</f>
        <v>0</v>
      </c>
      <c r="J1700">
        <f>'dl-do all work in this'!D1700</f>
        <v>0</v>
      </c>
      <c r="K1700">
        <f>'dl-do all work in this'!R1700</f>
        <v>0</v>
      </c>
      <c r="M1700">
        <f>'dl-do all work in this'!$E1700</f>
        <v>0</v>
      </c>
    </row>
    <row r="1701" spans="1:13" x14ac:dyDescent="0.25">
      <c r="A1701" s="2">
        <f>'dl-do all work in this'!O1701</f>
        <v>0</v>
      </c>
      <c r="B1701" t="e">
        <f>VLOOKUP($A1701, 'dl-do all work in this'!$O$9:$U$2997, 6, FALSE)</f>
        <v>#N/A</v>
      </c>
      <c r="C1701" t="e">
        <f>VLOOKUP($A1701, 'dl-do all work in this'!$O$9:$U$2997, 7, FALSE)</f>
        <v>#N/A</v>
      </c>
      <c r="D1701" s="2" t="str">
        <f>'dl-do all work in this'!X1701</f>
        <v>LC</v>
      </c>
      <c r="E1701" s="2">
        <f>'dl-do all work in this'!A1701</f>
        <v>0</v>
      </c>
      <c r="F1701" s="2">
        <f>'dl-do all work in this'!V1701</f>
        <v>0</v>
      </c>
      <c r="G1701" s="2" t="e">
        <f>DATE('dl-do all work in this'!H1701,'dl-do all work in this'!W1701,'dl-do all work in this'!G1701)</f>
        <v>#VALUE!</v>
      </c>
      <c r="H1701">
        <f>'dl-do all work in this'!I1701</f>
        <v>0</v>
      </c>
      <c r="J1701">
        <f>'dl-do all work in this'!D1701</f>
        <v>0</v>
      </c>
      <c r="K1701">
        <f>'dl-do all work in this'!R1701</f>
        <v>0</v>
      </c>
      <c r="M1701">
        <f>'dl-do all work in this'!$E1701</f>
        <v>0</v>
      </c>
    </row>
    <row r="1702" spans="1:13" x14ac:dyDescent="0.25">
      <c r="A1702" s="2">
        <f>'dl-do all work in this'!O1702</f>
        <v>0</v>
      </c>
      <c r="B1702" t="e">
        <f>VLOOKUP($A1702, 'dl-do all work in this'!$O$9:$U$2997, 6, FALSE)</f>
        <v>#N/A</v>
      </c>
      <c r="C1702" t="e">
        <f>VLOOKUP($A1702, 'dl-do all work in this'!$O$9:$U$2997, 7, FALSE)</f>
        <v>#N/A</v>
      </c>
      <c r="D1702" s="2" t="str">
        <f>'dl-do all work in this'!X1702</f>
        <v>LC</v>
      </c>
      <c r="E1702" s="2">
        <f>'dl-do all work in this'!A1702</f>
        <v>0</v>
      </c>
      <c r="F1702" s="2">
        <f>'dl-do all work in this'!V1702</f>
        <v>0</v>
      </c>
      <c r="G1702" s="2" t="e">
        <f>DATE('dl-do all work in this'!H1702,'dl-do all work in this'!W1702,'dl-do all work in this'!G1702)</f>
        <v>#VALUE!</v>
      </c>
      <c r="H1702">
        <f>'dl-do all work in this'!I1702</f>
        <v>0</v>
      </c>
      <c r="J1702">
        <f>'dl-do all work in this'!D1702</f>
        <v>0</v>
      </c>
      <c r="K1702">
        <f>'dl-do all work in this'!R1702</f>
        <v>0</v>
      </c>
      <c r="M1702">
        <f>'dl-do all work in this'!$E1702</f>
        <v>0</v>
      </c>
    </row>
    <row r="1703" spans="1:13" x14ac:dyDescent="0.25">
      <c r="A1703" s="2">
        <f>'dl-do all work in this'!O1703</f>
        <v>0</v>
      </c>
      <c r="B1703" t="e">
        <f>VLOOKUP($A1703, 'dl-do all work in this'!$O$9:$U$2997, 6, FALSE)</f>
        <v>#N/A</v>
      </c>
      <c r="C1703" t="e">
        <f>VLOOKUP($A1703, 'dl-do all work in this'!$O$9:$U$2997, 7, FALSE)</f>
        <v>#N/A</v>
      </c>
      <c r="D1703" s="2" t="str">
        <f>'dl-do all work in this'!X1703</f>
        <v>LC</v>
      </c>
      <c r="E1703" s="2">
        <f>'dl-do all work in this'!A1703</f>
        <v>0</v>
      </c>
      <c r="F1703" s="2">
        <f>'dl-do all work in this'!V1703</f>
        <v>0</v>
      </c>
      <c r="G1703" s="2" t="e">
        <f>DATE('dl-do all work in this'!H1703,'dl-do all work in this'!W1703,'dl-do all work in this'!G1703)</f>
        <v>#VALUE!</v>
      </c>
      <c r="H1703">
        <f>'dl-do all work in this'!I1703</f>
        <v>0</v>
      </c>
      <c r="J1703">
        <f>'dl-do all work in this'!D1703</f>
        <v>0</v>
      </c>
      <c r="K1703">
        <f>'dl-do all work in this'!R1703</f>
        <v>0</v>
      </c>
      <c r="M1703">
        <f>'dl-do all work in this'!$E1703</f>
        <v>0</v>
      </c>
    </row>
    <row r="1704" spans="1:13" x14ac:dyDescent="0.25">
      <c r="A1704" s="2">
        <f>'dl-do all work in this'!O1704</f>
        <v>0</v>
      </c>
      <c r="B1704" t="e">
        <f>VLOOKUP($A1704, 'dl-do all work in this'!$O$9:$U$2997, 6, FALSE)</f>
        <v>#N/A</v>
      </c>
      <c r="C1704" t="e">
        <f>VLOOKUP($A1704, 'dl-do all work in this'!$O$9:$U$2997, 7, FALSE)</f>
        <v>#N/A</v>
      </c>
      <c r="D1704" s="2" t="str">
        <f>'dl-do all work in this'!X1704</f>
        <v>LC</v>
      </c>
      <c r="E1704" s="2">
        <f>'dl-do all work in this'!A1704</f>
        <v>0</v>
      </c>
      <c r="F1704" s="2">
        <f>'dl-do all work in this'!V1704</f>
        <v>0</v>
      </c>
      <c r="G1704" s="2" t="e">
        <f>DATE('dl-do all work in this'!H1704,'dl-do all work in this'!W1704,'dl-do all work in this'!G1704)</f>
        <v>#VALUE!</v>
      </c>
      <c r="H1704">
        <f>'dl-do all work in this'!I1704</f>
        <v>0</v>
      </c>
      <c r="J1704">
        <f>'dl-do all work in this'!D1704</f>
        <v>0</v>
      </c>
      <c r="K1704">
        <f>'dl-do all work in this'!R1704</f>
        <v>0</v>
      </c>
      <c r="M1704">
        <f>'dl-do all work in this'!$E1704</f>
        <v>0</v>
      </c>
    </row>
    <row r="1705" spans="1:13" x14ac:dyDescent="0.25">
      <c r="A1705" s="2">
        <f>'dl-do all work in this'!O1705</f>
        <v>0</v>
      </c>
      <c r="B1705" t="e">
        <f>VLOOKUP($A1705, 'dl-do all work in this'!$O$9:$U$2997, 6, FALSE)</f>
        <v>#N/A</v>
      </c>
      <c r="C1705" t="e">
        <f>VLOOKUP($A1705, 'dl-do all work in this'!$O$9:$U$2997, 7, FALSE)</f>
        <v>#N/A</v>
      </c>
      <c r="D1705" s="2" t="str">
        <f>'dl-do all work in this'!X1705</f>
        <v>LC</v>
      </c>
      <c r="E1705" s="2">
        <f>'dl-do all work in this'!A1705</f>
        <v>0</v>
      </c>
      <c r="F1705" s="2">
        <f>'dl-do all work in this'!V1705</f>
        <v>0</v>
      </c>
      <c r="G1705" s="2" t="e">
        <f>DATE('dl-do all work in this'!H1705,'dl-do all work in this'!W1705,'dl-do all work in this'!G1705)</f>
        <v>#VALUE!</v>
      </c>
      <c r="H1705">
        <f>'dl-do all work in this'!I1705</f>
        <v>0</v>
      </c>
      <c r="J1705">
        <f>'dl-do all work in this'!D1705</f>
        <v>0</v>
      </c>
      <c r="K1705">
        <f>'dl-do all work in this'!R1705</f>
        <v>0</v>
      </c>
      <c r="M1705">
        <f>'dl-do all work in this'!$E1705</f>
        <v>0</v>
      </c>
    </row>
    <row r="1706" spans="1:13" x14ac:dyDescent="0.25">
      <c r="A1706" s="2">
        <f>'dl-do all work in this'!O1706</f>
        <v>0</v>
      </c>
      <c r="B1706" t="e">
        <f>VLOOKUP($A1706, 'dl-do all work in this'!$O$9:$U$2997, 6, FALSE)</f>
        <v>#N/A</v>
      </c>
      <c r="C1706" t="e">
        <f>VLOOKUP($A1706, 'dl-do all work in this'!$O$9:$U$2997, 7, FALSE)</f>
        <v>#N/A</v>
      </c>
      <c r="D1706" s="2" t="str">
        <f>'dl-do all work in this'!X1706</f>
        <v>LC</v>
      </c>
      <c r="E1706" s="2">
        <f>'dl-do all work in this'!A1706</f>
        <v>0</v>
      </c>
      <c r="F1706" s="2">
        <f>'dl-do all work in this'!V1706</f>
        <v>0</v>
      </c>
      <c r="G1706" s="2" t="e">
        <f>DATE('dl-do all work in this'!H1706,'dl-do all work in this'!W1706,'dl-do all work in this'!G1706)</f>
        <v>#VALUE!</v>
      </c>
      <c r="H1706">
        <f>'dl-do all work in this'!I1706</f>
        <v>0</v>
      </c>
      <c r="J1706">
        <f>'dl-do all work in this'!D1706</f>
        <v>0</v>
      </c>
      <c r="K1706">
        <f>'dl-do all work in this'!R1706</f>
        <v>0</v>
      </c>
      <c r="M1706">
        <f>'dl-do all work in this'!$E1706</f>
        <v>0</v>
      </c>
    </row>
    <row r="1707" spans="1:13" x14ac:dyDescent="0.25">
      <c r="A1707" s="2">
        <f>'dl-do all work in this'!O1707</f>
        <v>0</v>
      </c>
      <c r="B1707" t="e">
        <f>VLOOKUP($A1707, 'dl-do all work in this'!$O$9:$U$2997, 6, FALSE)</f>
        <v>#N/A</v>
      </c>
      <c r="C1707" t="e">
        <f>VLOOKUP($A1707, 'dl-do all work in this'!$O$9:$U$2997, 7, FALSE)</f>
        <v>#N/A</v>
      </c>
      <c r="D1707" s="2" t="str">
        <f>'dl-do all work in this'!X1707</f>
        <v>LC</v>
      </c>
      <c r="E1707" s="2">
        <f>'dl-do all work in this'!A1707</f>
        <v>0</v>
      </c>
      <c r="F1707" s="2">
        <f>'dl-do all work in this'!V1707</f>
        <v>0</v>
      </c>
      <c r="G1707" s="2" t="e">
        <f>DATE('dl-do all work in this'!H1707,'dl-do all work in this'!W1707,'dl-do all work in this'!G1707)</f>
        <v>#VALUE!</v>
      </c>
      <c r="H1707">
        <f>'dl-do all work in this'!I1707</f>
        <v>0</v>
      </c>
      <c r="J1707">
        <f>'dl-do all work in this'!D1707</f>
        <v>0</v>
      </c>
      <c r="K1707">
        <f>'dl-do all work in this'!R1707</f>
        <v>0</v>
      </c>
      <c r="M1707">
        <f>'dl-do all work in this'!$E1707</f>
        <v>0</v>
      </c>
    </row>
    <row r="1708" spans="1:13" x14ac:dyDescent="0.25">
      <c r="A1708" s="2">
        <f>'dl-do all work in this'!O1708</f>
        <v>0</v>
      </c>
      <c r="B1708" t="e">
        <f>VLOOKUP($A1708, 'dl-do all work in this'!$O$9:$U$2997, 6, FALSE)</f>
        <v>#N/A</v>
      </c>
      <c r="C1708" t="e">
        <f>VLOOKUP($A1708, 'dl-do all work in this'!$O$9:$U$2997, 7, FALSE)</f>
        <v>#N/A</v>
      </c>
      <c r="D1708" s="2" t="str">
        <f>'dl-do all work in this'!X1708</f>
        <v>LC</v>
      </c>
      <c r="E1708" s="2">
        <f>'dl-do all work in this'!A1708</f>
        <v>0</v>
      </c>
      <c r="F1708" s="2">
        <f>'dl-do all work in this'!V1708</f>
        <v>0</v>
      </c>
      <c r="G1708" s="2" t="e">
        <f>DATE('dl-do all work in this'!H1708,'dl-do all work in this'!W1708,'dl-do all work in this'!G1708)</f>
        <v>#VALUE!</v>
      </c>
      <c r="H1708">
        <f>'dl-do all work in this'!I1708</f>
        <v>0</v>
      </c>
      <c r="J1708">
        <f>'dl-do all work in this'!D1708</f>
        <v>0</v>
      </c>
      <c r="K1708">
        <f>'dl-do all work in this'!R1708</f>
        <v>0</v>
      </c>
      <c r="M1708">
        <f>'dl-do all work in this'!$E1708</f>
        <v>0</v>
      </c>
    </row>
    <row r="1709" spans="1:13" x14ac:dyDescent="0.25">
      <c r="A1709" s="2">
        <f>'dl-do all work in this'!O1709</f>
        <v>0</v>
      </c>
      <c r="B1709" t="e">
        <f>VLOOKUP($A1709, 'dl-do all work in this'!$O$9:$U$2997, 6, FALSE)</f>
        <v>#N/A</v>
      </c>
      <c r="C1709" t="e">
        <f>VLOOKUP($A1709, 'dl-do all work in this'!$O$9:$U$2997, 7, FALSE)</f>
        <v>#N/A</v>
      </c>
      <c r="D1709" s="2" t="str">
        <f>'dl-do all work in this'!X1709</f>
        <v>LC</v>
      </c>
      <c r="E1709" s="2">
        <f>'dl-do all work in this'!A1709</f>
        <v>0</v>
      </c>
      <c r="F1709" s="2">
        <f>'dl-do all work in this'!V1709</f>
        <v>0</v>
      </c>
      <c r="G1709" s="2" t="e">
        <f>DATE('dl-do all work in this'!H1709,'dl-do all work in this'!W1709,'dl-do all work in this'!G1709)</f>
        <v>#VALUE!</v>
      </c>
      <c r="H1709">
        <f>'dl-do all work in this'!I1709</f>
        <v>0</v>
      </c>
      <c r="J1709">
        <f>'dl-do all work in this'!D1709</f>
        <v>0</v>
      </c>
      <c r="K1709">
        <f>'dl-do all work in this'!R1709</f>
        <v>0</v>
      </c>
      <c r="M1709">
        <f>'dl-do all work in this'!$E1709</f>
        <v>0</v>
      </c>
    </row>
    <row r="1710" spans="1:13" x14ac:dyDescent="0.25">
      <c r="A1710" s="2">
        <f>'dl-do all work in this'!O1710</f>
        <v>0</v>
      </c>
      <c r="B1710" t="e">
        <f>VLOOKUP($A1710, 'dl-do all work in this'!$O$9:$U$2997, 6, FALSE)</f>
        <v>#N/A</v>
      </c>
      <c r="C1710" t="e">
        <f>VLOOKUP($A1710, 'dl-do all work in this'!$O$9:$U$2997, 7, FALSE)</f>
        <v>#N/A</v>
      </c>
      <c r="D1710" s="2" t="str">
        <f>'dl-do all work in this'!X1710</f>
        <v>LC</v>
      </c>
      <c r="E1710" s="2">
        <f>'dl-do all work in this'!A1710</f>
        <v>0</v>
      </c>
      <c r="F1710" s="2">
        <f>'dl-do all work in this'!V1710</f>
        <v>0</v>
      </c>
      <c r="G1710" s="2" t="e">
        <f>DATE('dl-do all work in this'!H1710,'dl-do all work in this'!W1710,'dl-do all work in this'!G1710)</f>
        <v>#VALUE!</v>
      </c>
      <c r="H1710">
        <f>'dl-do all work in this'!I1710</f>
        <v>0</v>
      </c>
      <c r="J1710">
        <f>'dl-do all work in this'!D1710</f>
        <v>0</v>
      </c>
      <c r="K1710">
        <f>'dl-do all work in this'!R1710</f>
        <v>0</v>
      </c>
      <c r="M1710">
        <f>'dl-do all work in this'!$E1710</f>
        <v>0</v>
      </c>
    </row>
    <row r="1711" spans="1:13" x14ac:dyDescent="0.25">
      <c r="A1711" s="2">
        <f>'dl-do all work in this'!O1711</f>
        <v>0</v>
      </c>
      <c r="B1711" t="e">
        <f>VLOOKUP($A1711, 'dl-do all work in this'!$O$9:$U$2997, 6, FALSE)</f>
        <v>#N/A</v>
      </c>
      <c r="C1711" t="e">
        <f>VLOOKUP($A1711, 'dl-do all work in this'!$O$9:$U$2997, 7, FALSE)</f>
        <v>#N/A</v>
      </c>
      <c r="D1711" s="2" t="str">
        <f>'dl-do all work in this'!X1711</f>
        <v>LC</v>
      </c>
      <c r="E1711" s="2">
        <f>'dl-do all work in this'!A1711</f>
        <v>0</v>
      </c>
      <c r="F1711" s="2">
        <f>'dl-do all work in this'!V1711</f>
        <v>0</v>
      </c>
      <c r="G1711" s="2" t="e">
        <f>DATE('dl-do all work in this'!H1711,'dl-do all work in this'!W1711,'dl-do all work in this'!G1711)</f>
        <v>#VALUE!</v>
      </c>
      <c r="H1711">
        <f>'dl-do all work in this'!I1711</f>
        <v>0</v>
      </c>
      <c r="J1711">
        <f>'dl-do all work in this'!D1711</f>
        <v>0</v>
      </c>
      <c r="K1711">
        <f>'dl-do all work in this'!R1711</f>
        <v>0</v>
      </c>
      <c r="M1711">
        <f>'dl-do all work in this'!$E1711</f>
        <v>0</v>
      </c>
    </row>
    <row r="1712" spans="1:13" x14ac:dyDescent="0.25">
      <c r="A1712" s="2">
        <f>'dl-do all work in this'!O1712</f>
        <v>0</v>
      </c>
      <c r="B1712" t="e">
        <f>VLOOKUP($A1712, 'dl-do all work in this'!$O$9:$U$2997, 6, FALSE)</f>
        <v>#N/A</v>
      </c>
      <c r="C1712" t="e">
        <f>VLOOKUP($A1712, 'dl-do all work in this'!$O$9:$U$2997, 7, FALSE)</f>
        <v>#N/A</v>
      </c>
      <c r="D1712" s="2" t="str">
        <f>'dl-do all work in this'!X1712</f>
        <v>LC</v>
      </c>
      <c r="E1712" s="2">
        <f>'dl-do all work in this'!A1712</f>
        <v>0</v>
      </c>
      <c r="F1712" s="2">
        <f>'dl-do all work in this'!V1712</f>
        <v>0</v>
      </c>
      <c r="G1712" s="2" t="e">
        <f>DATE('dl-do all work in this'!H1712,'dl-do all work in this'!W1712,'dl-do all work in this'!G1712)</f>
        <v>#VALUE!</v>
      </c>
      <c r="H1712">
        <f>'dl-do all work in this'!I1712</f>
        <v>0</v>
      </c>
      <c r="J1712">
        <f>'dl-do all work in this'!D1712</f>
        <v>0</v>
      </c>
      <c r="K1712">
        <f>'dl-do all work in this'!R1712</f>
        <v>0</v>
      </c>
      <c r="M1712">
        <f>'dl-do all work in this'!$E1712</f>
        <v>0</v>
      </c>
    </row>
    <row r="1713" spans="1:13" x14ac:dyDescent="0.25">
      <c r="A1713" s="2">
        <f>'dl-do all work in this'!O1713</f>
        <v>0</v>
      </c>
      <c r="B1713" t="e">
        <f>VLOOKUP($A1713, 'dl-do all work in this'!$O$9:$U$2997, 6, FALSE)</f>
        <v>#N/A</v>
      </c>
      <c r="C1713" t="e">
        <f>VLOOKUP($A1713, 'dl-do all work in this'!$O$9:$U$2997, 7, FALSE)</f>
        <v>#N/A</v>
      </c>
      <c r="D1713" s="2" t="str">
        <f>'dl-do all work in this'!X1713</f>
        <v>LC</v>
      </c>
      <c r="E1713" s="2">
        <f>'dl-do all work in this'!A1713</f>
        <v>0</v>
      </c>
      <c r="F1713" s="2">
        <f>'dl-do all work in this'!V1713</f>
        <v>0</v>
      </c>
      <c r="G1713" s="2" t="e">
        <f>DATE('dl-do all work in this'!H1713,'dl-do all work in this'!W1713,'dl-do all work in this'!G1713)</f>
        <v>#VALUE!</v>
      </c>
      <c r="H1713">
        <f>'dl-do all work in this'!I1713</f>
        <v>0</v>
      </c>
      <c r="J1713">
        <f>'dl-do all work in this'!D1713</f>
        <v>0</v>
      </c>
      <c r="K1713">
        <f>'dl-do all work in this'!R1713</f>
        <v>0</v>
      </c>
      <c r="M1713">
        <f>'dl-do all work in this'!$E1713</f>
        <v>0</v>
      </c>
    </row>
    <row r="1714" spans="1:13" x14ac:dyDescent="0.25">
      <c r="A1714" s="2">
        <f>'dl-do all work in this'!O1714</f>
        <v>0</v>
      </c>
      <c r="B1714" t="e">
        <f>VLOOKUP($A1714, 'dl-do all work in this'!$O$9:$U$2997, 6, FALSE)</f>
        <v>#N/A</v>
      </c>
      <c r="C1714" t="e">
        <f>VLOOKUP($A1714, 'dl-do all work in this'!$O$9:$U$2997, 7, FALSE)</f>
        <v>#N/A</v>
      </c>
      <c r="D1714" s="2" t="str">
        <f>'dl-do all work in this'!X1714</f>
        <v>LC</v>
      </c>
      <c r="E1714" s="2">
        <f>'dl-do all work in this'!A1714</f>
        <v>0</v>
      </c>
      <c r="F1714" s="2">
        <f>'dl-do all work in this'!V1714</f>
        <v>0</v>
      </c>
      <c r="G1714" s="2" t="e">
        <f>DATE('dl-do all work in this'!H1714,'dl-do all work in this'!W1714,'dl-do all work in this'!G1714)</f>
        <v>#VALUE!</v>
      </c>
      <c r="H1714">
        <f>'dl-do all work in this'!I1714</f>
        <v>0</v>
      </c>
      <c r="J1714">
        <f>'dl-do all work in this'!D1714</f>
        <v>0</v>
      </c>
      <c r="K1714">
        <f>'dl-do all work in this'!R1714</f>
        <v>0</v>
      </c>
      <c r="M1714">
        <f>'dl-do all work in this'!$E1714</f>
        <v>0</v>
      </c>
    </row>
    <row r="1715" spans="1:13" x14ac:dyDescent="0.25">
      <c r="A1715" s="2">
        <f>'dl-do all work in this'!O1715</f>
        <v>0</v>
      </c>
      <c r="B1715" t="e">
        <f>VLOOKUP($A1715, 'dl-do all work in this'!$O$9:$U$2997, 6, FALSE)</f>
        <v>#N/A</v>
      </c>
      <c r="C1715" t="e">
        <f>VLOOKUP($A1715, 'dl-do all work in this'!$O$9:$U$2997, 7, FALSE)</f>
        <v>#N/A</v>
      </c>
      <c r="D1715" s="2" t="str">
        <f>'dl-do all work in this'!X1715</f>
        <v>LC</v>
      </c>
      <c r="E1715" s="2">
        <f>'dl-do all work in this'!A1715</f>
        <v>0</v>
      </c>
      <c r="F1715" s="2">
        <f>'dl-do all work in this'!V1715</f>
        <v>0</v>
      </c>
      <c r="G1715" s="2" t="e">
        <f>DATE('dl-do all work in this'!H1715,'dl-do all work in this'!W1715,'dl-do all work in this'!G1715)</f>
        <v>#VALUE!</v>
      </c>
      <c r="H1715">
        <f>'dl-do all work in this'!I1715</f>
        <v>0</v>
      </c>
      <c r="J1715">
        <f>'dl-do all work in this'!D1715</f>
        <v>0</v>
      </c>
      <c r="K1715">
        <f>'dl-do all work in this'!R1715</f>
        <v>0</v>
      </c>
      <c r="M1715">
        <f>'dl-do all work in this'!$E1715</f>
        <v>0</v>
      </c>
    </row>
    <row r="1716" spans="1:13" x14ac:dyDescent="0.25">
      <c r="A1716" s="2">
        <f>'dl-do all work in this'!O1716</f>
        <v>0</v>
      </c>
      <c r="B1716" t="e">
        <f>VLOOKUP($A1716, 'dl-do all work in this'!$O$9:$U$2997, 6, FALSE)</f>
        <v>#N/A</v>
      </c>
      <c r="C1716" t="e">
        <f>VLOOKUP($A1716, 'dl-do all work in this'!$O$9:$U$2997, 7, FALSE)</f>
        <v>#N/A</v>
      </c>
      <c r="D1716" s="2" t="str">
        <f>'dl-do all work in this'!X1716</f>
        <v>LC</v>
      </c>
      <c r="E1716" s="2">
        <f>'dl-do all work in this'!A1716</f>
        <v>0</v>
      </c>
      <c r="F1716" s="2">
        <f>'dl-do all work in this'!V1716</f>
        <v>0</v>
      </c>
      <c r="G1716" s="2" t="e">
        <f>DATE('dl-do all work in this'!H1716,'dl-do all work in this'!W1716,'dl-do all work in this'!G1716)</f>
        <v>#VALUE!</v>
      </c>
      <c r="H1716">
        <f>'dl-do all work in this'!I1716</f>
        <v>0</v>
      </c>
      <c r="J1716">
        <f>'dl-do all work in this'!D1716</f>
        <v>0</v>
      </c>
      <c r="K1716">
        <f>'dl-do all work in this'!R1716</f>
        <v>0</v>
      </c>
      <c r="M1716">
        <f>'dl-do all work in this'!$E1716</f>
        <v>0</v>
      </c>
    </row>
    <row r="1717" spans="1:13" x14ac:dyDescent="0.25">
      <c r="A1717" s="2">
        <f>'dl-do all work in this'!O1717</f>
        <v>0</v>
      </c>
      <c r="B1717" t="e">
        <f>VLOOKUP($A1717, 'dl-do all work in this'!$O$9:$U$2997, 6, FALSE)</f>
        <v>#N/A</v>
      </c>
      <c r="C1717" t="e">
        <f>VLOOKUP($A1717, 'dl-do all work in this'!$O$9:$U$2997, 7, FALSE)</f>
        <v>#N/A</v>
      </c>
      <c r="D1717" s="2" t="str">
        <f>'dl-do all work in this'!X1717</f>
        <v>LC</v>
      </c>
      <c r="E1717" s="2">
        <f>'dl-do all work in this'!A1717</f>
        <v>0</v>
      </c>
      <c r="F1717" s="2">
        <f>'dl-do all work in this'!V1717</f>
        <v>0</v>
      </c>
      <c r="G1717" s="2" t="e">
        <f>DATE('dl-do all work in this'!H1717,'dl-do all work in this'!W1717,'dl-do all work in this'!G1717)</f>
        <v>#VALUE!</v>
      </c>
      <c r="H1717">
        <f>'dl-do all work in this'!I1717</f>
        <v>0</v>
      </c>
      <c r="J1717">
        <f>'dl-do all work in this'!D1717</f>
        <v>0</v>
      </c>
      <c r="K1717">
        <f>'dl-do all work in this'!R1717</f>
        <v>0</v>
      </c>
      <c r="M1717">
        <f>'dl-do all work in this'!$E1717</f>
        <v>0</v>
      </c>
    </row>
    <row r="1718" spans="1:13" x14ac:dyDescent="0.25">
      <c r="A1718" s="2">
        <f>'dl-do all work in this'!O1718</f>
        <v>0</v>
      </c>
      <c r="B1718" t="e">
        <f>VLOOKUP($A1718, 'dl-do all work in this'!$O$9:$U$2997, 6, FALSE)</f>
        <v>#N/A</v>
      </c>
      <c r="C1718" t="e">
        <f>VLOOKUP($A1718, 'dl-do all work in this'!$O$9:$U$2997, 7, FALSE)</f>
        <v>#N/A</v>
      </c>
      <c r="D1718" s="2" t="str">
        <f>'dl-do all work in this'!X1718</f>
        <v>LC</v>
      </c>
      <c r="E1718" s="2">
        <f>'dl-do all work in this'!A1718</f>
        <v>0</v>
      </c>
      <c r="F1718" s="2">
        <f>'dl-do all work in this'!V1718</f>
        <v>0</v>
      </c>
      <c r="G1718" s="2" t="e">
        <f>DATE('dl-do all work in this'!H1718,'dl-do all work in this'!W1718,'dl-do all work in this'!G1718)</f>
        <v>#VALUE!</v>
      </c>
      <c r="H1718">
        <f>'dl-do all work in this'!I1718</f>
        <v>0</v>
      </c>
      <c r="J1718">
        <f>'dl-do all work in this'!D1718</f>
        <v>0</v>
      </c>
      <c r="K1718">
        <f>'dl-do all work in this'!R1718</f>
        <v>0</v>
      </c>
      <c r="M1718">
        <f>'dl-do all work in this'!$E1718</f>
        <v>0</v>
      </c>
    </row>
    <row r="1719" spans="1:13" x14ac:dyDescent="0.25">
      <c r="A1719" s="2">
        <f>'dl-do all work in this'!O1719</f>
        <v>0</v>
      </c>
      <c r="B1719" t="e">
        <f>VLOOKUP($A1719, 'dl-do all work in this'!$O$9:$U$2997, 6, FALSE)</f>
        <v>#N/A</v>
      </c>
      <c r="C1719" t="e">
        <f>VLOOKUP($A1719, 'dl-do all work in this'!$O$9:$U$2997, 7, FALSE)</f>
        <v>#N/A</v>
      </c>
      <c r="D1719" s="2" t="str">
        <f>'dl-do all work in this'!X1719</f>
        <v>LC</v>
      </c>
      <c r="E1719" s="2">
        <f>'dl-do all work in this'!A1719</f>
        <v>0</v>
      </c>
      <c r="F1719" s="2">
        <f>'dl-do all work in this'!V1719</f>
        <v>0</v>
      </c>
      <c r="G1719" s="2" t="e">
        <f>DATE('dl-do all work in this'!H1719,'dl-do all work in this'!W1719,'dl-do all work in this'!G1719)</f>
        <v>#VALUE!</v>
      </c>
      <c r="H1719">
        <f>'dl-do all work in this'!I1719</f>
        <v>0</v>
      </c>
      <c r="J1719">
        <f>'dl-do all work in this'!D1719</f>
        <v>0</v>
      </c>
      <c r="K1719">
        <f>'dl-do all work in this'!R1719</f>
        <v>0</v>
      </c>
      <c r="M1719">
        <f>'dl-do all work in this'!$E1719</f>
        <v>0</v>
      </c>
    </row>
    <row r="1720" spans="1:13" x14ac:dyDescent="0.25">
      <c r="A1720" s="2">
        <f>'dl-do all work in this'!O1720</f>
        <v>0</v>
      </c>
      <c r="B1720" t="e">
        <f>VLOOKUP($A1720, 'dl-do all work in this'!$O$9:$U$2997, 6, FALSE)</f>
        <v>#N/A</v>
      </c>
      <c r="C1720" t="e">
        <f>VLOOKUP($A1720, 'dl-do all work in this'!$O$9:$U$2997, 7, FALSE)</f>
        <v>#N/A</v>
      </c>
      <c r="D1720" s="2" t="str">
        <f>'dl-do all work in this'!X1720</f>
        <v>LC</v>
      </c>
      <c r="E1720" s="2">
        <f>'dl-do all work in this'!A1720</f>
        <v>0</v>
      </c>
      <c r="F1720" s="2">
        <f>'dl-do all work in this'!V1720</f>
        <v>0</v>
      </c>
      <c r="G1720" s="2" t="e">
        <f>DATE('dl-do all work in this'!H1720,'dl-do all work in this'!W1720,'dl-do all work in this'!G1720)</f>
        <v>#VALUE!</v>
      </c>
      <c r="H1720">
        <f>'dl-do all work in this'!I1720</f>
        <v>0</v>
      </c>
      <c r="J1720">
        <f>'dl-do all work in this'!D1720</f>
        <v>0</v>
      </c>
      <c r="K1720">
        <f>'dl-do all work in this'!R1720</f>
        <v>0</v>
      </c>
      <c r="M1720">
        <f>'dl-do all work in this'!$E1720</f>
        <v>0</v>
      </c>
    </row>
    <row r="1721" spans="1:13" x14ac:dyDescent="0.25">
      <c r="A1721" s="2">
        <f>'dl-do all work in this'!O1721</f>
        <v>0</v>
      </c>
      <c r="B1721" t="e">
        <f>VLOOKUP($A1721, 'dl-do all work in this'!$O$9:$U$2997, 6, FALSE)</f>
        <v>#N/A</v>
      </c>
      <c r="C1721" t="e">
        <f>VLOOKUP($A1721, 'dl-do all work in this'!$O$9:$U$2997, 7, FALSE)</f>
        <v>#N/A</v>
      </c>
      <c r="D1721" s="2" t="str">
        <f>'dl-do all work in this'!X1721</f>
        <v>LC</v>
      </c>
      <c r="E1721" s="2">
        <f>'dl-do all work in this'!A1721</f>
        <v>0</v>
      </c>
      <c r="F1721" s="2">
        <f>'dl-do all work in this'!V1721</f>
        <v>0</v>
      </c>
      <c r="G1721" s="2" t="e">
        <f>DATE('dl-do all work in this'!H1721,'dl-do all work in this'!W1721,'dl-do all work in this'!G1721)</f>
        <v>#VALUE!</v>
      </c>
      <c r="H1721">
        <f>'dl-do all work in this'!I1721</f>
        <v>0</v>
      </c>
      <c r="J1721">
        <f>'dl-do all work in this'!D1721</f>
        <v>0</v>
      </c>
      <c r="K1721">
        <f>'dl-do all work in this'!R1721</f>
        <v>0</v>
      </c>
      <c r="M1721">
        <f>'dl-do all work in this'!$E1721</f>
        <v>0</v>
      </c>
    </row>
    <row r="1722" spans="1:13" x14ac:dyDescent="0.25">
      <c r="A1722" s="2">
        <f>'dl-do all work in this'!O1722</f>
        <v>0</v>
      </c>
      <c r="B1722" t="e">
        <f>VLOOKUP($A1722, 'dl-do all work in this'!$O$9:$U$2997, 6, FALSE)</f>
        <v>#N/A</v>
      </c>
      <c r="C1722" t="e">
        <f>VLOOKUP($A1722, 'dl-do all work in this'!$O$9:$U$2997, 7, FALSE)</f>
        <v>#N/A</v>
      </c>
      <c r="D1722" s="2" t="str">
        <f>'dl-do all work in this'!X1722</f>
        <v>LC</v>
      </c>
      <c r="E1722" s="2">
        <f>'dl-do all work in this'!A1722</f>
        <v>0</v>
      </c>
      <c r="F1722" s="2">
        <f>'dl-do all work in this'!V1722</f>
        <v>0</v>
      </c>
      <c r="G1722" s="2" t="e">
        <f>DATE('dl-do all work in this'!H1722,'dl-do all work in this'!W1722,'dl-do all work in this'!G1722)</f>
        <v>#VALUE!</v>
      </c>
      <c r="H1722">
        <f>'dl-do all work in this'!I1722</f>
        <v>0</v>
      </c>
      <c r="J1722">
        <f>'dl-do all work in this'!D1722</f>
        <v>0</v>
      </c>
      <c r="K1722">
        <f>'dl-do all work in this'!R1722</f>
        <v>0</v>
      </c>
      <c r="M1722">
        <f>'dl-do all work in this'!$E1722</f>
        <v>0</v>
      </c>
    </row>
    <row r="1723" spans="1:13" x14ac:dyDescent="0.25">
      <c r="A1723" s="2">
        <f>'dl-do all work in this'!O1723</f>
        <v>0</v>
      </c>
      <c r="B1723" t="e">
        <f>VLOOKUP($A1723, 'dl-do all work in this'!$O$9:$U$2997, 6, FALSE)</f>
        <v>#N/A</v>
      </c>
      <c r="C1723" t="e">
        <f>VLOOKUP($A1723, 'dl-do all work in this'!$O$9:$U$2997, 7, FALSE)</f>
        <v>#N/A</v>
      </c>
      <c r="D1723" s="2" t="str">
        <f>'dl-do all work in this'!X1723</f>
        <v>LC</v>
      </c>
      <c r="E1723" s="2">
        <f>'dl-do all work in this'!A1723</f>
        <v>0</v>
      </c>
      <c r="F1723" s="2">
        <f>'dl-do all work in this'!V1723</f>
        <v>0</v>
      </c>
      <c r="G1723" s="2" t="e">
        <f>DATE('dl-do all work in this'!H1723,'dl-do all work in this'!W1723,'dl-do all work in this'!G1723)</f>
        <v>#VALUE!</v>
      </c>
      <c r="H1723">
        <f>'dl-do all work in this'!I1723</f>
        <v>0</v>
      </c>
      <c r="J1723">
        <f>'dl-do all work in this'!D1723</f>
        <v>0</v>
      </c>
      <c r="K1723">
        <f>'dl-do all work in this'!R1723</f>
        <v>0</v>
      </c>
      <c r="M1723">
        <f>'dl-do all work in this'!$E1723</f>
        <v>0</v>
      </c>
    </row>
    <row r="1724" spans="1:13" x14ac:dyDescent="0.25">
      <c r="A1724" s="2">
        <f>'dl-do all work in this'!O1724</f>
        <v>0</v>
      </c>
      <c r="B1724" t="e">
        <f>VLOOKUP($A1724, 'dl-do all work in this'!$O$9:$U$2997, 6, FALSE)</f>
        <v>#N/A</v>
      </c>
      <c r="C1724" t="e">
        <f>VLOOKUP($A1724, 'dl-do all work in this'!$O$9:$U$2997, 7, FALSE)</f>
        <v>#N/A</v>
      </c>
      <c r="D1724" s="2" t="str">
        <f>'dl-do all work in this'!X1724</f>
        <v>LC</v>
      </c>
      <c r="E1724" s="2">
        <f>'dl-do all work in this'!A1724</f>
        <v>0</v>
      </c>
      <c r="F1724" s="2">
        <f>'dl-do all work in this'!V1724</f>
        <v>0</v>
      </c>
      <c r="G1724" s="2" t="e">
        <f>DATE('dl-do all work in this'!H1724,'dl-do all work in this'!W1724,'dl-do all work in this'!G1724)</f>
        <v>#VALUE!</v>
      </c>
      <c r="H1724">
        <f>'dl-do all work in this'!I1724</f>
        <v>0</v>
      </c>
      <c r="J1724">
        <f>'dl-do all work in this'!D1724</f>
        <v>0</v>
      </c>
      <c r="K1724">
        <f>'dl-do all work in this'!R1724</f>
        <v>0</v>
      </c>
      <c r="M1724">
        <f>'dl-do all work in this'!$E1724</f>
        <v>0</v>
      </c>
    </row>
    <row r="1725" spans="1:13" x14ac:dyDescent="0.25">
      <c r="A1725" s="2">
        <f>'dl-do all work in this'!O1725</f>
        <v>0</v>
      </c>
      <c r="B1725" t="e">
        <f>VLOOKUP($A1725, 'dl-do all work in this'!$O$9:$U$2997, 6, FALSE)</f>
        <v>#N/A</v>
      </c>
      <c r="C1725" t="e">
        <f>VLOOKUP($A1725, 'dl-do all work in this'!$O$9:$U$2997, 7, FALSE)</f>
        <v>#N/A</v>
      </c>
      <c r="D1725" s="2" t="str">
        <f>'dl-do all work in this'!X1725</f>
        <v>LC</v>
      </c>
      <c r="E1725" s="2">
        <f>'dl-do all work in this'!A1725</f>
        <v>0</v>
      </c>
      <c r="F1725" s="2">
        <f>'dl-do all work in this'!V1725</f>
        <v>0</v>
      </c>
      <c r="G1725" s="2" t="e">
        <f>DATE('dl-do all work in this'!H1725,'dl-do all work in this'!W1725,'dl-do all work in this'!G1725)</f>
        <v>#VALUE!</v>
      </c>
      <c r="H1725">
        <f>'dl-do all work in this'!I1725</f>
        <v>0</v>
      </c>
      <c r="J1725">
        <f>'dl-do all work in this'!D1725</f>
        <v>0</v>
      </c>
      <c r="K1725">
        <f>'dl-do all work in this'!R1725</f>
        <v>0</v>
      </c>
      <c r="M1725">
        <f>'dl-do all work in this'!$E1725</f>
        <v>0</v>
      </c>
    </row>
    <row r="1726" spans="1:13" x14ac:dyDescent="0.25">
      <c r="A1726" s="2">
        <f>'dl-do all work in this'!O1726</f>
        <v>0</v>
      </c>
      <c r="B1726" t="e">
        <f>VLOOKUP($A1726, 'dl-do all work in this'!$O$9:$U$2997, 6, FALSE)</f>
        <v>#N/A</v>
      </c>
      <c r="C1726" t="e">
        <f>VLOOKUP($A1726, 'dl-do all work in this'!$O$9:$U$2997, 7, FALSE)</f>
        <v>#N/A</v>
      </c>
      <c r="D1726" s="2" t="str">
        <f>'dl-do all work in this'!X1726</f>
        <v>LC</v>
      </c>
      <c r="E1726" s="2">
        <f>'dl-do all work in this'!A1726</f>
        <v>0</v>
      </c>
      <c r="F1726" s="2">
        <f>'dl-do all work in this'!V1726</f>
        <v>0</v>
      </c>
      <c r="G1726" s="2" t="e">
        <f>DATE('dl-do all work in this'!H1726,'dl-do all work in this'!W1726,'dl-do all work in this'!G1726)</f>
        <v>#VALUE!</v>
      </c>
      <c r="H1726">
        <f>'dl-do all work in this'!I1726</f>
        <v>0</v>
      </c>
      <c r="J1726">
        <f>'dl-do all work in this'!D1726</f>
        <v>0</v>
      </c>
      <c r="K1726">
        <f>'dl-do all work in this'!R1726</f>
        <v>0</v>
      </c>
      <c r="M1726">
        <f>'dl-do all work in this'!$E1726</f>
        <v>0</v>
      </c>
    </row>
    <row r="1727" spans="1:13" x14ac:dyDescent="0.25">
      <c r="A1727" s="2">
        <f>'dl-do all work in this'!O1727</f>
        <v>0</v>
      </c>
      <c r="B1727" t="e">
        <f>VLOOKUP($A1727, 'dl-do all work in this'!$O$9:$U$2997, 6, FALSE)</f>
        <v>#N/A</v>
      </c>
      <c r="C1727" t="e">
        <f>VLOOKUP($A1727, 'dl-do all work in this'!$O$9:$U$2997, 7, FALSE)</f>
        <v>#N/A</v>
      </c>
      <c r="D1727" s="2" t="str">
        <f>'dl-do all work in this'!X1727</f>
        <v>LC</v>
      </c>
      <c r="E1727" s="2">
        <f>'dl-do all work in this'!A1727</f>
        <v>0</v>
      </c>
      <c r="F1727" s="2">
        <f>'dl-do all work in this'!V1727</f>
        <v>0</v>
      </c>
      <c r="G1727" s="2" t="e">
        <f>DATE('dl-do all work in this'!H1727,'dl-do all work in this'!W1727,'dl-do all work in this'!G1727)</f>
        <v>#VALUE!</v>
      </c>
      <c r="H1727">
        <f>'dl-do all work in this'!I1727</f>
        <v>0</v>
      </c>
      <c r="J1727">
        <f>'dl-do all work in this'!D1727</f>
        <v>0</v>
      </c>
      <c r="K1727">
        <f>'dl-do all work in this'!R1727</f>
        <v>0</v>
      </c>
      <c r="M1727">
        <f>'dl-do all work in this'!$E1727</f>
        <v>0</v>
      </c>
    </row>
    <row r="1728" spans="1:13" x14ac:dyDescent="0.25">
      <c r="A1728" s="2">
        <f>'dl-do all work in this'!O1728</f>
        <v>0</v>
      </c>
      <c r="B1728" t="e">
        <f>VLOOKUP($A1728, 'dl-do all work in this'!$O$9:$U$2997, 6, FALSE)</f>
        <v>#N/A</v>
      </c>
      <c r="C1728" t="e">
        <f>VLOOKUP($A1728, 'dl-do all work in this'!$O$9:$U$2997, 7, FALSE)</f>
        <v>#N/A</v>
      </c>
      <c r="D1728" s="2" t="str">
        <f>'dl-do all work in this'!X1728</f>
        <v>LC</v>
      </c>
      <c r="E1728" s="2">
        <f>'dl-do all work in this'!A1728</f>
        <v>0</v>
      </c>
      <c r="F1728" s="2">
        <f>'dl-do all work in this'!V1728</f>
        <v>0</v>
      </c>
      <c r="G1728" s="2" t="e">
        <f>DATE('dl-do all work in this'!H1728,'dl-do all work in this'!W1728,'dl-do all work in this'!G1728)</f>
        <v>#VALUE!</v>
      </c>
      <c r="H1728">
        <f>'dl-do all work in this'!I1728</f>
        <v>0</v>
      </c>
      <c r="J1728">
        <f>'dl-do all work in this'!D1728</f>
        <v>0</v>
      </c>
      <c r="K1728">
        <f>'dl-do all work in this'!R1728</f>
        <v>0</v>
      </c>
      <c r="M1728">
        <f>'dl-do all work in this'!$E1728</f>
        <v>0</v>
      </c>
    </row>
    <row r="1729" spans="1:13" x14ac:dyDescent="0.25">
      <c r="A1729" s="2">
        <f>'dl-do all work in this'!O1729</f>
        <v>0</v>
      </c>
      <c r="B1729" t="e">
        <f>VLOOKUP($A1729, 'dl-do all work in this'!$O$9:$U$2997, 6, FALSE)</f>
        <v>#N/A</v>
      </c>
      <c r="C1729" t="e">
        <f>VLOOKUP($A1729, 'dl-do all work in this'!$O$9:$U$2997, 7, FALSE)</f>
        <v>#N/A</v>
      </c>
      <c r="D1729" s="2" t="str">
        <f>'dl-do all work in this'!X1729</f>
        <v>LC</v>
      </c>
      <c r="E1729" s="2">
        <f>'dl-do all work in this'!A1729</f>
        <v>0</v>
      </c>
      <c r="F1729" s="2">
        <f>'dl-do all work in this'!V1729</f>
        <v>0</v>
      </c>
      <c r="G1729" s="2" t="e">
        <f>DATE('dl-do all work in this'!H1729,'dl-do all work in this'!W1729,'dl-do all work in this'!G1729)</f>
        <v>#VALUE!</v>
      </c>
      <c r="H1729">
        <f>'dl-do all work in this'!I1729</f>
        <v>0</v>
      </c>
      <c r="J1729">
        <f>'dl-do all work in this'!D1729</f>
        <v>0</v>
      </c>
      <c r="K1729">
        <f>'dl-do all work in this'!R1729</f>
        <v>0</v>
      </c>
      <c r="M1729">
        <f>'dl-do all work in this'!$E1729</f>
        <v>0</v>
      </c>
    </row>
    <row r="1730" spans="1:13" x14ac:dyDescent="0.25">
      <c r="A1730" s="2">
        <f>'dl-do all work in this'!O1730</f>
        <v>0</v>
      </c>
      <c r="B1730" t="e">
        <f>VLOOKUP($A1730, 'dl-do all work in this'!$O$9:$U$2997, 6, FALSE)</f>
        <v>#N/A</v>
      </c>
      <c r="C1730" t="e">
        <f>VLOOKUP($A1730, 'dl-do all work in this'!$O$9:$U$2997, 7, FALSE)</f>
        <v>#N/A</v>
      </c>
      <c r="D1730" s="2" t="str">
        <f>'dl-do all work in this'!X1730</f>
        <v>LC</v>
      </c>
      <c r="E1730" s="2">
        <f>'dl-do all work in this'!A1730</f>
        <v>0</v>
      </c>
      <c r="F1730" s="2">
        <f>'dl-do all work in this'!V1730</f>
        <v>0</v>
      </c>
      <c r="G1730" s="2" t="e">
        <f>DATE('dl-do all work in this'!H1730,'dl-do all work in this'!W1730,'dl-do all work in this'!G1730)</f>
        <v>#VALUE!</v>
      </c>
      <c r="H1730">
        <f>'dl-do all work in this'!I1730</f>
        <v>0</v>
      </c>
      <c r="J1730">
        <f>'dl-do all work in this'!D1730</f>
        <v>0</v>
      </c>
      <c r="K1730">
        <f>'dl-do all work in this'!R1730</f>
        <v>0</v>
      </c>
      <c r="M1730">
        <f>'dl-do all work in this'!$E1730</f>
        <v>0</v>
      </c>
    </row>
    <row r="1731" spans="1:13" x14ac:dyDescent="0.25">
      <c r="A1731" s="2">
        <f>'dl-do all work in this'!O1731</f>
        <v>0</v>
      </c>
      <c r="B1731" t="e">
        <f>VLOOKUP($A1731, 'dl-do all work in this'!$O$9:$U$2997, 6, FALSE)</f>
        <v>#N/A</v>
      </c>
      <c r="C1731" t="e">
        <f>VLOOKUP($A1731, 'dl-do all work in this'!$O$9:$U$2997, 7, FALSE)</f>
        <v>#N/A</v>
      </c>
      <c r="D1731" s="2" t="str">
        <f>'dl-do all work in this'!X1731</f>
        <v>LC</v>
      </c>
      <c r="E1731" s="2">
        <f>'dl-do all work in this'!A1731</f>
        <v>0</v>
      </c>
      <c r="F1731" s="2">
        <f>'dl-do all work in this'!V1731</f>
        <v>0</v>
      </c>
      <c r="G1731" s="2" t="e">
        <f>DATE('dl-do all work in this'!H1731,'dl-do all work in this'!W1731,'dl-do all work in this'!G1731)</f>
        <v>#VALUE!</v>
      </c>
      <c r="H1731">
        <f>'dl-do all work in this'!I1731</f>
        <v>0</v>
      </c>
      <c r="J1731">
        <f>'dl-do all work in this'!D1731</f>
        <v>0</v>
      </c>
      <c r="K1731">
        <f>'dl-do all work in this'!R1731</f>
        <v>0</v>
      </c>
      <c r="M1731">
        <f>'dl-do all work in this'!$E1731</f>
        <v>0</v>
      </c>
    </row>
    <row r="1732" spans="1:13" x14ac:dyDescent="0.25">
      <c r="A1732" s="2">
        <f>'dl-do all work in this'!O1732</f>
        <v>0</v>
      </c>
      <c r="B1732" t="e">
        <f>VLOOKUP($A1732, 'dl-do all work in this'!$O$9:$U$2997, 6, FALSE)</f>
        <v>#N/A</v>
      </c>
      <c r="C1732" t="e">
        <f>VLOOKUP($A1732, 'dl-do all work in this'!$O$9:$U$2997, 7, FALSE)</f>
        <v>#N/A</v>
      </c>
      <c r="D1732" s="2" t="str">
        <f>'dl-do all work in this'!X1732</f>
        <v>LC</v>
      </c>
      <c r="E1732" s="2">
        <f>'dl-do all work in this'!A1732</f>
        <v>0</v>
      </c>
      <c r="F1732" s="2">
        <f>'dl-do all work in this'!V1732</f>
        <v>0</v>
      </c>
      <c r="G1732" s="2" t="e">
        <f>DATE('dl-do all work in this'!H1732,'dl-do all work in this'!W1732,'dl-do all work in this'!G1732)</f>
        <v>#VALUE!</v>
      </c>
      <c r="H1732">
        <f>'dl-do all work in this'!I1732</f>
        <v>0</v>
      </c>
      <c r="J1732">
        <f>'dl-do all work in this'!D1732</f>
        <v>0</v>
      </c>
      <c r="K1732">
        <f>'dl-do all work in this'!R1732</f>
        <v>0</v>
      </c>
      <c r="M1732">
        <f>'dl-do all work in this'!$E1732</f>
        <v>0</v>
      </c>
    </row>
    <row r="1733" spans="1:13" x14ac:dyDescent="0.25">
      <c r="A1733" s="2">
        <f>'dl-do all work in this'!O1733</f>
        <v>0</v>
      </c>
      <c r="B1733" t="e">
        <f>VLOOKUP($A1733, 'dl-do all work in this'!$O$9:$U$2997, 6, FALSE)</f>
        <v>#N/A</v>
      </c>
      <c r="C1733" t="e">
        <f>VLOOKUP($A1733, 'dl-do all work in this'!$O$9:$U$2997, 7, FALSE)</f>
        <v>#N/A</v>
      </c>
      <c r="D1733" s="2" t="str">
        <f>'dl-do all work in this'!X1733</f>
        <v>LC</v>
      </c>
      <c r="E1733" s="2">
        <f>'dl-do all work in this'!A1733</f>
        <v>0</v>
      </c>
      <c r="F1733" s="2">
        <f>'dl-do all work in this'!V1733</f>
        <v>0</v>
      </c>
      <c r="G1733" s="2" t="e">
        <f>DATE('dl-do all work in this'!H1733,'dl-do all work in this'!W1733,'dl-do all work in this'!G1733)</f>
        <v>#VALUE!</v>
      </c>
      <c r="H1733">
        <f>'dl-do all work in this'!I1733</f>
        <v>0</v>
      </c>
      <c r="J1733">
        <f>'dl-do all work in this'!D1733</f>
        <v>0</v>
      </c>
      <c r="K1733">
        <f>'dl-do all work in this'!R1733</f>
        <v>0</v>
      </c>
      <c r="M1733">
        <f>'dl-do all work in this'!$E1733</f>
        <v>0</v>
      </c>
    </row>
    <row r="1734" spans="1:13" x14ac:dyDescent="0.25">
      <c r="A1734" s="2">
        <f>'dl-do all work in this'!O1734</f>
        <v>0</v>
      </c>
      <c r="B1734" t="e">
        <f>VLOOKUP($A1734, 'dl-do all work in this'!$O$9:$U$2997, 6, FALSE)</f>
        <v>#N/A</v>
      </c>
      <c r="C1734" t="e">
        <f>VLOOKUP($A1734, 'dl-do all work in this'!$O$9:$U$2997, 7, FALSE)</f>
        <v>#N/A</v>
      </c>
      <c r="D1734" s="2" t="str">
        <f>'dl-do all work in this'!X1734</f>
        <v>LC</v>
      </c>
      <c r="E1734" s="2">
        <f>'dl-do all work in this'!A1734</f>
        <v>0</v>
      </c>
      <c r="F1734" s="2">
        <f>'dl-do all work in this'!V1734</f>
        <v>0</v>
      </c>
      <c r="G1734" s="2" t="e">
        <f>DATE('dl-do all work in this'!H1734,'dl-do all work in this'!W1734,'dl-do all work in this'!G1734)</f>
        <v>#VALUE!</v>
      </c>
      <c r="H1734">
        <f>'dl-do all work in this'!I1734</f>
        <v>0</v>
      </c>
      <c r="J1734">
        <f>'dl-do all work in this'!D1734</f>
        <v>0</v>
      </c>
      <c r="K1734">
        <f>'dl-do all work in this'!R1734</f>
        <v>0</v>
      </c>
      <c r="M1734">
        <f>'dl-do all work in this'!$E1734</f>
        <v>0</v>
      </c>
    </row>
    <row r="1735" spans="1:13" x14ac:dyDescent="0.25">
      <c r="A1735" s="2">
        <f>'dl-do all work in this'!O1735</f>
        <v>0</v>
      </c>
      <c r="B1735" t="e">
        <f>VLOOKUP($A1735, 'dl-do all work in this'!$O$9:$U$2997, 6, FALSE)</f>
        <v>#N/A</v>
      </c>
      <c r="C1735" t="e">
        <f>VLOOKUP($A1735, 'dl-do all work in this'!$O$9:$U$2997, 7, FALSE)</f>
        <v>#N/A</v>
      </c>
      <c r="D1735" s="2" t="str">
        <f>'dl-do all work in this'!X1735</f>
        <v>LC</v>
      </c>
      <c r="E1735" s="2">
        <f>'dl-do all work in this'!A1735</f>
        <v>0</v>
      </c>
      <c r="F1735" s="2">
        <f>'dl-do all work in this'!V1735</f>
        <v>0</v>
      </c>
      <c r="G1735" s="2" t="e">
        <f>DATE('dl-do all work in this'!H1735,'dl-do all work in this'!W1735,'dl-do all work in this'!G1735)</f>
        <v>#VALUE!</v>
      </c>
      <c r="H1735">
        <f>'dl-do all work in this'!I1735</f>
        <v>0</v>
      </c>
      <c r="J1735">
        <f>'dl-do all work in this'!D1735</f>
        <v>0</v>
      </c>
      <c r="K1735">
        <f>'dl-do all work in this'!R1735</f>
        <v>0</v>
      </c>
      <c r="M1735">
        <f>'dl-do all work in this'!$E1735</f>
        <v>0</v>
      </c>
    </row>
    <row r="1736" spans="1:13" x14ac:dyDescent="0.25">
      <c r="A1736" s="2">
        <f>'dl-do all work in this'!O1736</f>
        <v>0</v>
      </c>
      <c r="B1736" t="e">
        <f>VLOOKUP($A1736, 'dl-do all work in this'!$O$9:$U$2997, 6, FALSE)</f>
        <v>#N/A</v>
      </c>
      <c r="C1736" t="e">
        <f>VLOOKUP($A1736, 'dl-do all work in this'!$O$9:$U$2997, 7, FALSE)</f>
        <v>#N/A</v>
      </c>
      <c r="D1736" s="2" t="str">
        <f>'dl-do all work in this'!X1736</f>
        <v>LC</v>
      </c>
      <c r="E1736" s="2">
        <f>'dl-do all work in this'!A1736</f>
        <v>0</v>
      </c>
      <c r="F1736" s="2">
        <f>'dl-do all work in this'!V1736</f>
        <v>0</v>
      </c>
      <c r="G1736" s="2" t="e">
        <f>DATE('dl-do all work in this'!H1736,'dl-do all work in this'!W1736,'dl-do all work in this'!G1736)</f>
        <v>#VALUE!</v>
      </c>
      <c r="H1736">
        <f>'dl-do all work in this'!I1736</f>
        <v>0</v>
      </c>
      <c r="J1736">
        <f>'dl-do all work in this'!D1736</f>
        <v>0</v>
      </c>
      <c r="K1736">
        <f>'dl-do all work in this'!R1736</f>
        <v>0</v>
      </c>
      <c r="M1736">
        <f>'dl-do all work in this'!$E1736</f>
        <v>0</v>
      </c>
    </row>
    <row r="1737" spans="1:13" x14ac:dyDescent="0.25">
      <c r="A1737" s="2">
        <f>'dl-do all work in this'!O1737</f>
        <v>0</v>
      </c>
      <c r="B1737" t="e">
        <f>VLOOKUP($A1737, 'dl-do all work in this'!$O$9:$U$2997, 6, FALSE)</f>
        <v>#N/A</v>
      </c>
      <c r="C1737" t="e">
        <f>VLOOKUP($A1737, 'dl-do all work in this'!$O$9:$U$2997, 7, FALSE)</f>
        <v>#N/A</v>
      </c>
      <c r="D1737" s="2" t="str">
        <f>'dl-do all work in this'!X1737</f>
        <v>LC</v>
      </c>
      <c r="E1737" s="2">
        <f>'dl-do all work in this'!A1737</f>
        <v>0</v>
      </c>
      <c r="F1737" s="2">
        <f>'dl-do all work in this'!V1737</f>
        <v>0</v>
      </c>
      <c r="G1737" s="2" t="e">
        <f>DATE('dl-do all work in this'!H1737,'dl-do all work in this'!W1737,'dl-do all work in this'!G1737)</f>
        <v>#VALUE!</v>
      </c>
      <c r="H1737">
        <f>'dl-do all work in this'!I1737</f>
        <v>0</v>
      </c>
      <c r="J1737">
        <f>'dl-do all work in this'!D1737</f>
        <v>0</v>
      </c>
      <c r="K1737">
        <f>'dl-do all work in this'!R1737</f>
        <v>0</v>
      </c>
      <c r="M1737">
        <f>'dl-do all work in this'!$E1737</f>
        <v>0</v>
      </c>
    </row>
    <row r="1738" spans="1:13" x14ac:dyDescent="0.25">
      <c r="A1738" s="2">
        <f>'dl-do all work in this'!O1738</f>
        <v>0</v>
      </c>
      <c r="B1738" t="e">
        <f>VLOOKUP($A1738, 'dl-do all work in this'!$O$9:$U$2997, 6, FALSE)</f>
        <v>#N/A</v>
      </c>
      <c r="C1738" t="e">
        <f>VLOOKUP($A1738, 'dl-do all work in this'!$O$9:$U$2997, 7, FALSE)</f>
        <v>#N/A</v>
      </c>
      <c r="D1738" s="2" t="str">
        <f>'dl-do all work in this'!X1738</f>
        <v>LC</v>
      </c>
      <c r="E1738" s="2">
        <f>'dl-do all work in this'!A1738</f>
        <v>0</v>
      </c>
      <c r="F1738" s="2">
        <f>'dl-do all work in this'!V1738</f>
        <v>0</v>
      </c>
      <c r="G1738" s="2" t="e">
        <f>DATE('dl-do all work in this'!H1738,'dl-do all work in this'!W1738,'dl-do all work in this'!G1738)</f>
        <v>#VALUE!</v>
      </c>
      <c r="H1738">
        <f>'dl-do all work in this'!I1738</f>
        <v>0</v>
      </c>
      <c r="J1738">
        <f>'dl-do all work in this'!D1738</f>
        <v>0</v>
      </c>
      <c r="K1738">
        <f>'dl-do all work in this'!R1738</f>
        <v>0</v>
      </c>
      <c r="M1738">
        <f>'dl-do all work in this'!$E1738</f>
        <v>0</v>
      </c>
    </row>
    <row r="1739" spans="1:13" x14ac:dyDescent="0.25">
      <c r="A1739" s="2">
        <f>'dl-do all work in this'!O1739</f>
        <v>0</v>
      </c>
      <c r="B1739" t="e">
        <f>VLOOKUP($A1739, 'dl-do all work in this'!$O$9:$U$2997, 6, FALSE)</f>
        <v>#N/A</v>
      </c>
      <c r="C1739" t="e">
        <f>VLOOKUP($A1739, 'dl-do all work in this'!$O$9:$U$2997, 7, FALSE)</f>
        <v>#N/A</v>
      </c>
      <c r="D1739" s="2" t="str">
        <f>'dl-do all work in this'!X1739</f>
        <v>LC</v>
      </c>
      <c r="E1739" s="2">
        <f>'dl-do all work in this'!A1739</f>
        <v>0</v>
      </c>
      <c r="F1739" s="2">
        <f>'dl-do all work in this'!V1739</f>
        <v>0</v>
      </c>
      <c r="G1739" s="2" t="e">
        <f>DATE('dl-do all work in this'!H1739,'dl-do all work in this'!W1739,'dl-do all work in this'!G1739)</f>
        <v>#VALUE!</v>
      </c>
      <c r="H1739">
        <f>'dl-do all work in this'!I1739</f>
        <v>0</v>
      </c>
      <c r="J1739">
        <f>'dl-do all work in this'!D1739</f>
        <v>0</v>
      </c>
      <c r="K1739">
        <f>'dl-do all work in this'!R1739</f>
        <v>0</v>
      </c>
      <c r="M1739">
        <f>'dl-do all work in this'!$E1739</f>
        <v>0</v>
      </c>
    </row>
    <row r="1740" spans="1:13" x14ac:dyDescent="0.25">
      <c r="A1740" s="2">
        <f>'dl-do all work in this'!O1740</f>
        <v>0</v>
      </c>
      <c r="B1740" t="e">
        <f>VLOOKUP($A1740, 'dl-do all work in this'!$O$9:$U$2997, 6, FALSE)</f>
        <v>#N/A</v>
      </c>
      <c r="C1740" t="e">
        <f>VLOOKUP($A1740, 'dl-do all work in this'!$O$9:$U$2997, 7, FALSE)</f>
        <v>#N/A</v>
      </c>
      <c r="D1740" s="2" t="str">
        <f>'dl-do all work in this'!X1740</f>
        <v>LC</v>
      </c>
      <c r="E1740" s="2">
        <f>'dl-do all work in this'!A1740</f>
        <v>0</v>
      </c>
      <c r="F1740" s="2">
        <f>'dl-do all work in this'!V1740</f>
        <v>0</v>
      </c>
      <c r="G1740" s="2" t="e">
        <f>DATE('dl-do all work in this'!H1740,'dl-do all work in this'!W1740,'dl-do all work in this'!G1740)</f>
        <v>#VALUE!</v>
      </c>
      <c r="H1740">
        <f>'dl-do all work in this'!I1740</f>
        <v>0</v>
      </c>
      <c r="J1740">
        <f>'dl-do all work in this'!D1740</f>
        <v>0</v>
      </c>
      <c r="K1740">
        <f>'dl-do all work in this'!R1740</f>
        <v>0</v>
      </c>
      <c r="M1740">
        <f>'dl-do all work in this'!$E1740</f>
        <v>0</v>
      </c>
    </row>
    <row r="1741" spans="1:13" x14ac:dyDescent="0.25">
      <c r="A1741" s="2">
        <f>'dl-do all work in this'!O1741</f>
        <v>0</v>
      </c>
      <c r="B1741" t="e">
        <f>VLOOKUP($A1741, 'dl-do all work in this'!$O$9:$U$2997, 6, FALSE)</f>
        <v>#N/A</v>
      </c>
      <c r="C1741" t="e">
        <f>VLOOKUP($A1741, 'dl-do all work in this'!$O$9:$U$2997, 7, FALSE)</f>
        <v>#N/A</v>
      </c>
      <c r="D1741" s="2" t="str">
        <f>'dl-do all work in this'!X1741</f>
        <v>LC</v>
      </c>
      <c r="E1741" s="2">
        <f>'dl-do all work in this'!A1741</f>
        <v>0</v>
      </c>
      <c r="F1741" s="2">
        <f>'dl-do all work in this'!V1741</f>
        <v>0</v>
      </c>
      <c r="G1741" s="2" t="e">
        <f>DATE('dl-do all work in this'!H1741,'dl-do all work in this'!W1741,'dl-do all work in this'!G1741)</f>
        <v>#VALUE!</v>
      </c>
      <c r="H1741">
        <f>'dl-do all work in this'!I1741</f>
        <v>0</v>
      </c>
      <c r="J1741">
        <f>'dl-do all work in this'!D1741</f>
        <v>0</v>
      </c>
      <c r="K1741">
        <f>'dl-do all work in this'!R1741</f>
        <v>0</v>
      </c>
      <c r="M1741">
        <f>'dl-do all work in this'!$E1741</f>
        <v>0</v>
      </c>
    </row>
    <row r="1742" spans="1:13" x14ac:dyDescent="0.25">
      <c r="A1742" s="2">
        <f>'dl-do all work in this'!O1742</f>
        <v>0</v>
      </c>
      <c r="B1742" t="e">
        <f>VLOOKUP($A1742, 'dl-do all work in this'!$O$9:$U$2997, 6, FALSE)</f>
        <v>#N/A</v>
      </c>
      <c r="C1742" t="e">
        <f>VLOOKUP($A1742, 'dl-do all work in this'!$O$9:$U$2997, 7, FALSE)</f>
        <v>#N/A</v>
      </c>
      <c r="D1742" s="2" t="str">
        <f>'dl-do all work in this'!X1742</f>
        <v>LC</v>
      </c>
      <c r="E1742" s="2">
        <f>'dl-do all work in this'!A1742</f>
        <v>0</v>
      </c>
      <c r="F1742" s="2">
        <f>'dl-do all work in this'!V1742</f>
        <v>0</v>
      </c>
      <c r="G1742" s="2" t="e">
        <f>DATE('dl-do all work in this'!H1742,'dl-do all work in this'!W1742,'dl-do all work in this'!G1742)</f>
        <v>#VALUE!</v>
      </c>
      <c r="H1742">
        <f>'dl-do all work in this'!I1742</f>
        <v>0</v>
      </c>
      <c r="J1742">
        <f>'dl-do all work in this'!D1742</f>
        <v>0</v>
      </c>
      <c r="K1742">
        <f>'dl-do all work in this'!R1742</f>
        <v>0</v>
      </c>
      <c r="M1742">
        <f>'dl-do all work in this'!$E1742</f>
        <v>0</v>
      </c>
    </row>
    <row r="1743" spans="1:13" x14ac:dyDescent="0.25">
      <c r="A1743" s="2">
        <f>'dl-do all work in this'!O1743</f>
        <v>0</v>
      </c>
      <c r="B1743" t="e">
        <f>VLOOKUP($A1743, 'dl-do all work in this'!$O$9:$U$2997, 6, FALSE)</f>
        <v>#N/A</v>
      </c>
      <c r="C1743" t="e">
        <f>VLOOKUP($A1743, 'dl-do all work in this'!$O$9:$U$2997, 7, FALSE)</f>
        <v>#N/A</v>
      </c>
      <c r="D1743" s="2" t="str">
        <f>'dl-do all work in this'!X1743</f>
        <v>LC</v>
      </c>
      <c r="E1743" s="2">
        <f>'dl-do all work in this'!A1743</f>
        <v>0</v>
      </c>
      <c r="F1743" s="2">
        <f>'dl-do all work in this'!V1743</f>
        <v>0</v>
      </c>
      <c r="G1743" s="2" t="e">
        <f>DATE('dl-do all work in this'!H1743,'dl-do all work in this'!W1743,'dl-do all work in this'!G1743)</f>
        <v>#VALUE!</v>
      </c>
      <c r="H1743">
        <f>'dl-do all work in this'!I1743</f>
        <v>0</v>
      </c>
      <c r="J1743">
        <f>'dl-do all work in this'!D1743</f>
        <v>0</v>
      </c>
      <c r="K1743">
        <f>'dl-do all work in this'!R1743</f>
        <v>0</v>
      </c>
      <c r="M1743">
        <f>'dl-do all work in this'!$E1743</f>
        <v>0</v>
      </c>
    </row>
    <row r="1744" spans="1:13" x14ac:dyDescent="0.25">
      <c r="A1744" s="2">
        <f>'dl-do all work in this'!O1744</f>
        <v>0</v>
      </c>
      <c r="B1744" t="e">
        <f>VLOOKUP($A1744, 'dl-do all work in this'!$O$9:$U$2997, 6, FALSE)</f>
        <v>#N/A</v>
      </c>
      <c r="C1744" t="e">
        <f>VLOOKUP($A1744, 'dl-do all work in this'!$O$9:$U$2997, 7, FALSE)</f>
        <v>#N/A</v>
      </c>
      <c r="D1744" s="2" t="str">
        <f>'dl-do all work in this'!X1744</f>
        <v>LC</v>
      </c>
      <c r="E1744" s="2">
        <f>'dl-do all work in this'!A1744</f>
        <v>0</v>
      </c>
      <c r="F1744" s="2">
        <f>'dl-do all work in this'!V1744</f>
        <v>0</v>
      </c>
      <c r="G1744" s="2" t="e">
        <f>DATE('dl-do all work in this'!H1744,'dl-do all work in this'!W1744,'dl-do all work in this'!G1744)</f>
        <v>#VALUE!</v>
      </c>
      <c r="H1744">
        <f>'dl-do all work in this'!I1744</f>
        <v>0</v>
      </c>
      <c r="J1744">
        <f>'dl-do all work in this'!D1744</f>
        <v>0</v>
      </c>
      <c r="K1744">
        <f>'dl-do all work in this'!R1744</f>
        <v>0</v>
      </c>
      <c r="M1744">
        <f>'dl-do all work in this'!$E1744</f>
        <v>0</v>
      </c>
    </row>
    <row r="1745" spans="1:13" x14ac:dyDescent="0.25">
      <c r="A1745" s="2">
        <f>'dl-do all work in this'!O1745</f>
        <v>0</v>
      </c>
      <c r="B1745" t="e">
        <f>VLOOKUP($A1745, 'dl-do all work in this'!$O$9:$U$2997, 6, FALSE)</f>
        <v>#N/A</v>
      </c>
      <c r="C1745" t="e">
        <f>VLOOKUP($A1745, 'dl-do all work in this'!$O$9:$U$2997, 7, FALSE)</f>
        <v>#N/A</v>
      </c>
      <c r="D1745" s="2" t="str">
        <f>'dl-do all work in this'!X1745</f>
        <v>LC</v>
      </c>
      <c r="E1745" s="2">
        <f>'dl-do all work in this'!A1745</f>
        <v>0</v>
      </c>
      <c r="F1745" s="2">
        <f>'dl-do all work in this'!V1745</f>
        <v>0</v>
      </c>
      <c r="G1745" s="2" t="e">
        <f>DATE('dl-do all work in this'!H1745,'dl-do all work in this'!W1745,'dl-do all work in this'!G1745)</f>
        <v>#VALUE!</v>
      </c>
      <c r="H1745">
        <f>'dl-do all work in this'!I1745</f>
        <v>0</v>
      </c>
      <c r="J1745">
        <f>'dl-do all work in this'!D1745</f>
        <v>0</v>
      </c>
      <c r="K1745">
        <f>'dl-do all work in this'!R1745</f>
        <v>0</v>
      </c>
      <c r="M1745">
        <f>'dl-do all work in this'!$E1745</f>
        <v>0</v>
      </c>
    </row>
    <row r="1746" spans="1:13" x14ac:dyDescent="0.25">
      <c r="A1746" s="2">
        <f>'dl-do all work in this'!O1746</f>
        <v>0</v>
      </c>
      <c r="B1746" t="e">
        <f>VLOOKUP($A1746, 'dl-do all work in this'!$O$9:$U$2997, 6, FALSE)</f>
        <v>#N/A</v>
      </c>
      <c r="C1746" t="e">
        <f>VLOOKUP($A1746, 'dl-do all work in this'!$O$9:$U$2997, 7, FALSE)</f>
        <v>#N/A</v>
      </c>
      <c r="D1746" s="2" t="str">
        <f>'dl-do all work in this'!X1746</f>
        <v>LC</v>
      </c>
      <c r="E1746" s="2">
        <f>'dl-do all work in this'!A1746</f>
        <v>0</v>
      </c>
      <c r="F1746" s="2">
        <f>'dl-do all work in this'!V1746</f>
        <v>0</v>
      </c>
      <c r="G1746" s="2" t="e">
        <f>DATE('dl-do all work in this'!H1746,'dl-do all work in this'!W1746,'dl-do all work in this'!G1746)</f>
        <v>#VALUE!</v>
      </c>
      <c r="H1746">
        <f>'dl-do all work in this'!I1746</f>
        <v>0</v>
      </c>
      <c r="J1746">
        <f>'dl-do all work in this'!D1746</f>
        <v>0</v>
      </c>
      <c r="K1746">
        <f>'dl-do all work in this'!R1746</f>
        <v>0</v>
      </c>
      <c r="M1746">
        <f>'dl-do all work in this'!$E1746</f>
        <v>0</v>
      </c>
    </row>
    <row r="1747" spans="1:13" x14ac:dyDescent="0.25">
      <c r="A1747" s="2">
        <f>'dl-do all work in this'!O1747</f>
        <v>0</v>
      </c>
      <c r="B1747" t="e">
        <f>VLOOKUP($A1747, 'dl-do all work in this'!$O$9:$U$2997, 6, FALSE)</f>
        <v>#N/A</v>
      </c>
      <c r="C1747" t="e">
        <f>VLOOKUP($A1747, 'dl-do all work in this'!$O$9:$U$2997, 7, FALSE)</f>
        <v>#N/A</v>
      </c>
      <c r="D1747" s="2" t="str">
        <f>'dl-do all work in this'!X1747</f>
        <v>LC</v>
      </c>
      <c r="E1747" s="2">
        <f>'dl-do all work in this'!A1747</f>
        <v>0</v>
      </c>
      <c r="F1747" s="2">
        <f>'dl-do all work in this'!V1747</f>
        <v>0</v>
      </c>
      <c r="G1747" s="2" t="e">
        <f>DATE('dl-do all work in this'!H1747,'dl-do all work in this'!W1747,'dl-do all work in this'!G1747)</f>
        <v>#VALUE!</v>
      </c>
      <c r="H1747">
        <f>'dl-do all work in this'!I1747</f>
        <v>0</v>
      </c>
      <c r="J1747">
        <f>'dl-do all work in this'!D1747</f>
        <v>0</v>
      </c>
      <c r="K1747">
        <f>'dl-do all work in this'!R1747</f>
        <v>0</v>
      </c>
      <c r="M1747">
        <f>'dl-do all work in this'!$E1747</f>
        <v>0</v>
      </c>
    </row>
    <row r="1748" spans="1:13" x14ac:dyDescent="0.25">
      <c r="A1748" s="2">
        <f>'dl-do all work in this'!O1748</f>
        <v>0</v>
      </c>
      <c r="B1748" t="e">
        <f>VLOOKUP($A1748, 'dl-do all work in this'!$O$9:$U$2997, 6, FALSE)</f>
        <v>#N/A</v>
      </c>
      <c r="C1748" t="e">
        <f>VLOOKUP($A1748, 'dl-do all work in this'!$O$9:$U$2997, 7, FALSE)</f>
        <v>#N/A</v>
      </c>
      <c r="D1748" s="2" t="str">
        <f>'dl-do all work in this'!X1748</f>
        <v>LC</v>
      </c>
      <c r="E1748" s="2">
        <f>'dl-do all work in this'!A1748</f>
        <v>0</v>
      </c>
      <c r="F1748" s="2">
        <f>'dl-do all work in this'!V1748</f>
        <v>0</v>
      </c>
      <c r="G1748" s="2" t="e">
        <f>DATE('dl-do all work in this'!H1748,'dl-do all work in this'!W1748,'dl-do all work in this'!G1748)</f>
        <v>#VALUE!</v>
      </c>
      <c r="H1748">
        <f>'dl-do all work in this'!I1748</f>
        <v>0</v>
      </c>
      <c r="J1748">
        <f>'dl-do all work in this'!D1748</f>
        <v>0</v>
      </c>
      <c r="K1748">
        <f>'dl-do all work in this'!R1748</f>
        <v>0</v>
      </c>
      <c r="M1748">
        <f>'dl-do all work in this'!$E1748</f>
        <v>0</v>
      </c>
    </row>
    <row r="1749" spans="1:13" x14ac:dyDescent="0.25">
      <c r="A1749" s="2">
        <f>'dl-do all work in this'!O1749</f>
        <v>0</v>
      </c>
      <c r="B1749" t="e">
        <f>VLOOKUP($A1749, 'dl-do all work in this'!$O$9:$U$2997, 6, FALSE)</f>
        <v>#N/A</v>
      </c>
      <c r="C1749" t="e">
        <f>VLOOKUP($A1749, 'dl-do all work in this'!$O$9:$U$2997, 7, FALSE)</f>
        <v>#N/A</v>
      </c>
      <c r="D1749" s="2" t="str">
        <f>'dl-do all work in this'!X1749</f>
        <v>LC</v>
      </c>
      <c r="E1749" s="2">
        <f>'dl-do all work in this'!A1749</f>
        <v>0</v>
      </c>
      <c r="F1749" s="2">
        <f>'dl-do all work in this'!V1749</f>
        <v>0</v>
      </c>
      <c r="G1749" s="2" t="e">
        <f>DATE('dl-do all work in this'!H1749,'dl-do all work in this'!W1749,'dl-do all work in this'!G1749)</f>
        <v>#VALUE!</v>
      </c>
      <c r="H1749">
        <f>'dl-do all work in this'!I1749</f>
        <v>0</v>
      </c>
      <c r="J1749">
        <f>'dl-do all work in this'!D1749</f>
        <v>0</v>
      </c>
      <c r="K1749">
        <f>'dl-do all work in this'!R1749</f>
        <v>0</v>
      </c>
      <c r="M1749">
        <f>'dl-do all work in this'!$E1749</f>
        <v>0</v>
      </c>
    </row>
    <row r="1750" spans="1:13" x14ac:dyDescent="0.25">
      <c r="A1750" s="2">
        <f>'dl-do all work in this'!O1750</f>
        <v>0</v>
      </c>
      <c r="B1750" t="e">
        <f>VLOOKUP($A1750, 'dl-do all work in this'!$O$9:$U$2997, 6, FALSE)</f>
        <v>#N/A</v>
      </c>
      <c r="C1750" t="e">
        <f>VLOOKUP($A1750, 'dl-do all work in this'!$O$9:$U$2997, 7, FALSE)</f>
        <v>#N/A</v>
      </c>
      <c r="D1750" s="2" t="str">
        <f>'dl-do all work in this'!X1750</f>
        <v>LC</v>
      </c>
      <c r="E1750" s="2">
        <f>'dl-do all work in this'!A1750</f>
        <v>0</v>
      </c>
      <c r="F1750" s="2">
        <f>'dl-do all work in this'!V1750</f>
        <v>0</v>
      </c>
      <c r="G1750" s="2" t="e">
        <f>DATE('dl-do all work in this'!H1750,'dl-do all work in this'!W1750,'dl-do all work in this'!G1750)</f>
        <v>#VALUE!</v>
      </c>
      <c r="H1750">
        <f>'dl-do all work in this'!I1750</f>
        <v>0</v>
      </c>
      <c r="J1750">
        <f>'dl-do all work in this'!D1750</f>
        <v>0</v>
      </c>
      <c r="K1750">
        <f>'dl-do all work in this'!R1750</f>
        <v>0</v>
      </c>
      <c r="M1750">
        <f>'dl-do all work in this'!$E1750</f>
        <v>0</v>
      </c>
    </row>
    <row r="1751" spans="1:13" x14ac:dyDescent="0.25">
      <c r="A1751" s="2">
        <f>'dl-do all work in this'!O1751</f>
        <v>0</v>
      </c>
      <c r="B1751" t="e">
        <f>VLOOKUP($A1751, 'dl-do all work in this'!$O$9:$U$2997, 6, FALSE)</f>
        <v>#N/A</v>
      </c>
      <c r="C1751" t="e">
        <f>VLOOKUP($A1751, 'dl-do all work in this'!$O$9:$U$2997, 7, FALSE)</f>
        <v>#N/A</v>
      </c>
      <c r="D1751" s="2" t="str">
        <f>'dl-do all work in this'!X1751</f>
        <v>LC</v>
      </c>
      <c r="E1751" s="2">
        <f>'dl-do all work in this'!A1751</f>
        <v>0</v>
      </c>
      <c r="F1751" s="2">
        <f>'dl-do all work in this'!V1751</f>
        <v>0</v>
      </c>
      <c r="G1751" s="2" t="e">
        <f>DATE('dl-do all work in this'!H1751,'dl-do all work in this'!W1751,'dl-do all work in this'!G1751)</f>
        <v>#VALUE!</v>
      </c>
      <c r="H1751">
        <f>'dl-do all work in this'!I1751</f>
        <v>0</v>
      </c>
      <c r="J1751">
        <f>'dl-do all work in this'!D1751</f>
        <v>0</v>
      </c>
      <c r="K1751">
        <f>'dl-do all work in this'!R1751</f>
        <v>0</v>
      </c>
      <c r="M1751">
        <f>'dl-do all work in this'!$E1751</f>
        <v>0</v>
      </c>
    </row>
    <row r="1752" spans="1:13" x14ac:dyDescent="0.25">
      <c r="A1752" s="2">
        <f>'dl-do all work in this'!O1752</f>
        <v>0</v>
      </c>
      <c r="B1752" t="e">
        <f>VLOOKUP($A1752, 'dl-do all work in this'!$O$9:$U$2997, 6, FALSE)</f>
        <v>#N/A</v>
      </c>
      <c r="C1752" t="e">
        <f>VLOOKUP($A1752, 'dl-do all work in this'!$O$9:$U$2997, 7, FALSE)</f>
        <v>#N/A</v>
      </c>
      <c r="D1752" s="2" t="str">
        <f>'dl-do all work in this'!X1752</f>
        <v>LC</v>
      </c>
      <c r="E1752" s="2">
        <f>'dl-do all work in this'!A1752</f>
        <v>0</v>
      </c>
      <c r="F1752" s="2">
        <f>'dl-do all work in this'!V1752</f>
        <v>0</v>
      </c>
      <c r="G1752" s="2" t="e">
        <f>DATE('dl-do all work in this'!H1752,'dl-do all work in this'!W1752,'dl-do all work in this'!G1752)</f>
        <v>#VALUE!</v>
      </c>
      <c r="H1752">
        <f>'dl-do all work in this'!I1752</f>
        <v>0</v>
      </c>
      <c r="J1752">
        <f>'dl-do all work in this'!D1752</f>
        <v>0</v>
      </c>
      <c r="K1752">
        <f>'dl-do all work in this'!R1752</f>
        <v>0</v>
      </c>
      <c r="M1752">
        <f>'dl-do all work in this'!$E1752</f>
        <v>0</v>
      </c>
    </row>
    <row r="1753" spans="1:13" x14ac:dyDescent="0.25">
      <c r="A1753" s="2">
        <f>'dl-do all work in this'!O1753</f>
        <v>0</v>
      </c>
      <c r="B1753" t="e">
        <f>VLOOKUP($A1753, 'dl-do all work in this'!$O$9:$U$2997, 6, FALSE)</f>
        <v>#N/A</v>
      </c>
      <c r="C1753" t="e">
        <f>VLOOKUP($A1753, 'dl-do all work in this'!$O$9:$U$2997, 7, FALSE)</f>
        <v>#N/A</v>
      </c>
      <c r="D1753" s="2" t="str">
        <f>'dl-do all work in this'!X1753</f>
        <v>LC</v>
      </c>
      <c r="E1753" s="2">
        <f>'dl-do all work in this'!A1753</f>
        <v>0</v>
      </c>
      <c r="F1753" s="2">
        <f>'dl-do all work in this'!V1753</f>
        <v>0</v>
      </c>
      <c r="G1753" s="2" t="e">
        <f>DATE('dl-do all work in this'!H1753,'dl-do all work in this'!W1753,'dl-do all work in this'!G1753)</f>
        <v>#VALUE!</v>
      </c>
      <c r="H1753">
        <f>'dl-do all work in this'!I1753</f>
        <v>0</v>
      </c>
      <c r="J1753">
        <f>'dl-do all work in this'!D1753</f>
        <v>0</v>
      </c>
      <c r="K1753">
        <f>'dl-do all work in this'!R1753</f>
        <v>0</v>
      </c>
      <c r="M1753">
        <f>'dl-do all work in this'!$E1753</f>
        <v>0</v>
      </c>
    </row>
    <row r="1754" spans="1:13" x14ac:dyDescent="0.25">
      <c r="A1754" s="2">
        <f>'dl-do all work in this'!O1754</f>
        <v>0</v>
      </c>
      <c r="B1754" t="e">
        <f>VLOOKUP($A1754, 'dl-do all work in this'!$O$9:$U$2997, 6, FALSE)</f>
        <v>#N/A</v>
      </c>
      <c r="C1754" t="e">
        <f>VLOOKUP($A1754, 'dl-do all work in this'!$O$9:$U$2997, 7, FALSE)</f>
        <v>#N/A</v>
      </c>
      <c r="D1754" s="2" t="str">
        <f>'dl-do all work in this'!X1754</f>
        <v>LC</v>
      </c>
      <c r="E1754" s="2">
        <f>'dl-do all work in this'!A1754</f>
        <v>0</v>
      </c>
      <c r="F1754" s="2">
        <f>'dl-do all work in this'!V1754</f>
        <v>0</v>
      </c>
      <c r="G1754" s="2" t="e">
        <f>DATE('dl-do all work in this'!H1754,'dl-do all work in this'!W1754,'dl-do all work in this'!G1754)</f>
        <v>#VALUE!</v>
      </c>
      <c r="H1754">
        <f>'dl-do all work in this'!I1754</f>
        <v>0</v>
      </c>
      <c r="J1754">
        <f>'dl-do all work in this'!D1754</f>
        <v>0</v>
      </c>
      <c r="K1754">
        <f>'dl-do all work in this'!R1754</f>
        <v>0</v>
      </c>
      <c r="M1754">
        <f>'dl-do all work in this'!$E1754</f>
        <v>0</v>
      </c>
    </row>
    <row r="1755" spans="1:13" x14ac:dyDescent="0.25">
      <c r="A1755" s="2">
        <f>'dl-do all work in this'!O1755</f>
        <v>0</v>
      </c>
      <c r="B1755" t="e">
        <f>VLOOKUP($A1755, 'dl-do all work in this'!$O$9:$U$2997, 6, FALSE)</f>
        <v>#N/A</v>
      </c>
      <c r="C1755" t="e">
        <f>VLOOKUP($A1755, 'dl-do all work in this'!$O$9:$U$2997, 7, FALSE)</f>
        <v>#N/A</v>
      </c>
      <c r="D1755" s="2" t="str">
        <f>'dl-do all work in this'!X1755</f>
        <v>LC</v>
      </c>
      <c r="E1755" s="2">
        <f>'dl-do all work in this'!A1755</f>
        <v>0</v>
      </c>
      <c r="F1755" s="2">
        <f>'dl-do all work in this'!V1755</f>
        <v>0</v>
      </c>
      <c r="G1755" s="2" t="e">
        <f>DATE('dl-do all work in this'!H1755,'dl-do all work in this'!W1755,'dl-do all work in this'!G1755)</f>
        <v>#VALUE!</v>
      </c>
      <c r="H1755">
        <f>'dl-do all work in this'!I1755</f>
        <v>0</v>
      </c>
      <c r="J1755">
        <f>'dl-do all work in this'!D1755</f>
        <v>0</v>
      </c>
      <c r="K1755">
        <f>'dl-do all work in this'!R1755</f>
        <v>0</v>
      </c>
      <c r="M1755">
        <f>'dl-do all work in this'!$E1755</f>
        <v>0</v>
      </c>
    </row>
    <row r="1756" spans="1:13" x14ac:dyDescent="0.25">
      <c r="A1756" s="2">
        <f>'dl-do all work in this'!O1756</f>
        <v>0</v>
      </c>
      <c r="B1756" t="e">
        <f>VLOOKUP($A1756, 'dl-do all work in this'!$O$9:$U$2997, 6, FALSE)</f>
        <v>#N/A</v>
      </c>
      <c r="C1756" t="e">
        <f>VLOOKUP($A1756, 'dl-do all work in this'!$O$9:$U$2997, 7, FALSE)</f>
        <v>#N/A</v>
      </c>
      <c r="D1756" s="2" t="str">
        <f>'dl-do all work in this'!X1756</f>
        <v>LC</v>
      </c>
      <c r="E1756" s="2">
        <f>'dl-do all work in this'!A1756</f>
        <v>0</v>
      </c>
      <c r="F1756" s="2">
        <f>'dl-do all work in this'!V1756</f>
        <v>0</v>
      </c>
      <c r="G1756" s="2" t="e">
        <f>DATE('dl-do all work in this'!H1756,'dl-do all work in this'!W1756,'dl-do all work in this'!G1756)</f>
        <v>#VALUE!</v>
      </c>
      <c r="H1756">
        <f>'dl-do all work in this'!I1756</f>
        <v>0</v>
      </c>
      <c r="J1756">
        <f>'dl-do all work in this'!D1756</f>
        <v>0</v>
      </c>
      <c r="K1756">
        <f>'dl-do all work in this'!R1756</f>
        <v>0</v>
      </c>
      <c r="M1756">
        <f>'dl-do all work in this'!$E1756</f>
        <v>0</v>
      </c>
    </row>
    <row r="1757" spans="1:13" x14ac:dyDescent="0.25">
      <c r="A1757" s="2">
        <f>'dl-do all work in this'!O1757</f>
        <v>0</v>
      </c>
      <c r="B1757" t="e">
        <f>VLOOKUP($A1757, 'dl-do all work in this'!$O$9:$U$2997, 6, FALSE)</f>
        <v>#N/A</v>
      </c>
      <c r="C1757" t="e">
        <f>VLOOKUP($A1757, 'dl-do all work in this'!$O$9:$U$2997, 7, FALSE)</f>
        <v>#N/A</v>
      </c>
      <c r="D1757" s="2" t="str">
        <f>'dl-do all work in this'!X1757</f>
        <v>LC</v>
      </c>
      <c r="E1757" s="2">
        <f>'dl-do all work in this'!A1757</f>
        <v>0</v>
      </c>
      <c r="F1757" s="2">
        <f>'dl-do all work in this'!V1757</f>
        <v>0</v>
      </c>
      <c r="G1757" s="2" t="e">
        <f>DATE('dl-do all work in this'!H1757,'dl-do all work in this'!W1757,'dl-do all work in this'!G1757)</f>
        <v>#VALUE!</v>
      </c>
      <c r="H1757">
        <f>'dl-do all work in this'!I1757</f>
        <v>0</v>
      </c>
      <c r="J1757">
        <f>'dl-do all work in this'!D1757</f>
        <v>0</v>
      </c>
      <c r="K1757">
        <f>'dl-do all work in this'!R1757</f>
        <v>0</v>
      </c>
      <c r="M1757">
        <f>'dl-do all work in this'!$E1757</f>
        <v>0</v>
      </c>
    </row>
    <row r="1758" spans="1:13" x14ac:dyDescent="0.25">
      <c r="A1758" s="2">
        <f>'dl-do all work in this'!O1758</f>
        <v>0</v>
      </c>
      <c r="B1758" t="e">
        <f>VLOOKUP($A1758, 'dl-do all work in this'!$O$9:$U$2997, 6, FALSE)</f>
        <v>#N/A</v>
      </c>
      <c r="C1758" t="e">
        <f>VLOOKUP($A1758, 'dl-do all work in this'!$O$9:$U$2997, 7, FALSE)</f>
        <v>#N/A</v>
      </c>
      <c r="D1758" s="2" t="str">
        <f>'dl-do all work in this'!X1758</f>
        <v>LC</v>
      </c>
      <c r="E1758" s="2">
        <f>'dl-do all work in this'!A1758</f>
        <v>0</v>
      </c>
      <c r="F1758" s="2">
        <f>'dl-do all work in this'!V1758</f>
        <v>0</v>
      </c>
      <c r="G1758" s="2" t="e">
        <f>DATE('dl-do all work in this'!H1758,'dl-do all work in this'!W1758,'dl-do all work in this'!G1758)</f>
        <v>#VALUE!</v>
      </c>
      <c r="H1758">
        <f>'dl-do all work in this'!I1758</f>
        <v>0</v>
      </c>
      <c r="J1758">
        <f>'dl-do all work in this'!D1758</f>
        <v>0</v>
      </c>
      <c r="K1758">
        <f>'dl-do all work in this'!R1758</f>
        <v>0</v>
      </c>
      <c r="M1758">
        <f>'dl-do all work in this'!$E1758</f>
        <v>0</v>
      </c>
    </row>
    <row r="1759" spans="1:13" x14ac:dyDescent="0.25">
      <c r="A1759" s="2">
        <f>'dl-do all work in this'!O1759</f>
        <v>0</v>
      </c>
      <c r="B1759" t="e">
        <f>VLOOKUP($A1759, 'dl-do all work in this'!$O$9:$U$2997, 6, FALSE)</f>
        <v>#N/A</v>
      </c>
      <c r="C1759" t="e">
        <f>VLOOKUP($A1759, 'dl-do all work in this'!$O$9:$U$2997, 7, FALSE)</f>
        <v>#N/A</v>
      </c>
      <c r="D1759" s="2" t="str">
        <f>'dl-do all work in this'!X1759</f>
        <v>LC</v>
      </c>
      <c r="E1759" s="2">
        <f>'dl-do all work in this'!A1759</f>
        <v>0</v>
      </c>
      <c r="F1759" s="2">
        <f>'dl-do all work in this'!V1759</f>
        <v>0</v>
      </c>
      <c r="G1759" s="2" t="e">
        <f>DATE('dl-do all work in this'!H1759,'dl-do all work in this'!W1759,'dl-do all work in this'!G1759)</f>
        <v>#VALUE!</v>
      </c>
      <c r="H1759">
        <f>'dl-do all work in this'!I1759</f>
        <v>0</v>
      </c>
      <c r="J1759">
        <f>'dl-do all work in this'!D1759</f>
        <v>0</v>
      </c>
      <c r="K1759">
        <f>'dl-do all work in this'!R1759</f>
        <v>0</v>
      </c>
      <c r="M1759">
        <f>'dl-do all work in this'!$E1759</f>
        <v>0</v>
      </c>
    </row>
    <row r="1760" spans="1:13" x14ac:dyDescent="0.25">
      <c r="A1760" s="2">
        <f>'dl-do all work in this'!O1760</f>
        <v>0</v>
      </c>
      <c r="B1760" t="e">
        <f>VLOOKUP($A1760, 'dl-do all work in this'!$O$9:$U$2997, 6, FALSE)</f>
        <v>#N/A</v>
      </c>
      <c r="C1760" t="e">
        <f>VLOOKUP($A1760, 'dl-do all work in this'!$O$9:$U$2997, 7, FALSE)</f>
        <v>#N/A</v>
      </c>
      <c r="D1760" s="2" t="str">
        <f>'dl-do all work in this'!X1760</f>
        <v>LC</v>
      </c>
      <c r="E1760" s="2">
        <f>'dl-do all work in this'!A1760</f>
        <v>0</v>
      </c>
      <c r="F1760" s="2">
        <f>'dl-do all work in this'!V1760</f>
        <v>0</v>
      </c>
      <c r="G1760" s="2" t="e">
        <f>DATE('dl-do all work in this'!H1760,'dl-do all work in this'!W1760,'dl-do all work in this'!G1760)</f>
        <v>#VALUE!</v>
      </c>
      <c r="H1760">
        <f>'dl-do all work in this'!I1760</f>
        <v>0</v>
      </c>
      <c r="J1760">
        <f>'dl-do all work in this'!D1760</f>
        <v>0</v>
      </c>
      <c r="K1760">
        <f>'dl-do all work in this'!R1760</f>
        <v>0</v>
      </c>
      <c r="M1760">
        <f>'dl-do all work in this'!$E1760</f>
        <v>0</v>
      </c>
    </row>
    <row r="1761" spans="1:13" x14ac:dyDescent="0.25">
      <c r="A1761" s="2">
        <f>'dl-do all work in this'!O1761</f>
        <v>0</v>
      </c>
      <c r="B1761" t="e">
        <f>VLOOKUP($A1761, 'dl-do all work in this'!$O$9:$U$2997, 6, FALSE)</f>
        <v>#N/A</v>
      </c>
      <c r="C1761" t="e">
        <f>VLOOKUP($A1761, 'dl-do all work in this'!$O$9:$U$2997, 7, FALSE)</f>
        <v>#N/A</v>
      </c>
      <c r="D1761" s="2" t="str">
        <f>'dl-do all work in this'!X1761</f>
        <v>LC</v>
      </c>
      <c r="E1761" s="2">
        <f>'dl-do all work in this'!A1761</f>
        <v>0</v>
      </c>
      <c r="F1761" s="2">
        <f>'dl-do all work in this'!V1761</f>
        <v>0</v>
      </c>
      <c r="G1761" s="2" t="e">
        <f>DATE('dl-do all work in this'!H1761,'dl-do all work in this'!W1761,'dl-do all work in this'!G1761)</f>
        <v>#VALUE!</v>
      </c>
      <c r="H1761">
        <f>'dl-do all work in this'!I1761</f>
        <v>0</v>
      </c>
      <c r="J1761">
        <f>'dl-do all work in this'!D1761</f>
        <v>0</v>
      </c>
      <c r="K1761">
        <f>'dl-do all work in this'!R1761</f>
        <v>0</v>
      </c>
      <c r="M1761">
        <f>'dl-do all work in this'!$E1761</f>
        <v>0</v>
      </c>
    </row>
    <row r="1762" spans="1:13" x14ac:dyDescent="0.25">
      <c r="A1762" s="2">
        <f>'dl-do all work in this'!O1762</f>
        <v>0</v>
      </c>
      <c r="B1762" t="e">
        <f>VLOOKUP($A1762, 'dl-do all work in this'!$O$9:$U$2997, 6, FALSE)</f>
        <v>#N/A</v>
      </c>
      <c r="C1762" t="e">
        <f>VLOOKUP($A1762, 'dl-do all work in this'!$O$9:$U$2997, 7, FALSE)</f>
        <v>#N/A</v>
      </c>
      <c r="D1762" s="2" t="str">
        <f>'dl-do all work in this'!X1762</f>
        <v>LC</v>
      </c>
      <c r="E1762" s="2">
        <f>'dl-do all work in this'!A1762</f>
        <v>0</v>
      </c>
      <c r="F1762" s="2">
        <f>'dl-do all work in this'!V1762</f>
        <v>0</v>
      </c>
      <c r="G1762" s="2" t="e">
        <f>DATE('dl-do all work in this'!H1762,'dl-do all work in this'!W1762,'dl-do all work in this'!G1762)</f>
        <v>#VALUE!</v>
      </c>
      <c r="H1762">
        <f>'dl-do all work in this'!I1762</f>
        <v>0</v>
      </c>
      <c r="J1762">
        <f>'dl-do all work in this'!D1762</f>
        <v>0</v>
      </c>
      <c r="K1762">
        <f>'dl-do all work in this'!R1762</f>
        <v>0</v>
      </c>
      <c r="M1762">
        <f>'dl-do all work in this'!$E1762</f>
        <v>0</v>
      </c>
    </row>
    <row r="1763" spans="1:13" x14ac:dyDescent="0.25">
      <c r="A1763" s="2">
        <f>'dl-do all work in this'!O1763</f>
        <v>0</v>
      </c>
      <c r="B1763" t="e">
        <f>VLOOKUP($A1763, 'dl-do all work in this'!$O$9:$U$2997, 6, FALSE)</f>
        <v>#N/A</v>
      </c>
      <c r="C1763" t="e">
        <f>VLOOKUP($A1763, 'dl-do all work in this'!$O$9:$U$2997, 7, FALSE)</f>
        <v>#N/A</v>
      </c>
      <c r="D1763" s="2" t="str">
        <f>'dl-do all work in this'!X1763</f>
        <v>LC</v>
      </c>
      <c r="E1763" s="2">
        <f>'dl-do all work in this'!A1763</f>
        <v>0</v>
      </c>
      <c r="F1763" s="2">
        <f>'dl-do all work in this'!V1763</f>
        <v>0</v>
      </c>
      <c r="G1763" s="2" t="e">
        <f>DATE('dl-do all work in this'!H1763,'dl-do all work in this'!W1763,'dl-do all work in this'!G1763)</f>
        <v>#VALUE!</v>
      </c>
      <c r="H1763">
        <f>'dl-do all work in this'!I1763</f>
        <v>0</v>
      </c>
      <c r="J1763">
        <f>'dl-do all work in this'!D1763</f>
        <v>0</v>
      </c>
      <c r="K1763">
        <f>'dl-do all work in this'!R1763</f>
        <v>0</v>
      </c>
      <c r="M1763">
        <f>'dl-do all work in this'!$E1763</f>
        <v>0</v>
      </c>
    </row>
    <row r="1764" spans="1:13" x14ac:dyDescent="0.25">
      <c r="A1764" s="2">
        <f>'dl-do all work in this'!O1764</f>
        <v>0</v>
      </c>
      <c r="B1764" t="e">
        <f>VLOOKUP($A1764, 'dl-do all work in this'!$O$9:$U$2997, 6, FALSE)</f>
        <v>#N/A</v>
      </c>
      <c r="C1764" t="e">
        <f>VLOOKUP($A1764, 'dl-do all work in this'!$O$9:$U$2997, 7, FALSE)</f>
        <v>#N/A</v>
      </c>
      <c r="D1764" s="2" t="str">
        <f>'dl-do all work in this'!X1764</f>
        <v>LC</v>
      </c>
      <c r="E1764" s="2">
        <f>'dl-do all work in this'!A1764</f>
        <v>0</v>
      </c>
      <c r="F1764" s="2">
        <f>'dl-do all work in this'!V1764</f>
        <v>0</v>
      </c>
      <c r="G1764" s="2" t="e">
        <f>DATE('dl-do all work in this'!H1764,'dl-do all work in this'!W1764,'dl-do all work in this'!G1764)</f>
        <v>#VALUE!</v>
      </c>
      <c r="H1764">
        <f>'dl-do all work in this'!I1764</f>
        <v>0</v>
      </c>
      <c r="J1764">
        <f>'dl-do all work in this'!D1764</f>
        <v>0</v>
      </c>
      <c r="K1764">
        <f>'dl-do all work in this'!R1764</f>
        <v>0</v>
      </c>
      <c r="M1764">
        <f>'dl-do all work in this'!$E1764</f>
        <v>0</v>
      </c>
    </row>
    <row r="1765" spans="1:13" x14ac:dyDescent="0.25">
      <c r="A1765" s="2">
        <f>'dl-do all work in this'!O1765</f>
        <v>0</v>
      </c>
      <c r="B1765" t="e">
        <f>VLOOKUP($A1765, 'dl-do all work in this'!$O$9:$U$2997, 6, FALSE)</f>
        <v>#N/A</v>
      </c>
      <c r="C1765" t="e">
        <f>VLOOKUP($A1765, 'dl-do all work in this'!$O$9:$U$2997, 7, FALSE)</f>
        <v>#N/A</v>
      </c>
      <c r="D1765" s="2" t="str">
        <f>'dl-do all work in this'!X1765</f>
        <v>LC</v>
      </c>
      <c r="E1765" s="2">
        <f>'dl-do all work in this'!A1765</f>
        <v>0</v>
      </c>
      <c r="F1765" s="2">
        <f>'dl-do all work in this'!V1765</f>
        <v>0</v>
      </c>
      <c r="G1765" s="2" t="e">
        <f>DATE('dl-do all work in this'!H1765,'dl-do all work in this'!W1765,'dl-do all work in this'!G1765)</f>
        <v>#VALUE!</v>
      </c>
      <c r="H1765">
        <f>'dl-do all work in this'!I1765</f>
        <v>0</v>
      </c>
      <c r="J1765">
        <f>'dl-do all work in this'!D1765</f>
        <v>0</v>
      </c>
      <c r="K1765">
        <f>'dl-do all work in this'!R1765</f>
        <v>0</v>
      </c>
      <c r="M1765">
        <f>'dl-do all work in this'!$E1765</f>
        <v>0</v>
      </c>
    </row>
    <row r="1766" spans="1:13" x14ac:dyDescent="0.25">
      <c r="A1766" s="2">
        <f>'dl-do all work in this'!O1766</f>
        <v>0</v>
      </c>
      <c r="B1766" t="e">
        <f>VLOOKUP($A1766, 'dl-do all work in this'!$O$9:$U$2997, 6, FALSE)</f>
        <v>#N/A</v>
      </c>
      <c r="C1766" t="e">
        <f>VLOOKUP($A1766, 'dl-do all work in this'!$O$9:$U$2997, 7, FALSE)</f>
        <v>#N/A</v>
      </c>
      <c r="D1766" s="2" t="str">
        <f>'dl-do all work in this'!X1766</f>
        <v>LC</v>
      </c>
      <c r="E1766" s="2">
        <f>'dl-do all work in this'!A1766</f>
        <v>0</v>
      </c>
      <c r="F1766" s="2">
        <f>'dl-do all work in this'!V1766</f>
        <v>0</v>
      </c>
      <c r="G1766" s="2" t="e">
        <f>DATE('dl-do all work in this'!H1766,'dl-do all work in this'!W1766,'dl-do all work in this'!G1766)</f>
        <v>#VALUE!</v>
      </c>
      <c r="H1766">
        <f>'dl-do all work in this'!I1766</f>
        <v>0</v>
      </c>
      <c r="J1766">
        <f>'dl-do all work in this'!D1766</f>
        <v>0</v>
      </c>
      <c r="K1766">
        <f>'dl-do all work in this'!R1766</f>
        <v>0</v>
      </c>
      <c r="M1766">
        <f>'dl-do all work in this'!$E1766</f>
        <v>0</v>
      </c>
    </row>
    <row r="1767" spans="1:13" x14ac:dyDescent="0.25">
      <c r="A1767" s="2">
        <f>'dl-do all work in this'!O1767</f>
        <v>0</v>
      </c>
      <c r="B1767" t="e">
        <f>VLOOKUP($A1767, 'dl-do all work in this'!$O$9:$U$2997, 6, FALSE)</f>
        <v>#N/A</v>
      </c>
      <c r="C1767" t="e">
        <f>VLOOKUP($A1767, 'dl-do all work in this'!$O$9:$U$2997, 7, FALSE)</f>
        <v>#N/A</v>
      </c>
      <c r="D1767" s="2" t="str">
        <f>'dl-do all work in this'!X1767</f>
        <v>LC</v>
      </c>
      <c r="E1767" s="2">
        <f>'dl-do all work in this'!A1767</f>
        <v>0</v>
      </c>
      <c r="F1767" s="2">
        <f>'dl-do all work in this'!V1767</f>
        <v>0</v>
      </c>
      <c r="G1767" s="2" t="e">
        <f>DATE('dl-do all work in this'!H1767,'dl-do all work in this'!W1767,'dl-do all work in this'!G1767)</f>
        <v>#VALUE!</v>
      </c>
      <c r="H1767">
        <f>'dl-do all work in this'!I1767</f>
        <v>0</v>
      </c>
      <c r="J1767">
        <f>'dl-do all work in this'!D1767</f>
        <v>0</v>
      </c>
      <c r="K1767">
        <f>'dl-do all work in this'!R1767</f>
        <v>0</v>
      </c>
      <c r="M1767">
        <f>'dl-do all work in this'!$E1767</f>
        <v>0</v>
      </c>
    </row>
    <row r="1768" spans="1:13" x14ac:dyDescent="0.25">
      <c r="A1768" s="2">
        <f>'dl-do all work in this'!O1768</f>
        <v>0</v>
      </c>
      <c r="B1768" t="e">
        <f>VLOOKUP($A1768, 'dl-do all work in this'!$O$9:$U$2997, 6, FALSE)</f>
        <v>#N/A</v>
      </c>
      <c r="C1768" t="e">
        <f>VLOOKUP($A1768, 'dl-do all work in this'!$O$9:$U$2997, 7, FALSE)</f>
        <v>#N/A</v>
      </c>
      <c r="D1768" s="2" t="str">
        <f>'dl-do all work in this'!X1768</f>
        <v>LC</v>
      </c>
      <c r="E1768" s="2">
        <f>'dl-do all work in this'!A1768</f>
        <v>0</v>
      </c>
      <c r="F1768" s="2">
        <f>'dl-do all work in this'!V1768</f>
        <v>0</v>
      </c>
      <c r="G1768" s="2" t="e">
        <f>DATE('dl-do all work in this'!H1768,'dl-do all work in this'!W1768,'dl-do all work in this'!G1768)</f>
        <v>#VALUE!</v>
      </c>
      <c r="H1768">
        <f>'dl-do all work in this'!I1768</f>
        <v>0</v>
      </c>
      <c r="J1768">
        <f>'dl-do all work in this'!D1768</f>
        <v>0</v>
      </c>
      <c r="K1768">
        <f>'dl-do all work in this'!R1768</f>
        <v>0</v>
      </c>
      <c r="M1768">
        <f>'dl-do all work in this'!$E1768</f>
        <v>0</v>
      </c>
    </row>
    <row r="1769" spans="1:13" x14ac:dyDescent="0.25">
      <c r="A1769" s="2">
        <f>'dl-do all work in this'!O1769</f>
        <v>0</v>
      </c>
      <c r="B1769" t="e">
        <f>VLOOKUP($A1769, 'dl-do all work in this'!$O$9:$U$2997, 6, FALSE)</f>
        <v>#N/A</v>
      </c>
      <c r="C1769" t="e">
        <f>VLOOKUP($A1769, 'dl-do all work in this'!$O$9:$U$2997, 7, FALSE)</f>
        <v>#N/A</v>
      </c>
      <c r="D1769" s="2" t="str">
        <f>'dl-do all work in this'!X1769</f>
        <v>LC</v>
      </c>
      <c r="E1769" s="2">
        <f>'dl-do all work in this'!A1769</f>
        <v>0</v>
      </c>
      <c r="F1769" s="2">
        <f>'dl-do all work in this'!V1769</f>
        <v>0</v>
      </c>
      <c r="G1769" s="2" t="e">
        <f>DATE('dl-do all work in this'!H1769,'dl-do all work in this'!W1769,'dl-do all work in this'!G1769)</f>
        <v>#VALUE!</v>
      </c>
      <c r="H1769">
        <f>'dl-do all work in this'!I1769</f>
        <v>0</v>
      </c>
      <c r="J1769">
        <f>'dl-do all work in this'!D1769</f>
        <v>0</v>
      </c>
      <c r="K1769">
        <f>'dl-do all work in this'!R1769</f>
        <v>0</v>
      </c>
      <c r="M1769">
        <f>'dl-do all work in this'!$E1769</f>
        <v>0</v>
      </c>
    </row>
    <row r="1770" spans="1:13" x14ac:dyDescent="0.25">
      <c r="A1770" s="2">
        <f>'dl-do all work in this'!O1770</f>
        <v>0</v>
      </c>
      <c r="B1770" t="e">
        <f>VLOOKUP($A1770, 'dl-do all work in this'!$O$9:$U$2997, 6, FALSE)</f>
        <v>#N/A</v>
      </c>
      <c r="C1770" t="e">
        <f>VLOOKUP($A1770, 'dl-do all work in this'!$O$9:$U$2997, 7, FALSE)</f>
        <v>#N/A</v>
      </c>
      <c r="D1770" s="2" t="str">
        <f>'dl-do all work in this'!X1770</f>
        <v>LC</v>
      </c>
      <c r="E1770" s="2">
        <f>'dl-do all work in this'!A1770</f>
        <v>0</v>
      </c>
      <c r="F1770" s="2">
        <f>'dl-do all work in this'!V1770</f>
        <v>0</v>
      </c>
      <c r="G1770" s="2" t="e">
        <f>DATE('dl-do all work in this'!H1770,'dl-do all work in this'!W1770,'dl-do all work in this'!G1770)</f>
        <v>#VALUE!</v>
      </c>
      <c r="H1770">
        <f>'dl-do all work in this'!I1770</f>
        <v>0</v>
      </c>
      <c r="J1770">
        <f>'dl-do all work in this'!D1770</f>
        <v>0</v>
      </c>
      <c r="K1770">
        <f>'dl-do all work in this'!R1770</f>
        <v>0</v>
      </c>
      <c r="M1770">
        <f>'dl-do all work in this'!$E1770</f>
        <v>0</v>
      </c>
    </row>
    <row r="1771" spans="1:13" x14ac:dyDescent="0.25">
      <c r="A1771" s="2">
        <f>'dl-do all work in this'!O1771</f>
        <v>0</v>
      </c>
      <c r="B1771" t="e">
        <f>VLOOKUP($A1771, 'dl-do all work in this'!$O$9:$U$2997, 6, FALSE)</f>
        <v>#N/A</v>
      </c>
      <c r="C1771" t="e">
        <f>VLOOKUP($A1771, 'dl-do all work in this'!$O$9:$U$2997, 7, FALSE)</f>
        <v>#N/A</v>
      </c>
      <c r="D1771" s="2" t="str">
        <f>'dl-do all work in this'!X1771</f>
        <v>LC</v>
      </c>
      <c r="E1771" s="2">
        <f>'dl-do all work in this'!A1771</f>
        <v>0</v>
      </c>
      <c r="F1771" s="2">
        <f>'dl-do all work in this'!V1771</f>
        <v>0</v>
      </c>
      <c r="G1771" s="2" t="e">
        <f>DATE('dl-do all work in this'!H1771,'dl-do all work in this'!W1771,'dl-do all work in this'!G1771)</f>
        <v>#VALUE!</v>
      </c>
      <c r="H1771">
        <f>'dl-do all work in this'!I1771</f>
        <v>0</v>
      </c>
      <c r="J1771">
        <f>'dl-do all work in this'!D1771</f>
        <v>0</v>
      </c>
      <c r="K1771">
        <f>'dl-do all work in this'!R1771</f>
        <v>0</v>
      </c>
      <c r="M1771">
        <f>'dl-do all work in this'!$E1771</f>
        <v>0</v>
      </c>
    </row>
    <row r="1772" spans="1:13" x14ac:dyDescent="0.25">
      <c r="A1772" s="2">
        <f>'dl-do all work in this'!O1772</f>
        <v>0</v>
      </c>
      <c r="B1772" t="e">
        <f>VLOOKUP($A1772, 'dl-do all work in this'!$O$9:$U$2997, 6, FALSE)</f>
        <v>#N/A</v>
      </c>
      <c r="C1772" t="e">
        <f>VLOOKUP($A1772, 'dl-do all work in this'!$O$9:$U$2997, 7, FALSE)</f>
        <v>#N/A</v>
      </c>
      <c r="D1772" s="2" t="str">
        <f>'dl-do all work in this'!X1772</f>
        <v>LC</v>
      </c>
      <c r="E1772" s="2">
        <f>'dl-do all work in this'!A1772</f>
        <v>0</v>
      </c>
      <c r="F1772" s="2">
        <f>'dl-do all work in this'!V1772</f>
        <v>0</v>
      </c>
      <c r="G1772" s="2" t="e">
        <f>DATE('dl-do all work in this'!H1772,'dl-do all work in this'!W1772,'dl-do all work in this'!G1772)</f>
        <v>#VALUE!</v>
      </c>
      <c r="H1772">
        <f>'dl-do all work in this'!I1772</f>
        <v>0</v>
      </c>
      <c r="J1772">
        <f>'dl-do all work in this'!D1772</f>
        <v>0</v>
      </c>
      <c r="K1772">
        <f>'dl-do all work in this'!R1772</f>
        <v>0</v>
      </c>
      <c r="M1772">
        <f>'dl-do all work in this'!$E1772</f>
        <v>0</v>
      </c>
    </row>
    <row r="1773" spans="1:13" x14ac:dyDescent="0.25">
      <c r="A1773" s="2">
        <f>'dl-do all work in this'!O1773</f>
        <v>0</v>
      </c>
      <c r="B1773" t="e">
        <f>VLOOKUP($A1773, 'dl-do all work in this'!$O$9:$U$2997, 6, FALSE)</f>
        <v>#N/A</v>
      </c>
      <c r="C1773" t="e">
        <f>VLOOKUP($A1773, 'dl-do all work in this'!$O$9:$U$2997, 7, FALSE)</f>
        <v>#N/A</v>
      </c>
      <c r="D1773" s="2" t="str">
        <f>'dl-do all work in this'!X1773</f>
        <v>LC</v>
      </c>
      <c r="E1773" s="2">
        <f>'dl-do all work in this'!A1773</f>
        <v>0</v>
      </c>
      <c r="F1773" s="2">
        <f>'dl-do all work in this'!V1773</f>
        <v>0</v>
      </c>
      <c r="G1773" s="2" t="e">
        <f>DATE('dl-do all work in this'!H1773,'dl-do all work in this'!W1773,'dl-do all work in this'!G1773)</f>
        <v>#VALUE!</v>
      </c>
      <c r="H1773">
        <f>'dl-do all work in this'!I1773</f>
        <v>0</v>
      </c>
      <c r="J1773">
        <f>'dl-do all work in this'!D1773</f>
        <v>0</v>
      </c>
      <c r="K1773">
        <f>'dl-do all work in this'!R1773</f>
        <v>0</v>
      </c>
      <c r="M1773">
        <f>'dl-do all work in this'!$E1773</f>
        <v>0</v>
      </c>
    </row>
    <row r="1774" spans="1:13" x14ac:dyDescent="0.25">
      <c r="A1774" s="2">
        <f>'dl-do all work in this'!O1774</f>
        <v>0</v>
      </c>
      <c r="B1774" t="e">
        <f>VLOOKUP($A1774, 'dl-do all work in this'!$O$9:$U$2997, 6, FALSE)</f>
        <v>#N/A</v>
      </c>
      <c r="C1774" t="e">
        <f>VLOOKUP($A1774, 'dl-do all work in this'!$O$9:$U$2997, 7, FALSE)</f>
        <v>#N/A</v>
      </c>
      <c r="D1774" s="2" t="str">
        <f>'dl-do all work in this'!X1774</f>
        <v>LC</v>
      </c>
      <c r="E1774" s="2">
        <f>'dl-do all work in this'!A1774</f>
        <v>0</v>
      </c>
      <c r="F1774" s="2">
        <f>'dl-do all work in this'!V1774</f>
        <v>0</v>
      </c>
      <c r="G1774" s="2" t="e">
        <f>DATE('dl-do all work in this'!H1774,'dl-do all work in this'!W1774,'dl-do all work in this'!G1774)</f>
        <v>#VALUE!</v>
      </c>
      <c r="H1774">
        <f>'dl-do all work in this'!I1774</f>
        <v>0</v>
      </c>
      <c r="J1774">
        <f>'dl-do all work in this'!D1774</f>
        <v>0</v>
      </c>
      <c r="K1774">
        <f>'dl-do all work in this'!R1774</f>
        <v>0</v>
      </c>
      <c r="M1774">
        <f>'dl-do all work in this'!$E1774</f>
        <v>0</v>
      </c>
    </row>
    <row r="1775" spans="1:13" x14ac:dyDescent="0.25">
      <c r="A1775" s="2">
        <f>'dl-do all work in this'!O1775</f>
        <v>0</v>
      </c>
      <c r="B1775" t="e">
        <f>VLOOKUP($A1775, 'dl-do all work in this'!$O$9:$U$2997, 6, FALSE)</f>
        <v>#N/A</v>
      </c>
      <c r="C1775" t="e">
        <f>VLOOKUP($A1775, 'dl-do all work in this'!$O$9:$U$2997, 7, FALSE)</f>
        <v>#N/A</v>
      </c>
      <c r="D1775" s="2" t="str">
        <f>'dl-do all work in this'!X1775</f>
        <v>LC</v>
      </c>
      <c r="E1775" s="2">
        <f>'dl-do all work in this'!A1775</f>
        <v>0</v>
      </c>
      <c r="F1775" s="2">
        <f>'dl-do all work in this'!V1775</f>
        <v>0</v>
      </c>
      <c r="G1775" s="2" t="e">
        <f>DATE('dl-do all work in this'!H1775,'dl-do all work in this'!W1775,'dl-do all work in this'!G1775)</f>
        <v>#VALUE!</v>
      </c>
      <c r="H1775">
        <f>'dl-do all work in this'!I1775</f>
        <v>0</v>
      </c>
      <c r="J1775">
        <f>'dl-do all work in this'!D1775</f>
        <v>0</v>
      </c>
      <c r="K1775">
        <f>'dl-do all work in this'!R1775</f>
        <v>0</v>
      </c>
      <c r="M1775">
        <f>'dl-do all work in this'!$E1775</f>
        <v>0</v>
      </c>
    </row>
    <row r="1776" spans="1:13" x14ac:dyDescent="0.25">
      <c r="A1776" s="2">
        <f>'dl-do all work in this'!O1776</f>
        <v>0</v>
      </c>
      <c r="B1776" t="e">
        <f>VLOOKUP($A1776, 'dl-do all work in this'!$O$9:$U$2997, 6, FALSE)</f>
        <v>#N/A</v>
      </c>
      <c r="C1776" t="e">
        <f>VLOOKUP($A1776, 'dl-do all work in this'!$O$9:$U$2997, 7, FALSE)</f>
        <v>#N/A</v>
      </c>
      <c r="D1776" s="2" t="str">
        <f>'dl-do all work in this'!X1776</f>
        <v>LC</v>
      </c>
      <c r="E1776" s="2">
        <f>'dl-do all work in this'!A1776</f>
        <v>0</v>
      </c>
      <c r="F1776" s="2">
        <f>'dl-do all work in this'!V1776</f>
        <v>0</v>
      </c>
      <c r="G1776" s="2" t="e">
        <f>DATE('dl-do all work in this'!H1776,'dl-do all work in this'!W1776,'dl-do all work in this'!G1776)</f>
        <v>#VALUE!</v>
      </c>
      <c r="H1776">
        <f>'dl-do all work in this'!I1776</f>
        <v>0</v>
      </c>
      <c r="J1776">
        <f>'dl-do all work in this'!D1776</f>
        <v>0</v>
      </c>
      <c r="K1776">
        <f>'dl-do all work in this'!R1776</f>
        <v>0</v>
      </c>
      <c r="M1776">
        <f>'dl-do all work in this'!$E1776</f>
        <v>0</v>
      </c>
    </row>
    <row r="1777" spans="1:13" x14ac:dyDescent="0.25">
      <c r="A1777" s="2">
        <f>'dl-do all work in this'!O1777</f>
        <v>0</v>
      </c>
      <c r="B1777" t="e">
        <f>VLOOKUP($A1777, 'dl-do all work in this'!$O$9:$U$2997, 6, FALSE)</f>
        <v>#N/A</v>
      </c>
      <c r="C1777" t="e">
        <f>VLOOKUP($A1777, 'dl-do all work in this'!$O$9:$U$2997, 7, FALSE)</f>
        <v>#N/A</v>
      </c>
      <c r="D1777" s="2" t="str">
        <f>'dl-do all work in this'!X1777</f>
        <v>LC</v>
      </c>
      <c r="E1777" s="2">
        <f>'dl-do all work in this'!A1777</f>
        <v>0</v>
      </c>
      <c r="F1777" s="2">
        <f>'dl-do all work in this'!V1777</f>
        <v>0</v>
      </c>
      <c r="G1777" s="2" t="e">
        <f>DATE('dl-do all work in this'!H1777,'dl-do all work in this'!W1777,'dl-do all work in this'!G1777)</f>
        <v>#VALUE!</v>
      </c>
      <c r="H1777">
        <f>'dl-do all work in this'!I1777</f>
        <v>0</v>
      </c>
      <c r="J1777">
        <f>'dl-do all work in this'!D1777</f>
        <v>0</v>
      </c>
      <c r="K1777">
        <f>'dl-do all work in this'!R1777</f>
        <v>0</v>
      </c>
      <c r="M1777">
        <f>'dl-do all work in this'!$E1777</f>
        <v>0</v>
      </c>
    </row>
    <row r="1778" spans="1:13" x14ac:dyDescent="0.25">
      <c r="A1778" s="2">
        <f>'dl-do all work in this'!O1778</f>
        <v>0</v>
      </c>
      <c r="B1778" t="e">
        <f>VLOOKUP($A1778, 'dl-do all work in this'!$O$9:$U$2997, 6, FALSE)</f>
        <v>#N/A</v>
      </c>
      <c r="C1778" t="e">
        <f>VLOOKUP($A1778, 'dl-do all work in this'!$O$9:$U$2997, 7, FALSE)</f>
        <v>#N/A</v>
      </c>
      <c r="D1778" s="2" t="str">
        <f>'dl-do all work in this'!X1778</f>
        <v>LC</v>
      </c>
      <c r="E1778" s="2">
        <f>'dl-do all work in this'!A1778</f>
        <v>0</v>
      </c>
      <c r="F1778" s="2">
        <f>'dl-do all work in this'!V1778</f>
        <v>0</v>
      </c>
      <c r="G1778" s="2" t="e">
        <f>DATE('dl-do all work in this'!H1778,'dl-do all work in this'!W1778,'dl-do all work in this'!G1778)</f>
        <v>#VALUE!</v>
      </c>
      <c r="H1778">
        <f>'dl-do all work in this'!I1778</f>
        <v>0</v>
      </c>
      <c r="J1778">
        <f>'dl-do all work in this'!D1778</f>
        <v>0</v>
      </c>
      <c r="K1778">
        <f>'dl-do all work in this'!R1778</f>
        <v>0</v>
      </c>
      <c r="M1778">
        <f>'dl-do all work in this'!$E1778</f>
        <v>0</v>
      </c>
    </row>
    <row r="1779" spans="1:13" x14ac:dyDescent="0.25">
      <c r="A1779" s="2">
        <f>'dl-do all work in this'!O1779</f>
        <v>0</v>
      </c>
      <c r="B1779" t="e">
        <f>VLOOKUP($A1779, 'dl-do all work in this'!$O$9:$U$2997, 6, FALSE)</f>
        <v>#N/A</v>
      </c>
      <c r="C1779" t="e">
        <f>VLOOKUP($A1779, 'dl-do all work in this'!$O$9:$U$2997, 7, FALSE)</f>
        <v>#N/A</v>
      </c>
      <c r="D1779" s="2" t="str">
        <f>'dl-do all work in this'!X1779</f>
        <v>LC</v>
      </c>
      <c r="E1779" s="2">
        <f>'dl-do all work in this'!A1779</f>
        <v>0</v>
      </c>
      <c r="F1779" s="2">
        <f>'dl-do all work in this'!V1779</f>
        <v>0</v>
      </c>
      <c r="G1779" s="2" t="e">
        <f>DATE('dl-do all work in this'!H1779,'dl-do all work in this'!W1779,'dl-do all work in this'!G1779)</f>
        <v>#VALUE!</v>
      </c>
      <c r="H1779">
        <f>'dl-do all work in this'!I1779</f>
        <v>0</v>
      </c>
      <c r="J1779">
        <f>'dl-do all work in this'!D1779</f>
        <v>0</v>
      </c>
      <c r="K1779">
        <f>'dl-do all work in this'!R1779</f>
        <v>0</v>
      </c>
      <c r="M1779">
        <f>'dl-do all work in this'!$E1779</f>
        <v>0</v>
      </c>
    </row>
    <row r="1780" spans="1:13" x14ac:dyDescent="0.25">
      <c r="A1780" s="2">
        <f>'dl-do all work in this'!O1780</f>
        <v>0</v>
      </c>
      <c r="B1780" t="e">
        <f>VLOOKUP($A1780, 'dl-do all work in this'!$O$9:$U$2997, 6, FALSE)</f>
        <v>#N/A</v>
      </c>
      <c r="C1780" t="e">
        <f>VLOOKUP($A1780, 'dl-do all work in this'!$O$9:$U$2997, 7, FALSE)</f>
        <v>#N/A</v>
      </c>
      <c r="D1780" s="2" t="str">
        <f>'dl-do all work in this'!X1780</f>
        <v>LC</v>
      </c>
      <c r="E1780" s="2">
        <f>'dl-do all work in this'!A1780</f>
        <v>0</v>
      </c>
      <c r="F1780" s="2">
        <f>'dl-do all work in this'!V1780</f>
        <v>0</v>
      </c>
      <c r="G1780" s="2" t="e">
        <f>DATE('dl-do all work in this'!H1780,'dl-do all work in this'!W1780,'dl-do all work in this'!G1780)</f>
        <v>#VALUE!</v>
      </c>
      <c r="H1780">
        <f>'dl-do all work in this'!I1780</f>
        <v>0</v>
      </c>
      <c r="J1780">
        <f>'dl-do all work in this'!D1780</f>
        <v>0</v>
      </c>
      <c r="K1780">
        <f>'dl-do all work in this'!R1780</f>
        <v>0</v>
      </c>
      <c r="M1780">
        <f>'dl-do all work in this'!$E1780</f>
        <v>0</v>
      </c>
    </row>
    <row r="1781" spans="1:13" x14ac:dyDescent="0.25">
      <c r="A1781" s="2">
        <f>'dl-do all work in this'!O1781</f>
        <v>0</v>
      </c>
      <c r="B1781" t="e">
        <f>VLOOKUP($A1781, 'dl-do all work in this'!$O$9:$U$2997, 6, FALSE)</f>
        <v>#N/A</v>
      </c>
      <c r="C1781" t="e">
        <f>VLOOKUP($A1781, 'dl-do all work in this'!$O$9:$U$2997, 7, FALSE)</f>
        <v>#N/A</v>
      </c>
      <c r="D1781" s="2" t="str">
        <f>'dl-do all work in this'!X1781</f>
        <v>LC</v>
      </c>
      <c r="E1781" s="2">
        <f>'dl-do all work in this'!A1781</f>
        <v>0</v>
      </c>
      <c r="F1781" s="2">
        <f>'dl-do all work in this'!V1781</f>
        <v>0</v>
      </c>
      <c r="G1781" s="2" t="e">
        <f>DATE('dl-do all work in this'!H1781,'dl-do all work in this'!W1781,'dl-do all work in this'!G1781)</f>
        <v>#VALUE!</v>
      </c>
      <c r="H1781">
        <f>'dl-do all work in this'!I1781</f>
        <v>0</v>
      </c>
      <c r="J1781">
        <f>'dl-do all work in this'!D1781</f>
        <v>0</v>
      </c>
      <c r="K1781">
        <f>'dl-do all work in this'!R1781</f>
        <v>0</v>
      </c>
      <c r="M1781">
        <f>'dl-do all work in this'!$E1781</f>
        <v>0</v>
      </c>
    </row>
    <row r="1782" spans="1:13" x14ac:dyDescent="0.25">
      <c r="A1782" s="2">
        <f>'dl-do all work in this'!O1782</f>
        <v>0</v>
      </c>
      <c r="B1782" t="e">
        <f>VLOOKUP($A1782, 'dl-do all work in this'!$O$9:$U$2997, 6, FALSE)</f>
        <v>#N/A</v>
      </c>
      <c r="C1782" t="e">
        <f>VLOOKUP($A1782, 'dl-do all work in this'!$O$9:$U$2997, 7, FALSE)</f>
        <v>#N/A</v>
      </c>
      <c r="D1782" s="2" t="str">
        <f>'dl-do all work in this'!X1782</f>
        <v>LC</v>
      </c>
      <c r="E1782" s="2">
        <f>'dl-do all work in this'!A1782</f>
        <v>0</v>
      </c>
      <c r="F1782" s="2">
        <f>'dl-do all work in this'!V1782</f>
        <v>0</v>
      </c>
      <c r="G1782" s="2" t="e">
        <f>DATE('dl-do all work in this'!H1782,'dl-do all work in this'!W1782,'dl-do all work in this'!G1782)</f>
        <v>#VALUE!</v>
      </c>
      <c r="H1782">
        <f>'dl-do all work in this'!I1782</f>
        <v>0</v>
      </c>
      <c r="J1782">
        <f>'dl-do all work in this'!D1782</f>
        <v>0</v>
      </c>
      <c r="K1782">
        <f>'dl-do all work in this'!R1782</f>
        <v>0</v>
      </c>
      <c r="M1782">
        <f>'dl-do all work in this'!$E1782</f>
        <v>0</v>
      </c>
    </row>
    <row r="1783" spans="1:13" x14ac:dyDescent="0.25">
      <c r="A1783" s="2">
        <f>'dl-do all work in this'!O1783</f>
        <v>0</v>
      </c>
      <c r="B1783" t="e">
        <f>VLOOKUP($A1783, 'dl-do all work in this'!$O$9:$U$2997, 6, FALSE)</f>
        <v>#N/A</v>
      </c>
      <c r="C1783" t="e">
        <f>VLOOKUP($A1783, 'dl-do all work in this'!$O$9:$U$2997, 7, FALSE)</f>
        <v>#N/A</v>
      </c>
      <c r="D1783" s="2" t="str">
        <f>'dl-do all work in this'!X1783</f>
        <v>LC</v>
      </c>
      <c r="E1783" s="2">
        <f>'dl-do all work in this'!A1783</f>
        <v>0</v>
      </c>
      <c r="F1783" s="2">
        <f>'dl-do all work in this'!V1783</f>
        <v>0</v>
      </c>
      <c r="G1783" s="2" t="e">
        <f>DATE('dl-do all work in this'!H1783,'dl-do all work in this'!W1783,'dl-do all work in this'!G1783)</f>
        <v>#VALUE!</v>
      </c>
      <c r="H1783">
        <f>'dl-do all work in this'!I1783</f>
        <v>0</v>
      </c>
      <c r="J1783">
        <f>'dl-do all work in this'!D1783</f>
        <v>0</v>
      </c>
      <c r="K1783">
        <f>'dl-do all work in this'!R1783</f>
        <v>0</v>
      </c>
      <c r="M1783">
        <f>'dl-do all work in this'!$E1783</f>
        <v>0</v>
      </c>
    </row>
    <row r="1784" spans="1:13" x14ac:dyDescent="0.25">
      <c r="A1784" s="2">
        <f>'dl-do all work in this'!O1784</f>
        <v>0</v>
      </c>
      <c r="B1784" t="e">
        <f>VLOOKUP($A1784, 'dl-do all work in this'!$O$9:$U$2997, 6, FALSE)</f>
        <v>#N/A</v>
      </c>
      <c r="C1784" t="e">
        <f>VLOOKUP($A1784, 'dl-do all work in this'!$O$9:$U$2997, 7, FALSE)</f>
        <v>#N/A</v>
      </c>
      <c r="D1784" s="2" t="str">
        <f>'dl-do all work in this'!X1784</f>
        <v>LC</v>
      </c>
      <c r="E1784" s="2">
        <f>'dl-do all work in this'!A1784</f>
        <v>0</v>
      </c>
      <c r="F1784" s="2">
        <f>'dl-do all work in this'!V1784</f>
        <v>0</v>
      </c>
      <c r="G1784" s="2" t="e">
        <f>DATE('dl-do all work in this'!H1784,'dl-do all work in this'!W1784,'dl-do all work in this'!G1784)</f>
        <v>#VALUE!</v>
      </c>
      <c r="H1784">
        <f>'dl-do all work in this'!I1784</f>
        <v>0</v>
      </c>
      <c r="J1784">
        <f>'dl-do all work in this'!D1784</f>
        <v>0</v>
      </c>
      <c r="K1784">
        <f>'dl-do all work in this'!R1784</f>
        <v>0</v>
      </c>
      <c r="M1784">
        <f>'dl-do all work in this'!$E1784</f>
        <v>0</v>
      </c>
    </row>
    <row r="1785" spans="1:13" x14ac:dyDescent="0.25">
      <c r="A1785" s="2">
        <f>'dl-do all work in this'!O1785</f>
        <v>0</v>
      </c>
      <c r="B1785" t="e">
        <f>VLOOKUP($A1785, 'dl-do all work in this'!$O$9:$U$2997, 6, FALSE)</f>
        <v>#N/A</v>
      </c>
      <c r="C1785" t="e">
        <f>VLOOKUP($A1785, 'dl-do all work in this'!$O$9:$U$2997, 7, FALSE)</f>
        <v>#N/A</v>
      </c>
      <c r="D1785" s="2" t="str">
        <f>'dl-do all work in this'!X1785</f>
        <v>LC</v>
      </c>
      <c r="E1785" s="2">
        <f>'dl-do all work in this'!A1785</f>
        <v>0</v>
      </c>
      <c r="F1785" s="2">
        <f>'dl-do all work in this'!V1785</f>
        <v>0</v>
      </c>
      <c r="G1785" s="2" t="e">
        <f>DATE('dl-do all work in this'!H1785,'dl-do all work in this'!W1785,'dl-do all work in this'!G1785)</f>
        <v>#VALUE!</v>
      </c>
      <c r="H1785">
        <f>'dl-do all work in this'!I1785</f>
        <v>0</v>
      </c>
      <c r="J1785">
        <f>'dl-do all work in this'!D1785</f>
        <v>0</v>
      </c>
      <c r="K1785">
        <f>'dl-do all work in this'!R1785</f>
        <v>0</v>
      </c>
      <c r="M1785">
        <f>'dl-do all work in this'!$E1785</f>
        <v>0</v>
      </c>
    </row>
    <row r="1786" spans="1:13" x14ac:dyDescent="0.25">
      <c r="A1786" s="2">
        <f>'dl-do all work in this'!O1786</f>
        <v>0</v>
      </c>
      <c r="B1786" t="e">
        <f>VLOOKUP($A1786, 'dl-do all work in this'!$O$9:$U$2997, 6, FALSE)</f>
        <v>#N/A</v>
      </c>
      <c r="C1786" t="e">
        <f>VLOOKUP($A1786, 'dl-do all work in this'!$O$9:$U$2997, 7, FALSE)</f>
        <v>#N/A</v>
      </c>
      <c r="D1786" s="2" t="str">
        <f>'dl-do all work in this'!X1786</f>
        <v>LC</v>
      </c>
      <c r="E1786" s="2">
        <f>'dl-do all work in this'!A1786</f>
        <v>0</v>
      </c>
      <c r="F1786" s="2">
        <f>'dl-do all work in this'!V1786</f>
        <v>0</v>
      </c>
      <c r="G1786" s="2" t="e">
        <f>DATE('dl-do all work in this'!H1786,'dl-do all work in this'!W1786,'dl-do all work in this'!G1786)</f>
        <v>#VALUE!</v>
      </c>
      <c r="H1786">
        <f>'dl-do all work in this'!I1786</f>
        <v>0</v>
      </c>
      <c r="J1786">
        <f>'dl-do all work in this'!D1786</f>
        <v>0</v>
      </c>
      <c r="K1786">
        <f>'dl-do all work in this'!R1786</f>
        <v>0</v>
      </c>
      <c r="M1786">
        <f>'dl-do all work in this'!$E1786</f>
        <v>0</v>
      </c>
    </row>
    <row r="1787" spans="1:13" x14ac:dyDescent="0.25">
      <c r="A1787" s="2">
        <f>'dl-do all work in this'!O1787</f>
        <v>0</v>
      </c>
      <c r="B1787" t="e">
        <f>VLOOKUP($A1787, 'dl-do all work in this'!$O$9:$U$2997, 6, FALSE)</f>
        <v>#N/A</v>
      </c>
      <c r="C1787" t="e">
        <f>VLOOKUP($A1787, 'dl-do all work in this'!$O$9:$U$2997, 7, FALSE)</f>
        <v>#N/A</v>
      </c>
      <c r="D1787" s="2" t="str">
        <f>'dl-do all work in this'!X1787</f>
        <v>LC</v>
      </c>
      <c r="E1787" s="2">
        <f>'dl-do all work in this'!A1787</f>
        <v>0</v>
      </c>
      <c r="F1787" s="2">
        <f>'dl-do all work in this'!V1787</f>
        <v>0</v>
      </c>
      <c r="G1787" s="2" t="e">
        <f>DATE('dl-do all work in this'!H1787,'dl-do all work in this'!W1787,'dl-do all work in this'!G1787)</f>
        <v>#VALUE!</v>
      </c>
      <c r="H1787">
        <f>'dl-do all work in this'!I1787</f>
        <v>0</v>
      </c>
      <c r="J1787">
        <f>'dl-do all work in this'!D1787</f>
        <v>0</v>
      </c>
      <c r="K1787">
        <f>'dl-do all work in this'!R1787</f>
        <v>0</v>
      </c>
      <c r="M1787">
        <f>'dl-do all work in this'!$E1787</f>
        <v>0</v>
      </c>
    </row>
    <row r="1788" spans="1:13" x14ac:dyDescent="0.25">
      <c r="A1788" s="2">
        <f>'dl-do all work in this'!O1788</f>
        <v>0</v>
      </c>
      <c r="B1788" t="e">
        <f>VLOOKUP($A1788, 'dl-do all work in this'!$O$9:$U$2997, 6, FALSE)</f>
        <v>#N/A</v>
      </c>
      <c r="C1788" t="e">
        <f>VLOOKUP($A1788, 'dl-do all work in this'!$O$9:$U$2997, 7, FALSE)</f>
        <v>#N/A</v>
      </c>
      <c r="D1788" s="2" t="str">
        <f>'dl-do all work in this'!X1788</f>
        <v>LC</v>
      </c>
      <c r="E1788" s="2">
        <f>'dl-do all work in this'!A1788</f>
        <v>0</v>
      </c>
      <c r="F1788" s="2">
        <f>'dl-do all work in this'!V1788</f>
        <v>0</v>
      </c>
      <c r="G1788" s="2" t="e">
        <f>DATE('dl-do all work in this'!H1788,'dl-do all work in this'!W1788,'dl-do all work in this'!G1788)</f>
        <v>#VALUE!</v>
      </c>
      <c r="H1788">
        <f>'dl-do all work in this'!I1788</f>
        <v>0</v>
      </c>
      <c r="J1788">
        <f>'dl-do all work in this'!D1788</f>
        <v>0</v>
      </c>
      <c r="K1788">
        <f>'dl-do all work in this'!R1788</f>
        <v>0</v>
      </c>
      <c r="M1788">
        <f>'dl-do all work in this'!$E1788</f>
        <v>0</v>
      </c>
    </row>
    <row r="1789" spans="1:13" x14ac:dyDescent="0.25">
      <c r="A1789" s="2">
        <f>'dl-do all work in this'!O1789</f>
        <v>0</v>
      </c>
      <c r="B1789" t="e">
        <f>VLOOKUP($A1789, 'dl-do all work in this'!$O$9:$U$2997, 6, FALSE)</f>
        <v>#N/A</v>
      </c>
      <c r="C1789" t="e">
        <f>VLOOKUP($A1789, 'dl-do all work in this'!$O$9:$U$2997, 7, FALSE)</f>
        <v>#N/A</v>
      </c>
      <c r="D1789" s="2" t="str">
        <f>'dl-do all work in this'!X1789</f>
        <v>LC</v>
      </c>
      <c r="E1789" s="2">
        <f>'dl-do all work in this'!A1789</f>
        <v>0</v>
      </c>
      <c r="F1789" s="2">
        <f>'dl-do all work in this'!V1789</f>
        <v>0</v>
      </c>
      <c r="G1789" s="2" t="e">
        <f>DATE('dl-do all work in this'!H1789,'dl-do all work in this'!W1789,'dl-do all work in this'!G1789)</f>
        <v>#VALUE!</v>
      </c>
      <c r="H1789">
        <f>'dl-do all work in this'!I1789</f>
        <v>0</v>
      </c>
      <c r="J1789">
        <f>'dl-do all work in this'!D1789</f>
        <v>0</v>
      </c>
      <c r="K1789">
        <f>'dl-do all work in this'!R1789</f>
        <v>0</v>
      </c>
      <c r="M1789">
        <f>'dl-do all work in this'!$E1789</f>
        <v>0</v>
      </c>
    </row>
    <row r="1790" spans="1:13" x14ac:dyDescent="0.25">
      <c r="A1790" s="2">
        <f>'dl-do all work in this'!O1790</f>
        <v>0</v>
      </c>
      <c r="B1790" t="e">
        <f>VLOOKUP($A1790, 'dl-do all work in this'!$O$9:$U$2997, 6, FALSE)</f>
        <v>#N/A</v>
      </c>
      <c r="C1790" t="e">
        <f>VLOOKUP($A1790, 'dl-do all work in this'!$O$9:$U$2997, 7, FALSE)</f>
        <v>#N/A</v>
      </c>
      <c r="D1790" s="2" t="str">
        <f>'dl-do all work in this'!X1790</f>
        <v>LC</v>
      </c>
      <c r="E1790" s="2">
        <f>'dl-do all work in this'!A1790</f>
        <v>0</v>
      </c>
      <c r="F1790" s="2">
        <f>'dl-do all work in this'!V1790</f>
        <v>0</v>
      </c>
      <c r="G1790" s="2" t="e">
        <f>DATE('dl-do all work in this'!H1790,'dl-do all work in this'!W1790,'dl-do all work in this'!G1790)</f>
        <v>#VALUE!</v>
      </c>
      <c r="H1790">
        <f>'dl-do all work in this'!I1790</f>
        <v>0</v>
      </c>
      <c r="J1790">
        <f>'dl-do all work in this'!D1790</f>
        <v>0</v>
      </c>
      <c r="K1790">
        <f>'dl-do all work in this'!R1790</f>
        <v>0</v>
      </c>
      <c r="M1790">
        <f>'dl-do all work in this'!$E1790</f>
        <v>0</v>
      </c>
    </row>
    <row r="1791" spans="1:13" x14ac:dyDescent="0.25">
      <c r="A1791" s="2">
        <f>'dl-do all work in this'!O1791</f>
        <v>0</v>
      </c>
      <c r="B1791" t="e">
        <f>VLOOKUP($A1791, 'dl-do all work in this'!$O$9:$U$2997, 6, FALSE)</f>
        <v>#N/A</v>
      </c>
      <c r="C1791" t="e">
        <f>VLOOKUP($A1791, 'dl-do all work in this'!$O$9:$U$2997, 7, FALSE)</f>
        <v>#N/A</v>
      </c>
      <c r="D1791" s="2" t="str">
        <f>'dl-do all work in this'!X1791</f>
        <v>LC</v>
      </c>
      <c r="E1791" s="2">
        <f>'dl-do all work in this'!A1791</f>
        <v>0</v>
      </c>
      <c r="F1791" s="2">
        <f>'dl-do all work in this'!V1791</f>
        <v>0</v>
      </c>
      <c r="G1791" s="2" t="e">
        <f>DATE('dl-do all work in this'!H1791,'dl-do all work in this'!W1791,'dl-do all work in this'!G1791)</f>
        <v>#VALUE!</v>
      </c>
      <c r="H1791">
        <f>'dl-do all work in this'!I1791</f>
        <v>0</v>
      </c>
      <c r="J1791">
        <f>'dl-do all work in this'!D1791</f>
        <v>0</v>
      </c>
      <c r="K1791">
        <f>'dl-do all work in this'!R1791</f>
        <v>0</v>
      </c>
      <c r="M1791">
        <f>'dl-do all work in this'!$E1791</f>
        <v>0</v>
      </c>
    </row>
    <row r="1792" spans="1:13" x14ac:dyDescent="0.25">
      <c r="A1792" s="2">
        <f>'dl-do all work in this'!O1792</f>
        <v>0</v>
      </c>
      <c r="B1792" t="e">
        <f>VLOOKUP($A1792, 'dl-do all work in this'!$O$9:$U$2997, 6, FALSE)</f>
        <v>#N/A</v>
      </c>
      <c r="C1792" t="e">
        <f>VLOOKUP($A1792, 'dl-do all work in this'!$O$9:$U$2997, 7, FALSE)</f>
        <v>#N/A</v>
      </c>
      <c r="D1792" s="2" t="str">
        <f>'dl-do all work in this'!X1792</f>
        <v>LC</v>
      </c>
      <c r="E1792" s="2">
        <f>'dl-do all work in this'!A1792</f>
        <v>0</v>
      </c>
      <c r="F1792" s="2">
        <f>'dl-do all work in this'!V1792</f>
        <v>0</v>
      </c>
      <c r="G1792" s="2" t="e">
        <f>DATE('dl-do all work in this'!H1792,'dl-do all work in this'!W1792,'dl-do all work in this'!G1792)</f>
        <v>#VALUE!</v>
      </c>
      <c r="H1792">
        <f>'dl-do all work in this'!I1792</f>
        <v>0</v>
      </c>
      <c r="J1792">
        <f>'dl-do all work in this'!D1792</f>
        <v>0</v>
      </c>
      <c r="K1792">
        <f>'dl-do all work in this'!R1792</f>
        <v>0</v>
      </c>
      <c r="M1792">
        <f>'dl-do all work in this'!$E1792</f>
        <v>0</v>
      </c>
    </row>
    <row r="1793" spans="1:13" x14ac:dyDescent="0.25">
      <c r="A1793" s="2">
        <f>'dl-do all work in this'!O1793</f>
        <v>0</v>
      </c>
      <c r="B1793" t="e">
        <f>VLOOKUP($A1793, 'dl-do all work in this'!$O$9:$U$2997, 6, FALSE)</f>
        <v>#N/A</v>
      </c>
      <c r="C1793" t="e">
        <f>VLOOKUP($A1793, 'dl-do all work in this'!$O$9:$U$2997, 7, FALSE)</f>
        <v>#N/A</v>
      </c>
      <c r="D1793" s="2" t="str">
        <f>'dl-do all work in this'!X1793</f>
        <v>LC</v>
      </c>
      <c r="E1793" s="2">
        <f>'dl-do all work in this'!A1793</f>
        <v>0</v>
      </c>
      <c r="F1793" s="2">
        <f>'dl-do all work in this'!V1793</f>
        <v>0</v>
      </c>
      <c r="G1793" s="2" t="e">
        <f>DATE('dl-do all work in this'!H1793,'dl-do all work in this'!W1793,'dl-do all work in this'!G1793)</f>
        <v>#VALUE!</v>
      </c>
      <c r="H1793">
        <f>'dl-do all work in this'!I1793</f>
        <v>0</v>
      </c>
      <c r="J1793">
        <f>'dl-do all work in this'!D1793</f>
        <v>0</v>
      </c>
      <c r="K1793">
        <f>'dl-do all work in this'!R1793</f>
        <v>0</v>
      </c>
      <c r="M1793">
        <f>'dl-do all work in this'!$E1793</f>
        <v>0</v>
      </c>
    </row>
    <row r="1794" spans="1:13" x14ac:dyDescent="0.25">
      <c r="A1794" s="2">
        <f>'dl-do all work in this'!O1794</f>
        <v>0</v>
      </c>
      <c r="B1794" t="e">
        <f>VLOOKUP($A1794, 'dl-do all work in this'!$O$9:$U$2997, 6, FALSE)</f>
        <v>#N/A</v>
      </c>
      <c r="C1794" t="e">
        <f>VLOOKUP($A1794, 'dl-do all work in this'!$O$9:$U$2997, 7, FALSE)</f>
        <v>#N/A</v>
      </c>
      <c r="D1794" s="2" t="str">
        <f>'dl-do all work in this'!X1794</f>
        <v>LC</v>
      </c>
      <c r="E1794" s="2">
        <f>'dl-do all work in this'!A1794</f>
        <v>0</v>
      </c>
      <c r="F1794" s="2">
        <f>'dl-do all work in this'!V1794</f>
        <v>0</v>
      </c>
      <c r="G1794" s="2" t="e">
        <f>DATE('dl-do all work in this'!H1794,'dl-do all work in this'!W1794,'dl-do all work in this'!G1794)</f>
        <v>#VALUE!</v>
      </c>
      <c r="H1794">
        <f>'dl-do all work in this'!I1794</f>
        <v>0</v>
      </c>
      <c r="J1794">
        <f>'dl-do all work in this'!D1794</f>
        <v>0</v>
      </c>
      <c r="K1794">
        <f>'dl-do all work in this'!R1794</f>
        <v>0</v>
      </c>
      <c r="M1794">
        <f>'dl-do all work in this'!$E1794</f>
        <v>0</v>
      </c>
    </row>
    <row r="1795" spans="1:13" x14ac:dyDescent="0.25">
      <c r="A1795" s="2">
        <f>'dl-do all work in this'!O1795</f>
        <v>0</v>
      </c>
      <c r="B1795" t="e">
        <f>VLOOKUP($A1795, 'dl-do all work in this'!$O$9:$U$2997, 6, FALSE)</f>
        <v>#N/A</v>
      </c>
      <c r="C1795" t="e">
        <f>VLOOKUP($A1795, 'dl-do all work in this'!$O$9:$U$2997, 7, FALSE)</f>
        <v>#N/A</v>
      </c>
      <c r="D1795" s="2" t="str">
        <f>'dl-do all work in this'!X1795</f>
        <v>LC</v>
      </c>
      <c r="E1795" s="2">
        <f>'dl-do all work in this'!A1795</f>
        <v>0</v>
      </c>
      <c r="F1795" s="2">
        <f>'dl-do all work in this'!V1795</f>
        <v>0</v>
      </c>
      <c r="G1795" s="2" t="e">
        <f>DATE('dl-do all work in this'!H1795,'dl-do all work in this'!W1795,'dl-do all work in this'!G1795)</f>
        <v>#VALUE!</v>
      </c>
      <c r="H1795">
        <f>'dl-do all work in this'!I1795</f>
        <v>0</v>
      </c>
      <c r="J1795">
        <f>'dl-do all work in this'!D1795</f>
        <v>0</v>
      </c>
      <c r="K1795">
        <f>'dl-do all work in this'!R1795</f>
        <v>0</v>
      </c>
      <c r="M1795">
        <f>'dl-do all work in this'!$E1795</f>
        <v>0</v>
      </c>
    </row>
    <row r="1796" spans="1:13" x14ac:dyDescent="0.25">
      <c r="A1796" s="2">
        <f>'dl-do all work in this'!O1796</f>
        <v>0</v>
      </c>
      <c r="B1796" t="e">
        <f>VLOOKUP($A1796, 'dl-do all work in this'!$O$9:$U$2997, 6, FALSE)</f>
        <v>#N/A</v>
      </c>
      <c r="C1796" t="e">
        <f>VLOOKUP($A1796, 'dl-do all work in this'!$O$9:$U$2997, 7, FALSE)</f>
        <v>#N/A</v>
      </c>
      <c r="D1796" s="2" t="str">
        <f>'dl-do all work in this'!X1796</f>
        <v>LC</v>
      </c>
      <c r="E1796" s="2">
        <f>'dl-do all work in this'!A1796</f>
        <v>0</v>
      </c>
      <c r="F1796" s="2">
        <f>'dl-do all work in this'!V1796</f>
        <v>0</v>
      </c>
      <c r="G1796" s="2" t="e">
        <f>DATE('dl-do all work in this'!H1796,'dl-do all work in this'!W1796,'dl-do all work in this'!G1796)</f>
        <v>#VALUE!</v>
      </c>
      <c r="H1796">
        <f>'dl-do all work in this'!I1796</f>
        <v>0</v>
      </c>
      <c r="J1796">
        <f>'dl-do all work in this'!D1796</f>
        <v>0</v>
      </c>
      <c r="K1796">
        <f>'dl-do all work in this'!R1796</f>
        <v>0</v>
      </c>
      <c r="M1796">
        <f>'dl-do all work in this'!$E1796</f>
        <v>0</v>
      </c>
    </row>
    <row r="1797" spans="1:13" x14ac:dyDescent="0.25">
      <c r="A1797" s="2">
        <f>'dl-do all work in this'!O1797</f>
        <v>0</v>
      </c>
      <c r="B1797" t="e">
        <f>VLOOKUP($A1797, 'dl-do all work in this'!$O$9:$U$2997, 6, FALSE)</f>
        <v>#N/A</v>
      </c>
      <c r="C1797" t="e">
        <f>VLOOKUP($A1797, 'dl-do all work in this'!$O$9:$U$2997, 7, FALSE)</f>
        <v>#N/A</v>
      </c>
      <c r="D1797" s="2" t="str">
        <f>'dl-do all work in this'!X1797</f>
        <v>LC</v>
      </c>
      <c r="E1797" s="2">
        <f>'dl-do all work in this'!A1797</f>
        <v>0</v>
      </c>
      <c r="F1797" s="2">
        <f>'dl-do all work in this'!V1797</f>
        <v>0</v>
      </c>
      <c r="G1797" s="2" t="e">
        <f>DATE('dl-do all work in this'!H1797,'dl-do all work in this'!W1797,'dl-do all work in this'!G1797)</f>
        <v>#VALUE!</v>
      </c>
      <c r="H1797">
        <f>'dl-do all work in this'!I1797</f>
        <v>0</v>
      </c>
      <c r="J1797">
        <f>'dl-do all work in this'!D1797</f>
        <v>0</v>
      </c>
      <c r="K1797">
        <f>'dl-do all work in this'!R1797</f>
        <v>0</v>
      </c>
      <c r="M1797">
        <f>'dl-do all work in this'!$E1797</f>
        <v>0</v>
      </c>
    </row>
    <row r="1798" spans="1:13" x14ac:dyDescent="0.25">
      <c r="A1798" s="2">
        <f>'dl-do all work in this'!O1798</f>
        <v>0</v>
      </c>
      <c r="B1798" t="e">
        <f>VLOOKUP($A1798, 'dl-do all work in this'!$O$9:$U$2997, 6, FALSE)</f>
        <v>#N/A</v>
      </c>
      <c r="C1798" t="e">
        <f>VLOOKUP($A1798, 'dl-do all work in this'!$O$9:$U$2997, 7, FALSE)</f>
        <v>#N/A</v>
      </c>
      <c r="D1798" s="2" t="str">
        <f>'dl-do all work in this'!X1798</f>
        <v>LC</v>
      </c>
      <c r="E1798" s="2">
        <f>'dl-do all work in this'!A1798</f>
        <v>0</v>
      </c>
      <c r="F1798" s="2">
        <f>'dl-do all work in this'!V1798</f>
        <v>0</v>
      </c>
      <c r="G1798" s="2" t="e">
        <f>DATE('dl-do all work in this'!H1798,'dl-do all work in this'!W1798,'dl-do all work in this'!G1798)</f>
        <v>#VALUE!</v>
      </c>
      <c r="H1798">
        <f>'dl-do all work in this'!I1798</f>
        <v>0</v>
      </c>
      <c r="J1798">
        <f>'dl-do all work in this'!D1798</f>
        <v>0</v>
      </c>
      <c r="K1798">
        <f>'dl-do all work in this'!R1798</f>
        <v>0</v>
      </c>
      <c r="M1798">
        <f>'dl-do all work in this'!$E1798</f>
        <v>0</v>
      </c>
    </row>
    <row r="1799" spans="1:13" x14ac:dyDescent="0.25">
      <c r="A1799" s="2">
        <f>'dl-do all work in this'!O1799</f>
        <v>0</v>
      </c>
      <c r="B1799" t="e">
        <f>VLOOKUP($A1799, 'dl-do all work in this'!$O$9:$U$2997, 6, FALSE)</f>
        <v>#N/A</v>
      </c>
      <c r="C1799" t="e">
        <f>VLOOKUP($A1799, 'dl-do all work in this'!$O$9:$U$2997, 7, FALSE)</f>
        <v>#N/A</v>
      </c>
      <c r="D1799" s="2" t="str">
        <f>'dl-do all work in this'!X1799</f>
        <v>LC</v>
      </c>
      <c r="E1799" s="2">
        <f>'dl-do all work in this'!A1799</f>
        <v>0</v>
      </c>
      <c r="F1799" s="2">
        <f>'dl-do all work in this'!V1799</f>
        <v>0</v>
      </c>
      <c r="G1799" s="2" t="e">
        <f>DATE('dl-do all work in this'!H1799,'dl-do all work in this'!W1799,'dl-do all work in this'!G1799)</f>
        <v>#VALUE!</v>
      </c>
      <c r="H1799">
        <f>'dl-do all work in this'!I1799</f>
        <v>0</v>
      </c>
      <c r="J1799">
        <f>'dl-do all work in this'!D1799</f>
        <v>0</v>
      </c>
      <c r="K1799">
        <f>'dl-do all work in this'!R1799</f>
        <v>0</v>
      </c>
      <c r="M1799">
        <f>'dl-do all work in this'!$E1799</f>
        <v>0</v>
      </c>
    </row>
    <row r="1800" spans="1:13" x14ac:dyDescent="0.25">
      <c r="A1800" s="2">
        <f>'dl-do all work in this'!O1800</f>
        <v>0</v>
      </c>
      <c r="B1800" t="e">
        <f>VLOOKUP($A1800, 'dl-do all work in this'!$O$9:$U$2997, 6, FALSE)</f>
        <v>#N/A</v>
      </c>
      <c r="C1800" t="e">
        <f>VLOOKUP($A1800, 'dl-do all work in this'!$O$9:$U$2997, 7, FALSE)</f>
        <v>#N/A</v>
      </c>
      <c r="D1800" s="2" t="str">
        <f>'dl-do all work in this'!X1800</f>
        <v>LC</v>
      </c>
      <c r="E1800" s="2">
        <f>'dl-do all work in this'!A1800</f>
        <v>0</v>
      </c>
      <c r="F1800" s="2">
        <f>'dl-do all work in this'!V1800</f>
        <v>0</v>
      </c>
      <c r="G1800" s="2" t="e">
        <f>DATE('dl-do all work in this'!H1800,'dl-do all work in this'!W1800,'dl-do all work in this'!G1800)</f>
        <v>#VALUE!</v>
      </c>
      <c r="H1800">
        <f>'dl-do all work in this'!I1800</f>
        <v>0</v>
      </c>
      <c r="J1800">
        <f>'dl-do all work in this'!D1800</f>
        <v>0</v>
      </c>
      <c r="K1800">
        <f>'dl-do all work in this'!R1800</f>
        <v>0</v>
      </c>
      <c r="M1800">
        <f>'dl-do all work in this'!$E1800</f>
        <v>0</v>
      </c>
    </row>
    <row r="1801" spans="1:13" x14ac:dyDescent="0.25">
      <c r="A1801" s="2">
        <f>'dl-do all work in this'!O1801</f>
        <v>0</v>
      </c>
      <c r="B1801" t="e">
        <f>VLOOKUP($A1801, 'dl-do all work in this'!$O$9:$U$2997, 6, FALSE)</f>
        <v>#N/A</v>
      </c>
      <c r="C1801" t="e">
        <f>VLOOKUP($A1801, 'dl-do all work in this'!$O$9:$U$2997, 7, FALSE)</f>
        <v>#N/A</v>
      </c>
      <c r="D1801" s="2" t="str">
        <f>'dl-do all work in this'!X1801</f>
        <v>LC</v>
      </c>
      <c r="E1801" s="2">
        <f>'dl-do all work in this'!A1801</f>
        <v>0</v>
      </c>
      <c r="F1801" s="2">
        <f>'dl-do all work in this'!V1801</f>
        <v>0</v>
      </c>
      <c r="G1801" s="2" t="e">
        <f>DATE('dl-do all work in this'!H1801,'dl-do all work in this'!W1801,'dl-do all work in this'!G1801)</f>
        <v>#VALUE!</v>
      </c>
      <c r="H1801">
        <f>'dl-do all work in this'!I1801</f>
        <v>0</v>
      </c>
      <c r="J1801">
        <f>'dl-do all work in this'!D1801</f>
        <v>0</v>
      </c>
      <c r="K1801">
        <f>'dl-do all work in this'!R1801</f>
        <v>0</v>
      </c>
      <c r="M1801">
        <f>'dl-do all work in this'!$E1801</f>
        <v>0</v>
      </c>
    </row>
    <row r="1802" spans="1:13" x14ac:dyDescent="0.25">
      <c r="A1802" s="2">
        <f>'dl-do all work in this'!O1802</f>
        <v>0</v>
      </c>
      <c r="B1802" t="e">
        <f>VLOOKUP($A1802, 'dl-do all work in this'!$O$9:$U$2997, 6, FALSE)</f>
        <v>#N/A</v>
      </c>
      <c r="C1802" t="e">
        <f>VLOOKUP($A1802, 'dl-do all work in this'!$O$9:$U$2997, 7, FALSE)</f>
        <v>#N/A</v>
      </c>
      <c r="D1802" s="2" t="str">
        <f>'dl-do all work in this'!X1802</f>
        <v>LC</v>
      </c>
      <c r="E1802" s="2">
        <f>'dl-do all work in this'!A1802</f>
        <v>0</v>
      </c>
      <c r="F1802" s="2">
        <f>'dl-do all work in this'!V1802</f>
        <v>0</v>
      </c>
      <c r="G1802" s="2" t="e">
        <f>DATE('dl-do all work in this'!H1802,'dl-do all work in this'!W1802,'dl-do all work in this'!G1802)</f>
        <v>#VALUE!</v>
      </c>
      <c r="H1802">
        <f>'dl-do all work in this'!I1802</f>
        <v>0</v>
      </c>
      <c r="J1802">
        <f>'dl-do all work in this'!D1802</f>
        <v>0</v>
      </c>
      <c r="K1802">
        <f>'dl-do all work in this'!R1802</f>
        <v>0</v>
      </c>
      <c r="M1802">
        <f>'dl-do all work in this'!$E1802</f>
        <v>0</v>
      </c>
    </row>
    <row r="1803" spans="1:13" x14ac:dyDescent="0.25">
      <c r="A1803" s="2">
        <f>'dl-do all work in this'!O1803</f>
        <v>0</v>
      </c>
      <c r="B1803" t="e">
        <f>VLOOKUP($A1803, 'dl-do all work in this'!$O$9:$U$2997, 6, FALSE)</f>
        <v>#N/A</v>
      </c>
      <c r="C1803" t="e">
        <f>VLOOKUP($A1803, 'dl-do all work in this'!$O$9:$U$2997, 7, FALSE)</f>
        <v>#N/A</v>
      </c>
      <c r="D1803" s="2" t="str">
        <f>'dl-do all work in this'!X1803</f>
        <v>LC</v>
      </c>
      <c r="E1803" s="2">
        <f>'dl-do all work in this'!A1803</f>
        <v>0</v>
      </c>
      <c r="F1803" s="2">
        <f>'dl-do all work in this'!V1803</f>
        <v>0</v>
      </c>
      <c r="G1803" s="2" t="e">
        <f>DATE('dl-do all work in this'!H1803,'dl-do all work in this'!W1803,'dl-do all work in this'!G1803)</f>
        <v>#VALUE!</v>
      </c>
      <c r="H1803">
        <f>'dl-do all work in this'!I1803</f>
        <v>0</v>
      </c>
      <c r="J1803">
        <f>'dl-do all work in this'!D1803</f>
        <v>0</v>
      </c>
      <c r="K1803">
        <f>'dl-do all work in this'!R1803</f>
        <v>0</v>
      </c>
      <c r="M1803">
        <f>'dl-do all work in this'!$E1803</f>
        <v>0</v>
      </c>
    </row>
    <row r="1804" spans="1:13" x14ac:dyDescent="0.25">
      <c r="A1804" s="2">
        <f>'dl-do all work in this'!O1804</f>
        <v>0</v>
      </c>
      <c r="B1804" t="e">
        <f>VLOOKUP($A1804, 'dl-do all work in this'!$O$9:$U$2997, 6, FALSE)</f>
        <v>#N/A</v>
      </c>
      <c r="C1804" t="e">
        <f>VLOOKUP($A1804, 'dl-do all work in this'!$O$9:$U$2997, 7, FALSE)</f>
        <v>#N/A</v>
      </c>
      <c r="D1804" s="2" t="str">
        <f>'dl-do all work in this'!X1804</f>
        <v>LC</v>
      </c>
      <c r="E1804" s="2">
        <f>'dl-do all work in this'!A1804</f>
        <v>0</v>
      </c>
      <c r="F1804" s="2">
        <f>'dl-do all work in this'!V1804</f>
        <v>0</v>
      </c>
      <c r="G1804" s="2" t="e">
        <f>DATE('dl-do all work in this'!H1804,'dl-do all work in this'!W1804,'dl-do all work in this'!G1804)</f>
        <v>#VALUE!</v>
      </c>
      <c r="H1804">
        <f>'dl-do all work in this'!I1804</f>
        <v>0</v>
      </c>
      <c r="J1804">
        <f>'dl-do all work in this'!D1804</f>
        <v>0</v>
      </c>
      <c r="K1804">
        <f>'dl-do all work in this'!R1804</f>
        <v>0</v>
      </c>
      <c r="M1804">
        <f>'dl-do all work in this'!$E1804</f>
        <v>0</v>
      </c>
    </row>
    <row r="1805" spans="1:13" x14ac:dyDescent="0.25">
      <c r="A1805" s="2">
        <f>'dl-do all work in this'!O1805</f>
        <v>0</v>
      </c>
      <c r="B1805" t="e">
        <f>VLOOKUP($A1805, 'dl-do all work in this'!$O$9:$U$2997, 6, FALSE)</f>
        <v>#N/A</v>
      </c>
      <c r="C1805" t="e">
        <f>VLOOKUP($A1805, 'dl-do all work in this'!$O$9:$U$2997, 7, FALSE)</f>
        <v>#N/A</v>
      </c>
      <c r="D1805" s="2" t="str">
        <f>'dl-do all work in this'!X1805</f>
        <v>LC</v>
      </c>
      <c r="E1805" s="2">
        <f>'dl-do all work in this'!A1805</f>
        <v>0</v>
      </c>
      <c r="F1805" s="2">
        <f>'dl-do all work in this'!V1805</f>
        <v>0</v>
      </c>
      <c r="G1805" s="2" t="e">
        <f>DATE('dl-do all work in this'!H1805,'dl-do all work in this'!W1805,'dl-do all work in this'!G1805)</f>
        <v>#VALUE!</v>
      </c>
      <c r="H1805">
        <f>'dl-do all work in this'!I1805</f>
        <v>0</v>
      </c>
      <c r="J1805">
        <f>'dl-do all work in this'!D1805</f>
        <v>0</v>
      </c>
      <c r="K1805">
        <f>'dl-do all work in this'!R1805</f>
        <v>0</v>
      </c>
      <c r="M1805">
        <f>'dl-do all work in this'!$E1805</f>
        <v>0</v>
      </c>
    </row>
    <row r="1806" spans="1:13" x14ac:dyDescent="0.25">
      <c r="A1806" s="2">
        <f>'dl-do all work in this'!O1806</f>
        <v>0</v>
      </c>
      <c r="B1806" t="e">
        <f>VLOOKUP($A1806, 'dl-do all work in this'!$O$9:$U$2997, 6, FALSE)</f>
        <v>#N/A</v>
      </c>
      <c r="C1806" t="e">
        <f>VLOOKUP($A1806, 'dl-do all work in this'!$O$9:$U$2997, 7, FALSE)</f>
        <v>#N/A</v>
      </c>
      <c r="D1806" s="2" t="str">
        <f>'dl-do all work in this'!X1806</f>
        <v>LC</v>
      </c>
      <c r="E1806" s="2">
        <f>'dl-do all work in this'!A1806</f>
        <v>0</v>
      </c>
      <c r="F1806" s="2">
        <f>'dl-do all work in this'!V1806</f>
        <v>0</v>
      </c>
      <c r="G1806" s="2" t="e">
        <f>DATE('dl-do all work in this'!H1806,'dl-do all work in this'!W1806,'dl-do all work in this'!G1806)</f>
        <v>#VALUE!</v>
      </c>
      <c r="H1806">
        <f>'dl-do all work in this'!I1806</f>
        <v>0</v>
      </c>
      <c r="J1806">
        <f>'dl-do all work in this'!D1806</f>
        <v>0</v>
      </c>
      <c r="K1806">
        <f>'dl-do all work in this'!R1806</f>
        <v>0</v>
      </c>
      <c r="M1806">
        <f>'dl-do all work in this'!$E1806</f>
        <v>0</v>
      </c>
    </row>
    <row r="1807" spans="1:13" x14ac:dyDescent="0.25">
      <c r="A1807" s="2">
        <f>'dl-do all work in this'!O1807</f>
        <v>0</v>
      </c>
      <c r="B1807" t="e">
        <f>VLOOKUP($A1807, 'dl-do all work in this'!$O$9:$U$2997, 6, FALSE)</f>
        <v>#N/A</v>
      </c>
      <c r="C1807" t="e">
        <f>VLOOKUP($A1807, 'dl-do all work in this'!$O$9:$U$2997, 7, FALSE)</f>
        <v>#N/A</v>
      </c>
      <c r="D1807" s="2" t="str">
        <f>'dl-do all work in this'!X1807</f>
        <v>LC</v>
      </c>
      <c r="E1807" s="2">
        <f>'dl-do all work in this'!A1807</f>
        <v>0</v>
      </c>
      <c r="F1807" s="2">
        <f>'dl-do all work in this'!V1807</f>
        <v>0</v>
      </c>
      <c r="G1807" s="2" t="e">
        <f>DATE('dl-do all work in this'!H1807,'dl-do all work in this'!W1807,'dl-do all work in this'!G1807)</f>
        <v>#VALUE!</v>
      </c>
      <c r="H1807">
        <f>'dl-do all work in this'!I1807</f>
        <v>0</v>
      </c>
      <c r="J1807">
        <f>'dl-do all work in this'!D1807</f>
        <v>0</v>
      </c>
      <c r="K1807">
        <f>'dl-do all work in this'!R1807</f>
        <v>0</v>
      </c>
      <c r="M1807">
        <f>'dl-do all work in this'!$E1807</f>
        <v>0</v>
      </c>
    </row>
    <row r="1808" spans="1:13" x14ac:dyDescent="0.25">
      <c r="A1808" s="2">
        <f>'dl-do all work in this'!O1808</f>
        <v>0</v>
      </c>
      <c r="B1808" t="e">
        <f>VLOOKUP($A1808, 'dl-do all work in this'!$O$9:$U$2997, 6, FALSE)</f>
        <v>#N/A</v>
      </c>
      <c r="C1808" t="e">
        <f>VLOOKUP($A1808, 'dl-do all work in this'!$O$9:$U$2997, 7, FALSE)</f>
        <v>#N/A</v>
      </c>
      <c r="D1808" s="2" t="str">
        <f>'dl-do all work in this'!X1808</f>
        <v>LC</v>
      </c>
      <c r="E1808" s="2">
        <f>'dl-do all work in this'!A1808</f>
        <v>0</v>
      </c>
      <c r="F1808" s="2">
        <f>'dl-do all work in this'!V1808</f>
        <v>0</v>
      </c>
      <c r="G1808" s="2" t="e">
        <f>DATE('dl-do all work in this'!H1808,'dl-do all work in this'!W1808,'dl-do all work in this'!G1808)</f>
        <v>#VALUE!</v>
      </c>
      <c r="H1808">
        <f>'dl-do all work in this'!I1808</f>
        <v>0</v>
      </c>
      <c r="J1808">
        <f>'dl-do all work in this'!D1808</f>
        <v>0</v>
      </c>
      <c r="K1808">
        <f>'dl-do all work in this'!R1808</f>
        <v>0</v>
      </c>
      <c r="M1808">
        <f>'dl-do all work in this'!$E1808</f>
        <v>0</v>
      </c>
    </row>
    <row r="1809" spans="1:13" x14ac:dyDescent="0.25">
      <c r="A1809" s="2">
        <f>'dl-do all work in this'!O1809</f>
        <v>0</v>
      </c>
      <c r="B1809" t="e">
        <f>VLOOKUP($A1809, 'dl-do all work in this'!$O$9:$U$2997, 6, FALSE)</f>
        <v>#N/A</v>
      </c>
      <c r="C1809" t="e">
        <f>VLOOKUP($A1809, 'dl-do all work in this'!$O$9:$U$2997, 7, FALSE)</f>
        <v>#N/A</v>
      </c>
      <c r="D1809" s="2" t="str">
        <f>'dl-do all work in this'!X1809</f>
        <v>LC</v>
      </c>
      <c r="E1809" s="2">
        <f>'dl-do all work in this'!A1809</f>
        <v>0</v>
      </c>
      <c r="F1809" s="2">
        <f>'dl-do all work in this'!V1809</f>
        <v>0</v>
      </c>
      <c r="G1809" s="2" t="e">
        <f>DATE('dl-do all work in this'!H1809,'dl-do all work in this'!W1809,'dl-do all work in this'!G1809)</f>
        <v>#VALUE!</v>
      </c>
      <c r="H1809">
        <f>'dl-do all work in this'!I1809</f>
        <v>0</v>
      </c>
      <c r="J1809">
        <f>'dl-do all work in this'!D1809</f>
        <v>0</v>
      </c>
      <c r="K1809">
        <f>'dl-do all work in this'!R1809</f>
        <v>0</v>
      </c>
      <c r="M1809">
        <f>'dl-do all work in this'!$E1809</f>
        <v>0</v>
      </c>
    </row>
    <row r="1810" spans="1:13" x14ac:dyDescent="0.25">
      <c r="A1810" s="2">
        <f>'dl-do all work in this'!O1810</f>
        <v>0</v>
      </c>
      <c r="B1810" t="e">
        <f>VLOOKUP($A1810, 'dl-do all work in this'!$O$9:$U$2997, 6, FALSE)</f>
        <v>#N/A</v>
      </c>
      <c r="C1810" t="e">
        <f>VLOOKUP($A1810, 'dl-do all work in this'!$O$9:$U$2997, 7, FALSE)</f>
        <v>#N/A</v>
      </c>
      <c r="D1810" s="2" t="str">
        <f>'dl-do all work in this'!X1810</f>
        <v>LC</v>
      </c>
      <c r="E1810" s="2">
        <f>'dl-do all work in this'!A1810</f>
        <v>0</v>
      </c>
      <c r="F1810" s="2">
        <f>'dl-do all work in this'!V1810</f>
        <v>0</v>
      </c>
      <c r="G1810" s="2" t="e">
        <f>DATE('dl-do all work in this'!H1810,'dl-do all work in this'!W1810,'dl-do all work in this'!G1810)</f>
        <v>#VALUE!</v>
      </c>
      <c r="H1810">
        <f>'dl-do all work in this'!I1810</f>
        <v>0</v>
      </c>
      <c r="J1810">
        <f>'dl-do all work in this'!D1810</f>
        <v>0</v>
      </c>
      <c r="K1810">
        <f>'dl-do all work in this'!R1810</f>
        <v>0</v>
      </c>
      <c r="M1810">
        <f>'dl-do all work in this'!$E1810</f>
        <v>0</v>
      </c>
    </row>
    <row r="1811" spans="1:13" x14ac:dyDescent="0.25">
      <c r="A1811" s="2">
        <f>'dl-do all work in this'!O1811</f>
        <v>0</v>
      </c>
      <c r="B1811" t="e">
        <f>VLOOKUP($A1811, 'dl-do all work in this'!$O$9:$U$2997, 6, FALSE)</f>
        <v>#N/A</v>
      </c>
      <c r="C1811" t="e">
        <f>VLOOKUP($A1811, 'dl-do all work in this'!$O$9:$U$2997, 7, FALSE)</f>
        <v>#N/A</v>
      </c>
      <c r="D1811" s="2" t="str">
        <f>'dl-do all work in this'!X1811</f>
        <v>LC</v>
      </c>
      <c r="E1811" s="2">
        <f>'dl-do all work in this'!A1811</f>
        <v>0</v>
      </c>
      <c r="F1811" s="2">
        <f>'dl-do all work in this'!V1811</f>
        <v>0</v>
      </c>
      <c r="G1811" s="2" t="e">
        <f>DATE('dl-do all work in this'!H1811,'dl-do all work in this'!W1811,'dl-do all work in this'!G1811)</f>
        <v>#VALUE!</v>
      </c>
      <c r="H1811">
        <f>'dl-do all work in this'!I1811</f>
        <v>0</v>
      </c>
      <c r="J1811">
        <f>'dl-do all work in this'!D1811</f>
        <v>0</v>
      </c>
      <c r="K1811">
        <f>'dl-do all work in this'!R1811</f>
        <v>0</v>
      </c>
      <c r="M1811">
        <f>'dl-do all work in this'!$E1811</f>
        <v>0</v>
      </c>
    </row>
    <row r="1812" spans="1:13" x14ac:dyDescent="0.25">
      <c r="A1812" s="2">
        <f>'dl-do all work in this'!O1812</f>
        <v>0</v>
      </c>
      <c r="B1812" t="e">
        <f>VLOOKUP($A1812, 'dl-do all work in this'!$O$9:$U$2997, 6, FALSE)</f>
        <v>#N/A</v>
      </c>
      <c r="C1812" t="e">
        <f>VLOOKUP($A1812, 'dl-do all work in this'!$O$9:$U$2997, 7, FALSE)</f>
        <v>#N/A</v>
      </c>
      <c r="D1812" s="2" t="str">
        <f>'dl-do all work in this'!X1812</f>
        <v>LC</v>
      </c>
      <c r="E1812" s="2">
        <f>'dl-do all work in this'!A1812</f>
        <v>0</v>
      </c>
      <c r="F1812" s="2">
        <f>'dl-do all work in this'!V1812</f>
        <v>0</v>
      </c>
      <c r="G1812" s="2" t="e">
        <f>DATE('dl-do all work in this'!H1812,'dl-do all work in this'!W1812,'dl-do all work in this'!G1812)</f>
        <v>#VALUE!</v>
      </c>
      <c r="H1812">
        <f>'dl-do all work in this'!I1812</f>
        <v>0</v>
      </c>
      <c r="J1812">
        <f>'dl-do all work in this'!D1812</f>
        <v>0</v>
      </c>
      <c r="K1812">
        <f>'dl-do all work in this'!R1812</f>
        <v>0</v>
      </c>
      <c r="M1812">
        <f>'dl-do all work in this'!$E1812</f>
        <v>0</v>
      </c>
    </row>
    <row r="1813" spans="1:13" x14ac:dyDescent="0.25">
      <c r="A1813" s="2">
        <f>'dl-do all work in this'!O1813</f>
        <v>0</v>
      </c>
      <c r="B1813" t="e">
        <f>VLOOKUP($A1813, 'dl-do all work in this'!$O$9:$U$2997, 6, FALSE)</f>
        <v>#N/A</v>
      </c>
      <c r="C1813" t="e">
        <f>VLOOKUP($A1813, 'dl-do all work in this'!$O$9:$U$2997, 7, FALSE)</f>
        <v>#N/A</v>
      </c>
      <c r="D1813" s="2" t="str">
        <f>'dl-do all work in this'!X1813</f>
        <v>LC</v>
      </c>
      <c r="E1813" s="2">
        <f>'dl-do all work in this'!A1813</f>
        <v>0</v>
      </c>
      <c r="F1813" s="2">
        <f>'dl-do all work in this'!V1813</f>
        <v>0</v>
      </c>
      <c r="G1813" s="2" t="e">
        <f>DATE('dl-do all work in this'!H1813,'dl-do all work in this'!W1813,'dl-do all work in this'!G1813)</f>
        <v>#VALUE!</v>
      </c>
      <c r="H1813">
        <f>'dl-do all work in this'!I1813</f>
        <v>0</v>
      </c>
      <c r="J1813">
        <f>'dl-do all work in this'!D1813</f>
        <v>0</v>
      </c>
      <c r="K1813">
        <f>'dl-do all work in this'!R1813</f>
        <v>0</v>
      </c>
      <c r="M1813">
        <f>'dl-do all work in this'!$E1813</f>
        <v>0</v>
      </c>
    </row>
    <row r="1814" spans="1:13" x14ac:dyDescent="0.25">
      <c r="A1814" s="2">
        <f>'dl-do all work in this'!O1814</f>
        <v>0</v>
      </c>
      <c r="B1814" t="e">
        <f>VLOOKUP($A1814, 'dl-do all work in this'!$O$9:$U$2997, 6, FALSE)</f>
        <v>#N/A</v>
      </c>
      <c r="C1814" t="e">
        <f>VLOOKUP($A1814, 'dl-do all work in this'!$O$9:$U$2997, 7, FALSE)</f>
        <v>#N/A</v>
      </c>
      <c r="D1814" s="2" t="str">
        <f>'dl-do all work in this'!X1814</f>
        <v>LC</v>
      </c>
      <c r="E1814" s="2">
        <f>'dl-do all work in this'!A1814</f>
        <v>0</v>
      </c>
      <c r="F1814" s="2">
        <f>'dl-do all work in this'!V1814</f>
        <v>0</v>
      </c>
      <c r="G1814" s="2" t="e">
        <f>DATE('dl-do all work in this'!H1814,'dl-do all work in this'!W1814,'dl-do all work in this'!G1814)</f>
        <v>#VALUE!</v>
      </c>
      <c r="H1814">
        <f>'dl-do all work in this'!I1814</f>
        <v>0</v>
      </c>
      <c r="J1814">
        <f>'dl-do all work in this'!D1814</f>
        <v>0</v>
      </c>
      <c r="K1814">
        <f>'dl-do all work in this'!R1814</f>
        <v>0</v>
      </c>
      <c r="M1814">
        <f>'dl-do all work in this'!$E1814</f>
        <v>0</v>
      </c>
    </row>
    <row r="1815" spans="1:13" x14ac:dyDescent="0.25">
      <c r="A1815" s="2">
        <f>'dl-do all work in this'!O1815</f>
        <v>0</v>
      </c>
      <c r="B1815" t="e">
        <f>VLOOKUP($A1815, 'dl-do all work in this'!$O$9:$U$2997, 6, FALSE)</f>
        <v>#N/A</v>
      </c>
      <c r="C1815" t="e">
        <f>VLOOKUP($A1815, 'dl-do all work in this'!$O$9:$U$2997, 7, FALSE)</f>
        <v>#N/A</v>
      </c>
      <c r="D1815" s="2" t="str">
        <f>'dl-do all work in this'!X1815</f>
        <v>LC</v>
      </c>
      <c r="E1815" s="2">
        <f>'dl-do all work in this'!A1815</f>
        <v>0</v>
      </c>
      <c r="F1815" s="2">
        <f>'dl-do all work in this'!V1815</f>
        <v>0</v>
      </c>
      <c r="G1815" s="2" t="e">
        <f>DATE('dl-do all work in this'!H1815,'dl-do all work in this'!W1815,'dl-do all work in this'!G1815)</f>
        <v>#VALUE!</v>
      </c>
      <c r="H1815">
        <f>'dl-do all work in this'!I1815</f>
        <v>0</v>
      </c>
      <c r="J1815">
        <f>'dl-do all work in this'!D1815</f>
        <v>0</v>
      </c>
      <c r="K1815">
        <f>'dl-do all work in this'!R1815</f>
        <v>0</v>
      </c>
      <c r="M1815">
        <f>'dl-do all work in this'!$E1815</f>
        <v>0</v>
      </c>
    </row>
    <row r="1816" spans="1:13" x14ac:dyDescent="0.25">
      <c r="A1816" s="2">
        <f>'dl-do all work in this'!O1816</f>
        <v>0</v>
      </c>
      <c r="B1816" t="e">
        <f>VLOOKUP($A1816, 'dl-do all work in this'!$O$9:$U$2997, 6, FALSE)</f>
        <v>#N/A</v>
      </c>
      <c r="C1816" t="e">
        <f>VLOOKUP($A1816, 'dl-do all work in this'!$O$9:$U$2997, 7, FALSE)</f>
        <v>#N/A</v>
      </c>
      <c r="D1816" s="2" t="str">
        <f>'dl-do all work in this'!X1816</f>
        <v>LC</v>
      </c>
      <c r="E1816" s="2">
        <f>'dl-do all work in this'!A1816</f>
        <v>0</v>
      </c>
      <c r="F1816" s="2">
        <f>'dl-do all work in this'!V1816</f>
        <v>0</v>
      </c>
      <c r="G1816" s="2" t="e">
        <f>DATE('dl-do all work in this'!H1816,'dl-do all work in this'!W1816,'dl-do all work in this'!G1816)</f>
        <v>#VALUE!</v>
      </c>
      <c r="H1816">
        <f>'dl-do all work in this'!I1816</f>
        <v>0</v>
      </c>
      <c r="J1816">
        <f>'dl-do all work in this'!D1816</f>
        <v>0</v>
      </c>
      <c r="K1816">
        <f>'dl-do all work in this'!R1816</f>
        <v>0</v>
      </c>
      <c r="M1816">
        <f>'dl-do all work in this'!$E1816</f>
        <v>0</v>
      </c>
    </row>
    <row r="1817" spans="1:13" x14ac:dyDescent="0.25">
      <c r="A1817" s="2">
        <f>'dl-do all work in this'!O1817</f>
        <v>0</v>
      </c>
      <c r="B1817" t="e">
        <f>VLOOKUP($A1817, 'dl-do all work in this'!$O$9:$U$2997, 6, FALSE)</f>
        <v>#N/A</v>
      </c>
      <c r="C1817" t="e">
        <f>VLOOKUP($A1817, 'dl-do all work in this'!$O$9:$U$2997, 7, FALSE)</f>
        <v>#N/A</v>
      </c>
      <c r="D1817" s="2" t="str">
        <f>'dl-do all work in this'!X1817</f>
        <v>LC</v>
      </c>
      <c r="E1817" s="2">
        <f>'dl-do all work in this'!A1817</f>
        <v>0</v>
      </c>
      <c r="F1817" s="2">
        <f>'dl-do all work in this'!V1817</f>
        <v>0</v>
      </c>
      <c r="G1817" s="2" t="e">
        <f>DATE('dl-do all work in this'!H1817,'dl-do all work in this'!W1817,'dl-do all work in this'!G1817)</f>
        <v>#VALUE!</v>
      </c>
      <c r="H1817">
        <f>'dl-do all work in this'!I1817</f>
        <v>0</v>
      </c>
      <c r="J1817">
        <f>'dl-do all work in this'!D1817</f>
        <v>0</v>
      </c>
      <c r="K1817">
        <f>'dl-do all work in this'!R1817</f>
        <v>0</v>
      </c>
      <c r="M1817">
        <f>'dl-do all work in this'!$E1817</f>
        <v>0</v>
      </c>
    </row>
    <row r="1818" spans="1:13" x14ac:dyDescent="0.25">
      <c r="A1818" s="2">
        <f>'dl-do all work in this'!O1818</f>
        <v>0</v>
      </c>
      <c r="B1818" t="e">
        <f>VLOOKUP($A1818, 'dl-do all work in this'!$O$9:$U$2997, 6, FALSE)</f>
        <v>#N/A</v>
      </c>
      <c r="C1818" t="e">
        <f>VLOOKUP($A1818, 'dl-do all work in this'!$O$9:$U$2997, 7, FALSE)</f>
        <v>#N/A</v>
      </c>
      <c r="D1818" s="2" t="str">
        <f>'dl-do all work in this'!X1818</f>
        <v>LC</v>
      </c>
      <c r="E1818" s="2">
        <f>'dl-do all work in this'!A1818</f>
        <v>0</v>
      </c>
      <c r="F1818" s="2">
        <f>'dl-do all work in this'!V1818</f>
        <v>0</v>
      </c>
      <c r="G1818" s="2" t="e">
        <f>DATE('dl-do all work in this'!H1818,'dl-do all work in this'!W1818,'dl-do all work in this'!G1818)</f>
        <v>#VALUE!</v>
      </c>
      <c r="H1818">
        <f>'dl-do all work in this'!I1818</f>
        <v>0</v>
      </c>
      <c r="J1818">
        <f>'dl-do all work in this'!D1818</f>
        <v>0</v>
      </c>
      <c r="K1818">
        <f>'dl-do all work in this'!R1818</f>
        <v>0</v>
      </c>
      <c r="M1818">
        <f>'dl-do all work in this'!$E1818</f>
        <v>0</v>
      </c>
    </row>
    <row r="1819" spans="1:13" x14ac:dyDescent="0.25">
      <c r="A1819" s="2">
        <f>'dl-do all work in this'!O1819</f>
        <v>0</v>
      </c>
      <c r="B1819" t="e">
        <f>VLOOKUP($A1819, 'dl-do all work in this'!$O$9:$U$2997, 6, FALSE)</f>
        <v>#N/A</v>
      </c>
      <c r="C1819" t="e">
        <f>VLOOKUP($A1819, 'dl-do all work in this'!$O$9:$U$2997, 7, FALSE)</f>
        <v>#N/A</v>
      </c>
      <c r="D1819" s="2" t="str">
        <f>'dl-do all work in this'!X1819</f>
        <v>LC</v>
      </c>
      <c r="E1819" s="2">
        <f>'dl-do all work in this'!A1819</f>
        <v>0</v>
      </c>
      <c r="F1819" s="2">
        <f>'dl-do all work in this'!V1819</f>
        <v>0</v>
      </c>
      <c r="G1819" s="2" t="e">
        <f>DATE('dl-do all work in this'!H1819,'dl-do all work in this'!W1819,'dl-do all work in this'!G1819)</f>
        <v>#VALUE!</v>
      </c>
      <c r="H1819">
        <f>'dl-do all work in this'!I1819</f>
        <v>0</v>
      </c>
      <c r="J1819">
        <f>'dl-do all work in this'!D1819</f>
        <v>0</v>
      </c>
      <c r="K1819">
        <f>'dl-do all work in this'!R1819</f>
        <v>0</v>
      </c>
      <c r="M1819">
        <f>'dl-do all work in this'!$E1819</f>
        <v>0</v>
      </c>
    </row>
    <row r="1820" spans="1:13" x14ac:dyDescent="0.25">
      <c r="A1820" s="2">
        <f>'dl-do all work in this'!O1820</f>
        <v>0</v>
      </c>
      <c r="B1820" t="e">
        <f>VLOOKUP($A1820, 'dl-do all work in this'!$O$9:$U$2997, 6, FALSE)</f>
        <v>#N/A</v>
      </c>
      <c r="C1820" t="e">
        <f>VLOOKUP($A1820, 'dl-do all work in this'!$O$9:$U$2997, 7, FALSE)</f>
        <v>#N/A</v>
      </c>
      <c r="D1820" s="2" t="str">
        <f>'dl-do all work in this'!X1820</f>
        <v>LC</v>
      </c>
      <c r="E1820" s="2">
        <f>'dl-do all work in this'!A1820</f>
        <v>0</v>
      </c>
      <c r="F1820" s="2">
        <f>'dl-do all work in this'!V1820</f>
        <v>0</v>
      </c>
      <c r="G1820" s="2" t="e">
        <f>DATE('dl-do all work in this'!H1820,'dl-do all work in this'!W1820,'dl-do all work in this'!G1820)</f>
        <v>#VALUE!</v>
      </c>
      <c r="H1820">
        <f>'dl-do all work in this'!I1820</f>
        <v>0</v>
      </c>
      <c r="J1820">
        <f>'dl-do all work in this'!D1820</f>
        <v>0</v>
      </c>
      <c r="K1820">
        <f>'dl-do all work in this'!R1820</f>
        <v>0</v>
      </c>
      <c r="M1820">
        <f>'dl-do all work in this'!$E1820</f>
        <v>0</v>
      </c>
    </row>
    <row r="1821" spans="1:13" x14ac:dyDescent="0.25">
      <c r="A1821" s="2">
        <f>'dl-do all work in this'!O1821</f>
        <v>0</v>
      </c>
      <c r="B1821" t="e">
        <f>VLOOKUP($A1821, 'dl-do all work in this'!$O$9:$U$2997, 6, FALSE)</f>
        <v>#N/A</v>
      </c>
      <c r="C1821" t="e">
        <f>VLOOKUP($A1821, 'dl-do all work in this'!$O$9:$U$2997, 7, FALSE)</f>
        <v>#N/A</v>
      </c>
      <c r="D1821" s="2" t="str">
        <f>'dl-do all work in this'!X1821</f>
        <v>LC</v>
      </c>
      <c r="E1821" s="2">
        <f>'dl-do all work in this'!A1821</f>
        <v>0</v>
      </c>
      <c r="F1821" s="2">
        <f>'dl-do all work in this'!V1821</f>
        <v>0</v>
      </c>
      <c r="G1821" s="2" t="e">
        <f>DATE('dl-do all work in this'!H1821,'dl-do all work in this'!W1821,'dl-do all work in this'!G1821)</f>
        <v>#VALUE!</v>
      </c>
      <c r="H1821">
        <f>'dl-do all work in this'!I1821</f>
        <v>0</v>
      </c>
      <c r="J1821">
        <f>'dl-do all work in this'!D1821</f>
        <v>0</v>
      </c>
      <c r="K1821">
        <f>'dl-do all work in this'!R1821</f>
        <v>0</v>
      </c>
      <c r="M1821">
        <f>'dl-do all work in this'!$E1821</f>
        <v>0</v>
      </c>
    </row>
    <row r="1822" spans="1:13" x14ac:dyDescent="0.25">
      <c r="A1822" s="2">
        <f>'dl-do all work in this'!O1822</f>
        <v>0</v>
      </c>
      <c r="B1822" t="e">
        <f>VLOOKUP($A1822, 'dl-do all work in this'!$O$9:$U$2997, 6, FALSE)</f>
        <v>#N/A</v>
      </c>
      <c r="C1822" t="e">
        <f>VLOOKUP($A1822, 'dl-do all work in this'!$O$9:$U$2997, 7, FALSE)</f>
        <v>#N/A</v>
      </c>
      <c r="D1822" s="2" t="str">
        <f>'dl-do all work in this'!X1822</f>
        <v>LC</v>
      </c>
      <c r="E1822" s="2">
        <f>'dl-do all work in this'!A1822</f>
        <v>0</v>
      </c>
      <c r="F1822" s="2">
        <f>'dl-do all work in this'!V1822</f>
        <v>0</v>
      </c>
      <c r="G1822" s="2" t="e">
        <f>DATE('dl-do all work in this'!H1822,'dl-do all work in this'!W1822,'dl-do all work in this'!G1822)</f>
        <v>#VALUE!</v>
      </c>
      <c r="H1822">
        <f>'dl-do all work in this'!I1822</f>
        <v>0</v>
      </c>
      <c r="J1822">
        <f>'dl-do all work in this'!D1822</f>
        <v>0</v>
      </c>
      <c r="K1822">
        <f>'dl-do all work in this'!R1822</f>
        <v>0</v>
      </c>
      <c r="M1822">
        <f>'dl-do all work in this'!$E1822</f>
        <v>0</v>
      </c>
    </row>
    <row r="1823" spans="1:13" x14ac:dyDescent="0.25">
      <c r="A1823" s="2">
        <f>'dl-do all work in this'!O1823</f>
        <v>0</v>
      </c>
      <c r="B1823" t="e">
        <f>VLOOKUP($A1823, 'dl-do all work in this'!$O$9:$U$2997, 6, FALSE)</f>
        <v>#N/A</v>
      </c>
      <c r="C1823" t="e">
        <f>VLOOKUP($A1823, 'dl-do all work in this'!$O$9:$U$2997, 7, FALSE)</f>
        <v>#N/A</v>
      </c>
      <c r="D1823" s="2" t="str">
        <f>'dl-do all work in this'!X1823</f>
        <v>LC</v>
      </c>
      <c r="E1823" s="2">
        <f>'dl-do all work in this'!A1823</f>
        <v>0</v>
      </c>
      <c r="F1823" s="2">
        <f>'dl-do all work in this'!V1823</f>
        <v>0</v>
      </c>
      <c r="G1823" s="2" t="e">
        <f>DATE('dl-do all work in this'!H1823,'dl-do all work in this'!W1823,'dl-do all work in this'!G1823)</f>
        <v>#VALUE!</v>
      </c>
      <c r="H1823">
        <f>'dl-do all work in this'!I1823</f>
        <v>0</v>
      </c>
      <c r="J1823">
        <f>'dl-do all work in this'!D1823</f>
        <v>0</v>
      </c>
      <c r="K1823">
        <f>'dl-do all work in this'!R1823</f>
        <v>0</v>
      </c>
      <c r="M1823">
        <f>'dl-do all work in this'!$E1823</f>
        <v>0</v>
      </c>
    </row>
    <row r="1824" spans="1:13" x14ac:dyDescent="0.25">
      <c r="A1824" s="2">
        <f>'dl-do all work in this'!O1824</f>
        <v>0</v>
      </c>
      <c r="B1824" t="e">
        <f>VLOOKUP($A1824, 'dl-do all work in this'!$O$9:$U$2997, 6, FALSE)</f>
        <v>#N/A</v>
      </c>
      <c r="C1824" t="e">
        <f>VLOOKUP($A1824, 'dl-do all work in this'!$O$9:$U$2997, 7, FALSE)</f>
        <v>#N/A</v>
      </c>
      <c r="D1824" s="2" t="str">
        <f>'dl-do all work in this'!X1824</f>
        <v>LC</v>
      </c>
      <c r="E1824" s="2">
        <f>'dl-do all work in this'!A1824</f>
        <v>0</v>
      </c>
      <c r="F1824" s="2">
        <f>'dl-do all work in this'!V1824</f>
        <v>0</v>
      </c>
      <c r="G1824" s="2" t="e">
        <f>DATE('dl-do all work in this'!H1824,'dl-do all work in this'!W1824,'dl-do all work in this'!G1824)</f>
        <v>#VALUE!</v>
      </c>
      <c r="H1824">
        <f>'dl-do all work in this'!I1824</f>
        <v>0</v>
      </c>
      <c r="J1824">
        <f>'dl-do all work in this'!D1824</f>
        <v>0</v>
      </c>
      <c r="K1824">
        <f>'dl-do all work in this'!R1824</f>
        <v>0</v>
      </c>
      <c r="M1824">
        <f>'dl-do all work in this'!$E1824</f>
        <v>0</v>
      </c>
    </row>
    <row r="1825" spans="1:13" x14ac:dyDescent="0.25">
      <c r="A1825" s="2">
        <f>'dl-do all work in this'!O1825</f>
        <v>0</v>
      </c>
      <c r="B1825" t="e">
        <f>VLOOKUP($A1825, 'dl-do all work in this'!$O$9:$U$2997, 6, FALSE)</f>
        <v>#N/A</v>
      </c>
      <c r="C1825" t="e">
        <f>VLOOKUP($A1825, 'dl-do all work in this'!$O$9:$U$2997, 7, FALSE)</f>
        <v>#N/A</v>
      </c>
      <c r="D1825" s="2" t="str">
        <f>'dl-do all work in this'!X1825</f>
        <v>LC</v>
      </c>
      <c r="E1825" s="2">
        <f>'dl-do all work in this'!A1825</f>
        <v>0</v>
      </c>
      <c r="F1825" s="2">
        <f>'dl-do all work in this'!V1825</f>
        <v>0</v>
      </c>
      <c r="G1825" s="2" t="e">
        <f>DATE('dl-do all work in this'!H1825,'dl-do all work in this'!W1825,'dl-do all work in this'!G1825)</f>
        <v>#VALUE!</v>
      </c>
      <c r="H1825">
        <f>'dl-do all work in this'!I1825</f>
        <v>0</v>
      </c>
      <c r="J1825">
        <f>'dl-do all work in this'!D1825</f>
        <v>0</v>
      </c>
      <c r="K1825">
        <f>'dl-do all work in this'!R1825</f>
        <v>0</v>
      </c>
      <c r="M1825">
        <f>'dl-do all work in this'!$E1825</f>
        <v>0</v>
      </c>
    </row>
    <row r="1826" spans="1:13" x14ac:dyDescent="0.25">
      <c r="A1826" s="2">
        <f>'dl-do all work in this'!O1826</f>
        <v>0</v>
      </c>
      <c r="B1826" t="e">
        <f>VLOOKUP($A1826, 'dl-do all work in this'!$O$9:$U$2997, 6, FALSE)</f>
        <v>#N/A</v>
      </c>
      <c r="C1826" t="e">
        <f>VLOOKUP($A1826, 'dl-do all work in this'!$O$9:$U$2997, 7, FALSE)</f>
        <v>#N/A</v>
      </c>
      <c r="D1826" s="2" t="str">
        <f>'dl-do all work in this'!X1826</f>
        <v>LC</v>
      </c>
      <c r="E1826" s="2">
        <f>'dl-do all work in this'!A1826</f>
        <v>0</v>
      </c>
      <c r="F1826" s="2">
        <f>'dl-do all work in this'!V1826</f>
        <v>0</v>
      </c>
      <c r="G1826" s="2" t="e">
        <f>DATE('dl-do all work in this'!H1826,'dl-do all work in this'!W1826,'dl-do all work in this'!G1826)</f>
        <v>#VALUE!</v>
      </c>
      <c r="H1826">
        <f>'dl-do all work in this'!I1826</f>
        <v>0</v>
      </c>
      <c r="J1826">
        <f>'dl-do all work in this'!D1826</f>
        <v>0</v>
      </c>
      <c r="K1826">
        <f>'dl-do all work in this'!R1826</f>
        <v>0</v>
      </c>
      <c r="M1826">
        <f>'dl-do all work in this'!$E1826</f>
        <v>0</v>
      </c>
    </row>
    <row r="1827" spans="1:13" x14ac:dyDescent="0.25">
      <c r="A1827" s="2">
        <f>'dl-do all work in this'!O1827</f>
        <v>0</v>
      </c>
      <c r="B1827" t="e">
        <f>VLOOKUP($A1827, 'dl-do all work in this'!$O$9:$U$2997, 6, FALSE)</f>
        <v>#N/A</v>
      </c>
      <c r="C1827" t="e">
        <f>VLOOKUP($A1827, 'dl-do all work in this'!$O$9:$U$2997, 7, FALSE)</f>
        <v>#N/A</v>
      </c>
      <c r="D1827" s="2" t="str">
        <f>'dl-do all work in this'!X1827</f>
        <v>LC</v>
      </c>
      <c r="E1827" s="2">
        <f>'dl-do all work in this'!A1827</f>
        <v>0</v>
      </c>
      <c r="F1827" s="2">
        <f>'dl-do all work in this'!V1827</f>
        <v>0</v>
      </c>
      <c r="G1827" s="2" t="e">
        <f>DATE('dl-do all work in this'!H1827,'dl-do all work in this'!W1827,'dl-do all work in this'!G1827)</f>
        <v>#VALUE!</v>
      </c>
      <c r="H1827">
        <f>'dl-do all work in this'!I1827</f>
        <v>0</v>
      </c>
      <c r="J1827">
        <f>'dl-do all work in this'!D1827</f>
        <v>0</v>
      </c>
      <c r="K1827">
        <f>'dl-do all work in this'!R1827</f>
        <v>0</v>
      </c>
      <c r="M1827">
        <f>'dl-do all work in this'!$E1827</f>
        <v>0</v>
      </c>
    </row>
    <row r="1828" spans="1:13" x14ac:dyDescent="0.25">
      <c r="A1828" s="2">
        <f>'dl-do all work in this'!O1828</f>
        <v>0</v>
      </c>
      <c r="B1828" t="e">
        <f>VLOOKUP($A1828, 'dl-do all work in this'!$O$9:$U$2997, 6, FALSE)</f>
        <v>#N/A</v>
      </c>
      <c r="C1828" t="e">
        <f>VLOOKUP($A1828, 'dl-do all work in this'!$O$9:$U$2997, 7, FALSE)</f>
        <v>#N/A</v>
      </c>
      <c r="D1828" s="2" t="str">
        <f>'dl-do all work in this'!X1828</f>
        <v>LC</v>
      </c>
      <c r="E1828" s="2">
        <f>'dl-do all work in this'!A1828</f>
        <v>0</v>
      </c>
      <c r="F1828" s="2">
        <f>'dl-do all work in this'!V1828</f>
        <v>0</v>
      </c>
      <c r="G1828" s="2" t="e">
        <f>DATE('dl-do all work in this'!H1828,'dl-do all work in this'!W1828,'dl-do all work in this'!G1828)</f>
        <v>#VALUE!</v>
      </c>
      <c r="H1828">
        <f>'dl-do all work in this'!I1828</f>
        <v>0</v>
      </c>
      <c r="J1828">
        <f>'dl-do all work in this'!D1828</f>
        <v>0</v>
      </c>
      <c r="K1828">
        <f>'dl-do all work in this'!R1828</f>
        <v>0</v>
      </c>
      <c r="M1828">
        <f>'dl-do all work in this'!$E1828</f>
        <v>0</v>
      </c>
    </row>
    <row r="1829" spans="1:13" x14ac:dyDescent="0.25">
      <c r="A1829" s="2">
        <f>'dl-do all work in this'!O1829</f>
        <v>0</v>
      </c>
      <c r="B1829" t="e">
        <f>VLOOKUP($A1829, 'dl-do all work in this'!$O$9:$U$2997, 6, FALSE)</f>
        <v>#N/A</v>
      </c>
      <c r="C1829" t="e">
        <f>VLOOKUP($A1829, 'dl-do all work in this'!$O$9:$U$2997, 7, FALSE)</f>
        <v>#N/A</v>
      </c>
      <c r="D1829" s="2" t="str">
        <f>'dl-do all work in this'!X1829</f>
        <v>LC</v>
      </c>
      <c r="E1829" s="2">
        <f>'dl-do all work in this'!A1829</f>
        <v>0</v>
      </c>
      <c r="F1829" s="2">
        <f>'dl-do all work in this'!V1829</f>
        <v>0</v>
      </c>
      <c r="G1829" s="2" t="e">
        <f>DATE('dl-do all work in this'!H1829,'dl-do all work in this'!W1829,'dl-do all work in this'!G1829)</f>
        <v>#VALUE!</v>
      </c>
      <c r="H1829">
        <f>'dl-do all work in this'!I1829</f>
        <v>0</v>
      </c>
      <c r="J1829">
        <f>'dl-do all work in this'!D1829</f>
        <v>0</v>
      </c>
      <c r="K1829">
        <f>'dl-do all work in this'!R1829</f>
        <v>0</v>
      </c>
      <c r="M1829">
        <f>'dl-do all work in this'!$E1829</f>
        <v>0</v>
      </c>
    </row>
    <row r="1830" spans="1:13" x14ac:dyDescent="0.25">
      <c r="A1830" s="2">
        <f>'dl-do all work in this'!O1830</f>
        <v>0</v>
      </c>
      <c r="B1830" t="e">
        <f>VLOOKUP($A1830, 'dl-do all work in this'!$O$9:$U$2997, 6, FALSE)</f>
        <v>#N/A</v>
      </c>
      <c r="C1830" t="e">
        <f>VLOOKUP($A1830, 'dl-do all work in this'!$O$9:$U$2997, 7, FALSE)</f>
        <v>#N/A</v>
      </c>
      <c r="D1830" s="2" t="str">
        <f>'dl-do all work in this'!X1830</f>
        <v>LC</v>
      </c>
      <c r="E1830" s="2">
        <f>'dl-do all work in this'!A1830</f>
        <v>0</v>
      </c>
      <c r="F1830" s="2">
        <f>'dl-do all work in this'!V1830</f>
        <v>0</v>
      </c>
      <c r="G1830" s="2" t="e">
        <f>DATE('dl-do all work in this'!H1830,'dl-do all work in this'!W1830,'dl-do all work in this'!G1830)</f>
        <v>#VALUE!</v>
      </c>
      <c r="H1830">
        <f>'dl-do all work in this'!I1830</f>
        <v>0</v>
      </c>
      <c r="J1830">
        <f>'dl-do all work in this'!D1830</f>
        <v>0</v>
      </c>
      <c r="K1830">
        <f>'dl-do all work in this'!R1830</f>
        <v>0</v>
      </c>
      <c r="M1830">
        <f>'dl-do all work in this'!$E1830</f>
        <v>0</v>
      </c>
    </row>
    <row r="1831" spans="1:13" x14ac:dyDescent="0.25">
      <c r="A1831" s="2">
        <f>'dl-do all work in this'!O1831</f>
        <v>0</v>
      </c>
      <c r="B1831" t="e">
        <f>VLOOKUP($A1831, 'dl-do all work in this'!$O$9:$U$2997, 6, FALSE)</f>
        <v>#N/A</v>
      </c>
      <c r="C1831" t="e">
        <f>VLOOKUP($A1831, 'dl-do all work in this'!$O$9:$U$2997, 7, FALSE)</f>
        <v>#N/A</v>
      </c>
      <c r="D1831" s="2" t="str">
        <f>'dl-do all work in this'!X1831</f>
        <v>LC</v>
      </c>
      <c r="E1831" s="2">
        <f>'dl-do all work in this'!A1831</f>
        <v>0</v>
      </c>
      <c r="F1831" s="2">
        <f>'dl-do all work in this'!V1831</f>
        <v>0</v>
      </c>
      <c r="G1831" s="2" t="e">
        <f>DATE('dl-do all work in this'!H1831,'dl-do all work in this'!W1831,'dl-do all work in this'!G1831)</f>
        <v>#VALUE!</v>
      </c>
      <c r="H1831">
        <f>'dl-do all work in this'!I1831</f>
        <v>0</v>
      </c>
      <c r="J1831">
        <f>'dl-do all work in this'!D1831</f>
        <v>0</v>
      </c>
      <c r="K1831">
        <f>'dl-do all work in this'!R1831</f>
        <v>0</v>
      </c>
      <c r="M1831">
        <f>'dl-do all work in this'!$E1831</f>
        <v>0</v>
      </c>
    </row>
    <row r="1832" spans="1:13" x14ac:dyDescent="0.25">
      <c r="A1832" s="2">
        <f>'dl-do all work in this'!O1832</f>
        <v>0</v>
      </c>
      <c r="B1832" t="e">
        <f>VLOOKUP($A1832, 'dl-do all work in this'!$O$9:$U$2997, 6, FALSE)</f>
        <v>#N/A</v>
      </c>
      <c r="C1832" t="e">
        <f>VLOOKUP($A1832, 'dl-do all work in this'!$O$9:$U$2997, 7, FALSE)</f>
        <v>#N/A</v>
      </c>
      <c r="D1832" s="2" t="str">
        <f>'dl-do all work in this'!X1832</f>
        <v>LC</v>
      </c>
      <c r="E1832" s="2">
        <f>'dl-do all work in this'!A1832</f>
        <v>0</v>
      </c>
      <c r="F1832" s="2">
        <f>'dl-do all work in this'!V1832</f>
        <v>0</v>
      </c>
      <c r="G1832" s="2" t="e">
        <f>DATE('dl-do all work in this'!H1832,'dl-do all work in this'!W1832,'dl-do all work in this'!G1832)</f>
        <v>#VALUE!</v>
      </c>
      <c r="H1832">
        <f>'dl-do all work in this'!I1832</f>
        <v>0</v>
      </c>
      <c r="J1832">
        <f>'dl-do all work in this'!D1832</f>
        <v>0</v>
      </c>
      <c r="K1832">
        <f>'dl-do all work in this'!R1832</f>
        <v>0</v>
      </c>
      <c r="M1832">
        <f>'dl-do all work in this'!$E1832</f>
        <v>0</v>
      </c>
    </row>
    <row r="1833" spans="1:13" x14ac:dyDescent="0.25">
      <c r="A1833" s="2">
        <f>'dl-do all work in this'!O1833</f>
        <v>0</v>
      </c>
      <c r="B1833" t="e">
        <f>VLOOKUP($A1833, 'dl-do all work in this'!$O$9:$U$2997, 6, FALSE)</f>
        <v>#N/A</v>
      </c>
      <c r="C1833" t="e">
        <f>VLOOKUP($A1833, 'dl-do all work in this'!$O$9:$U$2997, 7, FALSE)</f>
        <v>#N/A</v>
      </c>
      <c r="D1833" s="2" t="str">
        <f>'dl-do all work in this'!X1833</f>
        <v>LC</v>
      </c>
      <c r="E1833" s="2">
        <f>'dl-do all work in this'!A1833</f>
        <v>0</v>
      </c>
      <c r="F1833" s="2">
        <f>'dl-do all work in this'!V1833</f>
        <v>0</v>
      </c>
      <c r="G1833" s="2" t="e">
        <f>DATE('dl-do all work in this'!H1833,'dl-do all work in this'!W1833,'dl-do all work in this'!G1833)</f>
        <v>#VALUE!</v>
      </c>
      <c r="H1833">
        <f>'dl-do all work in this'!I1833</f>
        <v>0</v>
      </c>
      <c r="J1833">
        <f>'dl-do all work in this'!D1833</f>
        <v>0</v>
      </c>
      <c r="K1833">
        <f>'dl-do all work in this'!R1833</f>
        <v>0</v>
      </c>
      <c r="M1833">
        <f>'dl-do all work in this'!$E1833</f>
        <v>0</v>
      </c>
    </row>
    <row r="1834" spans="1:13" x14ac:dyDescent="0.25">
      <c r="A1834" s="2">
        <f>'dl-do all work in this'!O1834</f>
        <v>0</v>
      </c>
      <c r="B1834" t="e">
        <f>VLOOKUP($A1834, 'dl-do all work in this'!$O$9:$U$2997, 6, FALSE)</f>
        <v>#N/A</v>
      </c>
      <c r="C1834" t="e">
        <f>VLOOKUP($A1834, 'dl-do all work in this'!$O$9:$U$2997, 7, FALSE)</f>
        <v>#N/A</v>
      </c>
      <c r="D1834" s="2" t="str">
        <f>'dl-do all work in this'!X1834</f>
        <v>LC</v>
      </c>
      <c r="E1834" s="2">
        <f>'dl-do all work in this'!A1834</f>
        <v>0</v>
      </c>
      <c r="F1834" s="2">
        <f>'dl-do all work in this'!V1834</f>
        <v>0</v>
      </c>
      <c r="G1834" s="2" t="e">
        <f>DATE('dl-do all work in this'!H1834,'dl-do all work in this'!W1834,'dl-do all work in this'!G1834)</f>
        <v>#VALUE!</v>
      </c>
      <c r="H1834">
        <f>'dl-do all work in this'!I1834</f>
        <v>0</v>
      </c>
      <c r="J1834">
        <f>'dl-do all work in this'!D1834</f>
        <v>0</v>
      </c>
      <c r="K1834">
        <f>'dl-do all work in this'!R1834</f>
        <v>0</v>
      </c>
      <c r="M1834">
        <f>'dl-do all work in this'!$E1834</f>
        <v>0</v>
      </c>
    </row>
    <row r="1835" spans="1:13" x14ac:dyDescent="0.25">
      <c r="A1835" s="2">
        <f>'dl-do all work in this'!O1835</f>
        <v>0</v>
      </c>
      <c r="B1835" t="e">
        <f>VLOOKUP($A1835, 'dl-do all work in this'!$O$9:$U$2997, 6, FALSE)</f>
        <v>#N/A</v>
      </c>
      <c r="C1835" t="e">
        <f>VLOOKUP($A1835, 'dl-do all work in this'!$O$9:$U$2997, 7, FALSE)</f>
        <v>#N/A</v>
      </c>
      <c r="D1835" s="2" t="str">
        <f>'dl-do all work in this'!X1835</f>
        <v>LC</v>
      </c>
      <c r="E1835" s="2">
        <f>'dl-do all work in this'!A1835</f>
        <v>0</v>
      </c>
      <c r="F1835" s="2">
        <f>'dl-do all work in this'!V1835</f>
        <v>0</v>
      </c>
      <c r="G1835" s="2" t="e">
        <f>DATE('dl-do all work in this'!H1835,'dl-do all work in this'!W1835,'dl-do all work in this'!G1835)</f>
        <v>#VALUE!</v>
      </c>
      <c r="H1835">
        <f>'dl-do all work in this'!I1835</f>
        <v>0</v>
      </c>
      <c r="J1835">
        <f>'dl-do all work in this'!D1835</f>
        <v>0</v>
      </c>
      <c r="K1835">
        <f>'dl-do all work in this'!R1835</f>
        <v>0</v>
      </c>
      <c r="M1835">
        <f>'dl-do all work in this'!$E1835</f>
        <v>0</v>
      </c>
    </row>
    <row r="1836" spans="1:13" x14ac:dyDescent="0.25">
      <c r="A1836" s="2">
        <f>'dl-do all work in this'!O1836</f>
        <v>0</v>
      </c>
      <c r="B1836" t="e">
        <f>VLOOKUP($A1836, 'dl-do all work in this'!$O$9:$U$2997, 6, FALSE)</f>
        <v>#N/A</v>
      </c>
      <c r="C1836" t="e">
        <f>VLOOKUP($A1836, 'dl-do all work in this'!$O$9:$U$2997, 7, FALSE)</f>
        <v>#N/A</v>
      </c>
      <c r="D1836" s="2" t="str">
        <f>'dl-do all work in this'!X1836</f>
        <v>LC</v>
      </c>
      <c r="E1836" s="2">
        <f>'dl-do all work in this'!A1836</f>
        <v>0</v>
      </c>
      <c r="F1836" s="2">
        <f>'dl-do all work in this'!V1836</f>
        <v>0</v>
      </c>
      <c r="G1836" s="2" t="e">
        <f>DATE('dl-do all work in this'!H1836,'dl-do all work in this'!W1836,'dl-do all work in this'!G1836)</f>
        <v>#VALUE!</v>
      </c>
      <c r="H1836">
        <f>'dl-do all work in this'!I1836</f>
        <v>0</v>
      </c>
      <c r="J1836">
        <f>'dl-do all work in this'!D1836</f>
        <v>0</v>
      </c>
      <c r="K1836">
        <f>'dl-do all work in this'!R1836</f>
        <v>0</v>
      </c>
      <c r="M1836">
        <f>'dl-do all work in this'!$E1836</f>
        <v>0</v>
      </c>
    </row>
    <row r="1837" spans="1:13" x14ac:dyDescent="0.25">
      <c r="A1837" s="2">
        <f>'dl-do all work in this'!O1837</f>
        <v>0</v>
      </c>
      <c r="B1837" t="e">
        <f>VLOOKUP($A1837, 'dl-do all work in this'!$O$9:$U$2997, 6, FALSE)</f>
        <v>#N/A</v>
      </c>
      <c r="C1837" t="e">
        <f>VLOOKUP($A1837, 'dl-do all work in this'!$O$9:$U$2997, 7, FALSE)</f>
        <v>#N/A</v>
      </c>
      <c r="D1837" s="2" t="str">
        <f>'dl-do all work in this'!X1837</f>
        <v>LC</v>
      </c>
      <c r="E1837" s="2">
        <f>'dl-do all work in this'!A1837</f>
        <v>0</v>
      </c>
      <c r="F1837" s="2">
        <f>'dl-do all work in this'!V1837</f>
        <v>0</v>
      </c>
      <c r="G1837" s="2" t="e">
        <f>DATE('dl-do all work in this'!H1837,'dl-do all work in this'!W1837,'dl-do all work in this'!G1837)</f>
        <v>#VALUE!</v>
      </c>
      <c r="H1837">
        <f>'dl-do all work in this'!I1837</f>
        <v>0</v>
      </c>
      <c r="J1837">
        <f>'dl-do all work in this'!D1837</f>
        <v>0</v>
      </c>
      <c r="K1837">
        <f>'dl-do all work in this'!R1837</f>
        <v>0</v>
      </c>
      <c r="M1837">
        <f>'dl-do all work in this'!$E1837</f>
        <v>0</v>
      </c>
    </row>
    <row r="1838" spans="1:13" x14ac:dyDescent="0.25">
      <c r="A1838" s="2">
        <f>'dl-do all work in this'!O1838</f>
        <v>0</v>
      </c>
      <c r="B1838" t="e">
        <f>VLOOKUP($A1838, 'dl-do all work in this'!$O$9:$U$2997, 6, FALSE)</f>
        <v>#N/A</v>
      </c>
      <c r="C1838" t="e">
        <f>VLOOKUP($A1838, 'dl-do all work in this'!$O$9:$U$2997, 7, FALSE)</f>
        <v>#N/A</v>
      </c>
      <c r="D1838" s="2" t="str">
        <f>'dl-do all work in this'!X1838</f>
        <v>LC</v>
      </c>
      <c r="E1838" s="2">
        <f>'dl-do all work in this'!A1838</f>
        <v>0</v>
      </c>
      <c r="F1838" s="2">
        <f>'dl-do all work in this'!V1838</f>
        <v>0</v>
      </c>
      <c r="G1838" s="2" t="e">
        <f>DATE('dl-do all work in this'!H1838,'dl-do all work in this'!W1838,'dl-do all work in this'!G1838)</f>
        <v>#VALUE!</v>
      </c>
      <c r="H1838">
        <f>'dl-do all work in this'!I1838</f>
        <v>0</v>
      </c>
      <c r="J1838">
        <f>'dl-do all work in this'!D1838</f>
        <v>0</v>
      </c>
      <c r="K1838">
        <f>'dl-do all work in this'!R1838</f>
        <v>0</v>
      </c>
      <c r="M1838">
        <f>'dl-do all work in this'!$E1838</f>
        <v>0</v>
      </c>
    </row>
    <row r="1839" spans="1:13" x14ac:dyDescent="0.25">
      <c r="A1839" s="2">
        <f>'dl-do all work in this'!O1839</f>
        <v>0</v>
      </c>
      <c r="B1839" t="e">
        <f>VLOOKUP($A1839, 'dl-do all work in this'!$O$9:$U$2997, 6, FALSE)</f>
        <v>#N/A</v>
      </c>
      <c r="C1839" t="e">
        <f>VLOOKUP($A1839, 'dl-do all work in this'!$O$9:$U$2997, 7, FALSE)</f>
        <v>#N/A</v>
      </c>
      <c r="D1839" s="2" t="str">
        <f>'dl-do all work in this'!X1839</f>
        <v>LC</v>
      </c>
      <c r="E1839" s="2">
        <f>'dl-do all work in this'!A1839</f>
        <v>0</v>
      </c>
      <c r="F1839" s="2">
        <f>'dl-do all work in this'!V1839</f>
        <v>0</v>
      </c>
      <c r="G1839" s="2" t="e">
        <f>DATE('dl-do all work in this'!H1839,'dl-do all work in this'!W1839,'dl-do all work in this'!G1839)</f>
        <v>#VALUE!</v>
      </c>
      <c r="H1839">
        <f>'dl-do all work in this'!I1839</f>
        <v>0</v>
      </c>
      <c r="J1839">
        <f>'dl-do all work in this'!D1839</f>
        <v>0</v>
      </c>
      <c r="K1839">
        <f>'dl-do all work in this'!R1839</f>
        <v>0</v>
      </c>
      <c r="M1839">
        <f>'dl-do all work in this'!$E1839</f>
        <v>0</v>
      </c>
    </row>
    <row r="1840" spans="1:13" x14ac:dyDescent="0.25">
      <c r="A1840" s="2">
        <f>'dl-do all work in this'!O1840</f>
        <v>0</v>
      </c>
      <c r="B1840" t="e">
        <f>VLOOKUP($A1840, 'dl-do all work in this'!$O$9:$U$2997, 6, FALSE)</f>
        <v>#N/A</v>
      </c>
      <c r="C1840" t="e">
        <f>VLOOKUP($A1840, 'dl-do all work in this'!$O$9:$U$2997, 7, FALSE)</f>
        <v>#N/A</v>
      </c>
      <c r="D1840" s="2" t="str">
        <f>'dl-do all work in this'!X1840</f>
        <v>LC</v>
      </c>
      <c r="E1840" s="2">
        <f>'dl-do all work in this'!A1840</f>
        <v>0</v>
      </c>
      <c r="F1840" s="2">
        <f>'dl-do all work in this'!V1840</f>
        <v>0</v>
      </c>
      <c r="G1840" s="2" t="e">
        <f>DATE('dl-do all work in this'!H1840,'dl-do all work in this'!W1840,'dl-do all work in this'!G1840)</f>
        <v>#VALUE!</v>
      </c>
      <c r="H1840">
        <f>'dl-do all work in this'!I1840</f>
        <v>0</v>
      </c>
      <c r="J1840">
        <f>'dl-do all work in this'!D1840</f>
        <v>0</v>
      </c>
      <c r="K1840">
        <f>'dl-do all work in this'!R1840</f>
        <v>0</v>
      </c>
      <c r="M1840">
        <f>'dl-do all work in this'!$E1840</f>
        <v>0</v>
      </c>
    </row>
    <row r="1841" spans="1:13" x14ac:dyDescent="0.25">
      <c r="A1841" s="2">
        <f>'dl-do all work in this'!O1841</f>
        <v>0</v>
      </c>
      <c r="B1841" t="e">
        <f>VLOOKUP($A1841, 'dl-do all work in this'!$O$9:$U$2997, 6, FALSE)</f>
        <v>#N/A</v>
      </c>
      <c r="C1841" t="e">
        <f>VLOOKUP($A1841, 'dl-do all work in this'!$O$9:$U$2997, 7, FALSE)</f>
        <v>#N/A</v>
      </c>
      <c r="D1841" s="2" t="str">
        <f>'dl-do all work in this'!X1841</f>
        <v>LC</v>
      </c>
      <c r="E1841" s="2">
        <f>'dl-do all work in this'!A1841</f>
        <v>0</v>
      </c>
      <c r="F1841" s="2">
        <f>'dl-do all work in this'!V1841</f>
        <v>0</v>
      </c>
      <c r="G1841" s="2" t="e">
        <f>DATE('dl-do all work in this'!H1841,'dl-do all work in this'!W1841,'dl-do all work in this'!G1841)</f>
        <v>#VALUE!</v>
      </c>
      <c r="H1841">
        <f>'dl-do all work in this'!I1841</f>
        <v>0</v>
      </c>
      <c r="J1841">
        <f>'dl-do all work in this'!D1841</f>
        <v>0</v>
      </c>
      <c r="K1841">
        <f>'dl-do all work in this'!R1841</f>
        <v>0</v>
      </c>
      <c r="M1841">
        <f>'dl-do all work in this'!$E1841</f>
        <v>0</v>
      </c>
    </row>
    <row r="1842" spans="1:13" x14ac:dyDescent="0.25">
      <c r="A1842" s="2">
        <f>'dl-do all work in this'!O1842</f>
        <v>0</v>
      </c>
      <c r="B1842" t="e">
        <f>VLOOKUP($A1842, 'dl-do all work in this'!$O$9:$U$2997, 6, FALSE)</f>
        <v>#N/A</v>
      </c>
      <c r="C1842" t="e">
        <f>VLOOKUP($A1842, 'dl-do all work in this'!$O$9:$U$2997, 7, FALSE)</f>
        <v>#N/A</v>
      </c>
      <c r="D1842" s="2" t="str">
        <f>'dl-do all work in this'!X1842</f>
        <v>LC</v>
      </c>
      <c r="E1842" s="2">
        <f>'dl-do all work in this'!A1842</f>
        <v>0</v>
      </c>
      <c r="F1842" s="2">
        <f>'dl-do all work in this'!V1842</f>
        <v>0</v>
      </c>
      <c r="G1842" s="2" t="e">
        <f>DATE('dl-do all work in this'!H1842,'dl-do all work in this'!W1842,'dl-do all work in this'!G1842)</f>
        <v>#VALUE!</v>
      </c>
      <c r="H1842">
        <f>'dl-do all work in this'!I1842</f>
        <v>0</v>
      </c>
      <c r="J1842">
        <f>'dl-do all work in this'!D1842</f>
        <v>0</v>
      </c>
      <c r="K1842">
        <f>'dl-do all work in this'!R1842</f>
        <v>0</v>
      </c>
      <c r="M1842">
        <f>'dl-do all work in this'!$E1842</f>
        <v>0</v>
      </c>
    </row>
    <row r="1843" spans="1:13" x14ac:dyDescent="0.25">
      <c r="A1843" s="2">
        <f>'dl-do all work in this'!O1843</f>
        <v>0</v>
      </c>
      <c r="B1843" t="e">
        <f>VLOOKUP($A1843, 'dl-do all work in this'!$O$9:$U$2997, 6, FALSE)</f>
        <v>#N/A</v>
      </c>
      <c r="C1843" t="e">
        <f>VLOOKUP($A1843, 'dl-do all work in this'!$O$9:$U$2997, 7, FALSE)</f>
        <v>#N/A</v>
      </c>
      <c r="D1843" s="2" t="str">
        <f>'dl-do all work in this'!X1843</f>
        <v>LC</v>
      </c>
      <c r="E1843" s="2">
        <f>'dl-do all work in this'!A1843</f>
        <v>0</v>
      </c>
      <c r="F1843" s="2">
        <f>'dl-do all work in this'!V1843</f>
        <v>0</v>
      </c>
      <c r="G1843" s="2" t="e">
        <f>DATE('dl-do all work in this'!H1843,'dl-do all work in this'!W1843,'dl-do all work in this'!G1843)</f>
        <v>#VALUE!</v>
      </c>
      <c r="H1843">
        <f>'dl-do all work in this'!I1843</f>
        <v>0</v>
      </c>
      <c r="J1843">
        <f>'dl-do all work in this'!D1843</f>
        <v>0</v>
      </c>
      <c r="K1843">
        <f>'dl-do all work in this'!R1843</f>
        <v>0</v>
      </c>
      <c r="M1843">
        <f>'dl-do all work in this'!$E1843</f>
        <v>0</v>
      </c>
    </row>
    <row r="1844" spans="1:13" x14ac:dyDescent="0.25">
      <c r="A1844" s="2">
        <f>'dl-do all work in this'!O1844</f>
        <v>0</v>
      </c>
      <c r="B1844" t="e">
        <f>VLOOKUP($A1844, 'dl-do all work in this'!$O$9:$U$2997, 6, FALSE)</f>
        <v>#N/A</v>
      </c>
      <c r="C1844" t="e">
        <f>VLOOKUP($A1844, 'dl-do all work in this'!$O$9:$U$2997, 7, FALSE)</f>
        <v>#N/A</v>
      </c>
      <c r="D1844" s="2" t="str">
        <f>'dl-do all work in this'!X1844</f>
        <v>LC</v>
      </c>
      <c r="E1844" s="2">
        <f>'dl-do all work in this'!A1844</f>
        <v>0</v>
      </c>
      <c r="F1844" s="2">
        <f>'dl-do all work in this'!V1844</f>
        <v>0</v>
      </c>
      <c r="G1844" s="2" t="e">
        <f>DATE('dl-do all work in this'!H1844,'dl-do all work in this'!W1844,'dl-do all work in this'!G1844)</f>
        <v>#VALUE!</v>
      </c>
      <c r="H1844">
        <f>'dl-do all work in this'!I1844</f>
        <v>0</v>
      </c>
      <c r="J1844">
        <f>'dl-do all work in this'!D1844</f>
        <v>0</v>
      </c>
      <c r="K1844">
        <f>'dl-do all work in this'!R1844</f>
        <v>0</v>
      </c>
      <c r="M1844">
        <f>'dl-do all work in this'!$E1844</f>
        <v>0</v>
      </c>
    </row>
    <row r="1845" spans="1:13" x14ac:dyDescent="0.25">
      <c r="A1845" s="2">
        <f>'dl-do all work in this'!O1845</f>
        <v>0</v>
      </c>
      <c r="B1845" t="e">
        <f>VLOOKUP($A1845, 'dl-do all work in this'!$O$9:$U$2997, 6, FALSE)</f>
        <v>#N/A</v>
      </c>
      <c r="C1845" t="e">
        <f>VLOOKUP($A1845, 'dl-do all work in this'!$O$9:$U$2997, 7, FALSE)</f>
        <v>#N/A</v>
      </c>
      <c r="D1845" s="2" t="str">
        <f>'dl-do all work in this'!X1845</f>
        <v>LC</v>
      </c>
      <c r="E1845" s="2">
        <f>'dl-do all work in this'!A1845</f>
        <v>0</v>
      </c>
      <c r="F1845" s="2">
        <f>'dl-do all work in this'!V1845</f>
        <v>0</v>
      </c>
      <c r="G1845" s="2" t="e">
        <f>DATE('dl-do all work in this'!H1845,'dl-do all work in this'!W1845,'dl-do all work in this'!G1845)</f>
        <v>#VALUE!</v>
      </c>
      <c r="H1845">
        <f>'dl-do all work in this'!I1845</f>
        <v>0</v>
      </c>
      <c r="J1845">
        <f>'dl-do all work in this'!D1845</f>
        <v>0</v>
      </c>
      <c r="K1845">
        <f>'dl-do all work in this'!R1845</f>
        <v>0</v>
      </c>
      <c r="M1845">
        <f>'dl-do all work in this'!$E1845</f>
        <v>0</v>
      </c>
    </row>
    <row r="1846" spans="1:13" x14ac:dyDescent="0.25">
      <c r="A1846" s="2">
        <f>'dl-do all work in this'!O1846</f>
        <v>0</v>
      </c>
      <c r="B1846" t="e">
        <f>VLOOKUP($A1846, 'dl-do all work in this'!$O$9:$U$2997, 6, FALSE)</f>
        <v>#N/A</v>
      </c>
      <c r="C1846" t="e">
        <f>VLOOKUP($A1846, 'dl-do all work in this'!$O$9:$U$2997, 7, FALSE)</f>
        <v>#N/A</v>
      </c>
      <c r="D1846" s="2" t="str">
        <f>'dl-do all work in this'!X1846</f>
        <v>LC</v>
      </c>
      <c r="E1846" s="2">
        <f>'dl-do all work in this'!A1846</f>
        <v>0</v>
      </c>
      <c r="F1846" s="2">
        <f>'dl-do all work in this'!V1846</f>
        <v>0</v>
      </c>
      <c r="G1846" s="2" t="e">
        <f>DATE('dl-do all work in this'!H1846,'dl-do all work in this'!W1846,'dl-do all work in this'!G1846)</f>
        <v>#VALUE!</v>
      </c>
      <c r="H1846">
        <f>'dl-do all work in this'!I1846</f>
        <v>0</v>
      </c>
      <c r="J1846">
        <f>'dl-do all work in this'!D1846</f>
        <v>0</v>
      </c>
      <c r="K1846">
        <f>'dl-do all work in this'!R1846</f>
        <v>0</v>
      </c>
      <c r="M1846">
        <f>'dl-do all work in this'!$E1846</f>
        <v>0</v>
      </c>
    </row>
    <row r="1847" spans="1:13" x14ac:dyDescent="0.25">
      <c r="A1847" s="2">
        <f>'dl-do all work in this'!O1847</f>
        <v>0</v>
      </c>
      <c r="B1847" t="e">
        <f>VLOOKUP($A1847, 'dl-do all work in this'!$O$9:$U$2997, 6, FALSE)</f>
        <v>#N/A</v>
      </c>
      <c r="C1847" t="e">
        <f>VLOOKUP($A1847, 'dl-do all work in this'!$O$9:$U$2997, 7, FALSE)</f>
        <v>#N/A</v>
      </c>
      <c r="D1847" s="2" t="str">
        <f>'dl-do all work in this'!X1847</f>
        <v>LC</v>
      </c>
      <c r="E1847" s="2">
        <f>'dl-do all work in this'!A1847</f>
        <v>0</v>
      </c>
      <c r="F1847" s="2">
        <f>'dl-do all work in this'!V1847</f>
        <v>0</v>
      </c>
      <c r="G1847" s="2" t="e">
        <f>DATE('dl-do all work in this'!H1847,'dl-do all work in this'!W1847,'dl-do all work in this'!G1847)</f>
        <v>#VALUE!</v>
      </c>
      <c r="H1847">
        <f>'dl-do all work in this'!I1847</f>
        <v>0</v>
      </c>
      <c r="J1847">
        <f>'dl-do all work in this'!D1847</f>
        <v>0</v>
      </c>
      <c r="K1847">
        <f>'dl-do all work in this'!R1847</f>
        <v>0</v>
      </c>
      <c r="M1847">
        <f>'dl-do all work in this'!$E1847</f>
        <v>0</v>
      </c>
    </row>
    <row r="1848" spans="1:13" x14ac:dyDescent="0.25">
      <c r="A1848" s="2">
        <f>'dl-do all work in this'!O1848</f>
        <v>0</v>
      </c>
      <c r="B1848" t="e">
        <f>VLOOKUP($A1848, 'dl-do all work in this'!$O$9:$U$2997, 6, FALSE)</f>
        <v>#N/A</v>
      </c>
      <c r="C1848" t="e">
        <f>VLOOKUP($A1848, 'dl-do all work in this'!$O$9:$U$2997, 7, FALSE)</f>
        <v>#N/A</v>
      </c>
      <c r="D1848" s="2" t="str">
        <f>'dl-do all work in this'!X1848</f>
        <v>LC</v>
      </c>
      <c r="E1848" s="2">
        <f>'dl-do all work in this'!A1848</f>
        <v>0</v>
      </c>
      <c r="F1848" s="2">
        <f>'dl-do all work in this'!V1848</f>
        <v>0</v>
      </c>
      <c r="G1848" s="2" t="e">
        <f>DATE('dl-do all work in this'!H1848,'dl-do all work in this'!W1848,'dl-do all work in this'!G1848)</f>
        <v>#VALUE!</v>
      </c>
      <c r="H1848">
        <f>'dl-do all work in this'!I1848</f>
        <v>0</v>
      </c>
      <c r="J1848">
        <f>'dl-do all work in this'!D1848</f>
        <v>0</v>
      </c>
      <c r="K1848">
        <f>'dl-do all work in this'!R1848</f>
        <v>0</v>
      </c>
      <c r="M1848">
        <f>'dl-do all work in this'!$E1848</f>
        <v>0</v>
      </c>
    </row>
    <row r="1849" spans="1:13" x14ac:dyDescent="0.25">
      <c r="A1849" s="2">
        <f>'dl-do all work in this'!O1849</f>
        <v>0</v>
      </c>
      <c r="B1849" t="e">
        <f>VLOOKUP($A1849, 'dl-do all work in this'!$O$9:$U$2997, 6, FALSE)</f>
        <v>#N/A</v>
      </c>
      <c r="C1849" t="e">
        <f>VLOOKUP($A1849, 'dl-do all work in this'!$O$9:$U$2997, 7, FALSE)</f>
        <v>#N/A</v>
      </c>
      <c r="D1849" s="2" t="str">
        <f>'dl-do all work in this'!X1849</f>
        <v>LC</v>
      </c>
      <c r="E1849" s="2">
        <f>'dl-do all work in this'!A1849</f>
        <v>0</v>
      </c>
      <c r="F1849" s="2">
        <f>'dl-do all work in this'!V1849</f>
        <v>0</v>
      </c>
      <c r="G1849" s="2" t="e">
        <f>DATE('dl-do all work in this'!H1849,'dl-do all work in this'!W1849,'dl-do all work in this'!G1849)</f>
        <v>#VALUE!</v>
      </c>
      <c r="H1849">
        <f>'dl-do all work in this'!I1849</f>
        <v>0</v>
      </c>
      <c r="J1849">
        <f>'dl-do all work in this'!D1849</f>
        <v>0</v>
      </c>
      <c r="K1849">
        <f>'dl-do all work in this'!R1849</f>
        <v>0</v>
      </c>
      <c r="M1849">
        <f>'dl-do all work in this'!$E1849</f>
        <v>0</v>
      </c>
    </row>
    <row r="1850" spans="1:13" x14ac:dyDescent="0.25">
      <c r="A1850" s="2">
        <f>'dl-do all work in this'!O1850</f>
        <v>0</v>
      </c>
      <c r="B1850" t="e">
        <f>VLOOKUP($A1850, 'dl-do all work in this'!$O$9:$U$2997, 6, FALSE)</f>
        <v>#N/A</v>
      </c>
      <c r="C1850" t="e">
        <f>VLOOKUP($A1850, 'dl-do all work in this'!$O$9:$U$2997, 7, FALSE)</f>
        <v>#N/A</v>
      </c>
      <c r="D1850" s="2" t="str">
        <f>'dl-do all work in this'!X1850</f>
        <v>LC</v>
      </c>
      <c r="E1850" s="2">
        <f>'dl-do all work in this'!A1850</f>
        <v>0</v>
      </c>
      <c r="F1850" s="2">
        <f>'dl-do all work in this'!V1850</f>
        <v>0</v>
      </c>
      <c r="G1850" s="2" t="e">
        <f>DATE('dl-do all work in this'!H1850,'dl-do all work in this'!W1850,'dl-do all work in this'!G1850)</f>
        <v>#VALUE!</v>
      </c>
      <c r="H1850">
        <f>'dl-do all work in this'!I1850</f>
        <v>0</v>
      </c>
      <c r="J1850">
        <f>'dl-do all work in this'!D1850</f>
        <v>0</v>
      </c>
      <c r="K1850">
        <f>'dl-do all work in this'!R1850</f>
        <v>0</v>
      </c>
      <c r="M1850">
        <f>'dl-do all work in this'!$E1850</f>
        <v>0</v>
      </c>
    </row>
    <row r="1851" spans="1:13" x14ac:dyDescent="0.25">
      <c r="A1851" s="2">
        <f>'dl-do all work in this'!O1851</f>
        <v>0</v>
      </c>
      <c r="B1851" t="e">
        <f>VLOOKUP($A1851, 'dl-do all work in this'!$O$9:$U$2997, 6, FALSE)</f>
        <v>#N/A</v>
      </c>
      <c r="C1851" t="e">
        <f>VLOOKUP($A1851, 'dl-do all work in this'!$O$9:$U$2997, 7, FALSE)</f>
        <v>#N/A</v>
      </c>
      <c r="D1851" s="2" t="str">
        <f>'dl-do all work in this'!X1851</f>
        <v>LC</v>
      </c>
      <c r="E1851" s="2">
        <f>'dl-do all work in this'!A1851</f>
        <v>0</v>
      </c>
      <c r="F1851" s="2">
        <f>'dl-do all work in this'!V1851</f>
        <v>0</v>
      </c>
      <c r="G1851" s="2" t="e">
        <f>DATE('dl-do all work in this'!H1851,'dl-do all work in this'!W1851,'dl-do all work in this'!G1851)</f>
        <v>#VALUE!</v>
      </c>
      <c r="H1851">
        <f>'dl-do all work in this'!I1851</f>
        <v>0</v>
      </c>
      <c r="J1851">
        <f>'dl-do all work in this'!D1851</f>
        <v>0</v>
      </c>
      <c r="K1851">
        <f>'dl-do all work in this'!R1851</f>
        <v>0</v>
      </c>
      <c r="M1851">
        <f>'dl-do all work in this'!$E1851</f>
        <v>0</v>
      </c>
    </row>
    <row r="1852" spans="1:13" x14ac:dyDescent="0.25">
      <c r="A1852" s="2">
        <f>'dl-do all work in this'!O1852</f>
        <v>0</v>
      </c>
      <c r="B1852" t="e">
        <f>VLOOKUP($A1852, 'dl-do all work in this'!$O$9:$U$2997, 6, FALSE)</f>
        <v>#N/A</v>
      </c>
      <c r="C1852" t="e">
        <f>VLOOKUP($A1852, 'dl-do all work in this'!$O$9:$U$2997, 7, FALSE)</f>
        <v>#N/A</v>
      </c>
      <c r="D1852" s="2" t="str">
        <f>'dl-do all work in this'!X1852</f>
        <v>LC</v>
      </c>
      <c r="E1852" s="2">
        <f>'dl-do all work in this'!A1852</f>
        <v>0</v>
      </c>
      <c r="F1852" s="2">
        <f>'dl-do all work in this'!V1852</f>
        <v>0</v>
      </c>
      <c r="G1852" s="2" t="e">
        <f>DATE('dl-do all work in this'!H1852,'dl-do all work in this'!W1852,'dl-do all work in this'!G1852)</f>
        <v>#VALUE!</v>
      </c>
      <c r="H1852">
        <f>'dl-do all work in this'!I1852</f>
        <v>0</v>
      </c>
      <c r="J1852">
        <f>'dl-do all work in this'!D1852</f>
        <v>0</v>
      </c>
      <c r="K1852">
        <f>'dl-do all work in this'!R1852</f>
        <v>0</v>
      </c>
      <c r="M1852">
        <f>'dl-do all work in this'!$E1852</f>
        <v>0</v>
      </c>
    </row>
    <row r="1853" spans="1:13" x14ac:dyDescent="0.25">
      <c r="A1853" s="2">
        <f>'dl-do all work in this'!O1853</f>
        <v>0</v>
      </c>
      <c r="B1853" t="e">
        <f>VLOOKUP($A1853, 'dl-do all work in this'!$O$9:$U$2997, 6, FALSE)</f>
        <v>#N/A</v>
      </c>
      <c r="C1853" t="e">
        <f>VLOOKUP($A1853, 'dl-do all work in this'!$O$9:$U$2997, 7, FALSE)</f>
        <v>#N/A</v>
      </c>
      <c r="D1853" s="2" t="str">
        <f>'dl-do all work in this'!X1853</f>
        <v>LC</v>
      </c>
      <c r="E1853" s="2">
        <f>'dl-do all work in this'!A1853</f>
        <v>0</v>
      </c>
      <c r="F1853" s="2">
        <f>'dl-do all work in this'!V1853</f>
        <v>0</v>
      </c>
      <c r="G1853" s="2" t="e">
        <f>DATE('dl-do all work in this'!H1853,'dl-do all work in this'!W1853,'dl-do all work in this'!G1853)</f>
        <v>#VALUE!</v>
      </c>
      <c r="H1853">
        <f>'dl-do all work in this'!I1853</f>
        <v>0</v>
      </c>
      <c r="J1853">
        <f>'dl-do all work in this'!D1853</f>
        <v>0</v>
      </c>
      <c r="K1853">
        <f>'dl-do all work in this'!R1853</f>
        <v>0</v>
      </c>
      <c r="M1853">
        <f>'dl-do all work in this'!$E1853</f>
        <v>0</v>
      </c>
    </row>
    <row r="1854" spans="1:13" x14ac:dyDescent="0.25">
      <c r="A1854" s="2">
        <f>'dl-do all work in this'!O1854</f>
        <v>0</v>
      </c>
      <c r="B1854" t="e">
        <f>VLOOKUP($A1854, 'dl-do all work in this'!$O$9:$U$2997, 6, FALSE)</f>
        <v>#N/A</v>
      </c>
      <c r="C1854" t="e">
        <f>VLOOKUP($A1854, 'dl-do all work in this'!$O$9:$U$2997, 7, FALSE)</f>
        <v>#N/A</v>
      </c>
      <c r="D1854" s="2" t="str">
        <f>'dl-do all work in this'!X1854</f>
        <v>LC</v>
      </c>
      <c r="E1854" s="2">
        <f>'dl-do all work in this'!A1854</f>
        <v>0</v>
      </c>
      <c r="F1854" s="2">
        <f>'dl-do all work in this'!V1854</f>
        <v>0</v>
      </c>
      <c r="G1854" s="2" t="e">
        <f>DATE('dl-do all work in this'!H1854,'dl-do all work in this'!W1854,'dl-do all work in this'!G1854)</f>
        <v>#VALUE!</v>
      </c>
      <c r="H1854">
        <f>'dl-do all work in this'!I1854</f>
        <v>0</v>
      </c>
      <c r="J1854">
        <f>'dl-do all work in this'!D1854</f>
        <v>0</v>
      </c>
      <c r="K1854">
        <f>'dl-do all work in this'!R1854</f>
        <v>0</v>
      </c>
      <c r="M1854">
        <f>'dl-do all work in this'!$E1854</f>
        <v>0</v>
      </c>
    </row>
    <row r="1855" spans="1:13" x14ac:dyDescent="0.25">
      <c r="A1855" s="2">
        <f>'dl-do all work in this'!O1855</f>
        <v>0</v>
      </c>
      <c r="B1855" t="e">
        <f>VLOOKUP($A1855, 'dl-do all work in this'!$O$9:$U$2997, 6, FALSE)</f>
        <v>#N/A</v>
      </c>
      <c r="C1855" t="e">
        <f>VLOOKUP($A1855, 'dl-do all work in this'!$O$9:$U$2997, 7, FALSE)</f>
        <v>#N/A</v>
      </c>
      <c r="D1855" s="2" t="str">
        <f>'dl-do all work in this'!X1855</f>
        <v>LC</v>
      </c>
      <c r="E1855" s="2">
        <f>'dl-do all work in this'!A1855</f>
        <v>0</v>
      </c>
      <c r="F1855" s="2">
        <f>'dl-do all work in this'!V1855</f>
        <v>0</v>
      </c>
      <c r="G1855" s="2" t="e">
        <f>DATE('dl-do all work in this'!H1855,'dl-do all work in this'!W1855,'dl-do all work in this'!G1855)</f>
        <v>#VALUE!</v>
      </c>
      <c r="H1855">
        <f>'dl-do all work in this'!I1855</f>
        <v>0</v>
      </c>
      <c r="J1855">
        <f>'dl-do all work in this'!D1855</f>
        <v>0</v>
      </c>
      <c r="K1855">
        <f>'dl-do all work in this'!R1855</f>
        <v>0</v>
      </c>
      <c r="M1855">
        <f>'dl-do all work in this'!$E1855</f>
        <v>0</v>
      </c>
    </row>
    <row r="1856" spans="1:13" x14ac:dyDescent="0.25">
      <c r="A1856" s="2">
        <f>'dl-do all work in this'!O1856</f>
        <v>0</v>
      </c>
      <c r="B1856" t="e">
        <f>VLOOKUP($A1856, 'dl-do all work in this'!$O$9:$U$2997, 6, FALSE)</f>
        <v>#N/A</v>
      </c>
      <c r="C1856" t="e">
        <f>VLOOKUP($A1856, 'dl-do all work in this'!$O$9:$U$2997, 7, FALSE)</f>
        <v>#N/A</v>
      </c>
      <c r="D1856" s="2" t="str">
        <f>'dl-do all work in this'!X1856</f>
        <v>LC</v>
      </c>
      <c r="E1856" s="2">
        <f>'dl-do all work in this'!A1856</f>
        <v>0</v>
      </c>
      <c r="F1856" s="2">
        <f>'dl-do all work in this'!V1856</f>
        <v>0</v>
      </c>
      <c r="G1856" s="2" t="e">
        <f>DATE('dl-do all work in this'!H1856,'dl-do all work in this'!W1856,'dl-do all work in this'!G1856)</f>
        <v>#VALUE!</v>
      </c>
      <c r="H1856">
        <f>'dl-do all work in this'!I1856</f>
        <v>0</v>
      </c>
      <c r="J1856">
        <f>'dl-do all work in this'!D1856</f>
        <v>0</v>
      </c>
      <c r="K1856">
        <f>'dl-do all work in this'!R1856</f>
        <v>0</v>
      </c>
      <c r="M1856">
        <f>'dl-do all work in this'!$E1856</f>
        <v>0</v>
      </c>
    </row>
    <row r="1857" spans="1:13" x14ac:dyDescent="0.25">
      <c r="A1857" s="2">
        <f>'dl-do all work in this'!O1857</f>
        <v>0</v>
      </c>
      <c r="B1857" t="e">
        <f>VLOOKUP($A1857, 'dl-do all work in this'!$O$9:$U$2997, 6, FALSE)</f>
        <v>#N/A</v>
      </c>
      <c r="C1857" t="e">
        <f>VLOOKUP($A1857, 'dl-do all work in this'!$O$9:$U$2997, 7, FALSE)</f>
        <v>#N/A</v>
      </c>
      <c r="D1857" s="2" t="str">
        <f>'dl-do all work in this'!X1857</f>
        <v>LC</v>
      </c>
      <c r="E1857" s="2">
        <f>'dl-do all work in this'!A1857</f>
        <v>0</v>
      </c>
      <c r="F1857" s="2">
        <f>'dl-do all work in this'!V1857</f>
        <v>0</v>
      </c>
      <c r="G1857" s="2" t="e">
        <f>DATE('dl-do all work in this'!H1857,'dl-do all work in this'!W1857,'dl-do all work in this'!G1857)</f>
        <v>#VALUE!</v>
      </c>
      <c r="H1857">
        <f>'dl-do all work in this'!I1857</f>
        <v>0</v>
      </c>
      <c r="J1857">
        <f>'dl-do all work in this'!D1857</f>
        <v>0</v>
      </c>
      <c r="K1857">
        <f>'dl-do all work in this'!R1857</f>
        <v>0</v>
      </c>
      <c r="M1857">
        <f>'dl-do all work in this'!$E1857</f>
        <v>0</v>
      </c>
    </row>
    <row r="1858" spans="1:13" x14ac:dyDescent="0.25">
      <c r="A1858" s="2">
        <f>'dl-do all work in this'!O1858</f>
        <v>0</v>
      </c>
      <c r="B1858" t="e">
        <f>VLOOKUP($A1858, 'dl-do all work in this'!$O$9:$U$2997, 6, FALSE)</f>
        <v>#N/A</v>
      </c>
      <c r="C1858" t="e">
        <f>VLOOKUP($A1858, 'dl-do all work in this'!$O$9:$U$2997, 7, FALSE)</f>
        <v>#N/A</v>
      </c>
      <c r="D1858" s="2" t="str">
        <f>'dl-do all work in this'!X1858</f>
        <v>LC</v>
      </c>
      <c r="E1858" s="2">
        <f>'dl-do all work in this'!A1858</f>
        <v>0</v>
      </c>
      <c r="F1858" s="2">
        <f>'dl-do all work in this'!V1858</f>
        <v>0</v>
      </c>
      <c r="G1858" s="2" t="e">
        <f>DATE('dl-do all work in this'!H1858,'dl-do all work in this'!W1858,'dl-do all work in this'!G1858)</f>
        <v>#VALUE!</v>
      </c>
      <c r="H1858">
        <f>'dl-do all work in this'!I1858</f>
        <v>0</v>
      </c>
      <c r="J1858">
        <f>'dl-do all work in this'!D1858</f>
        <v>0</v>
      </c>
      <c r="K1858">
        <f>'dl-do all work in this'!R1858</f>
        <v>0</v>
      </c>
      <c r="M1858">
        <f>'dl-do all work in this'!$E1858</f>
        <v>0</v>
      </c>
    </row>
    <row r="1859" spans="1:13" x14ac:dyDescent="0.25">
      <c r="A1859" s="2">
        <f>'dl-do all work in this'!O1859</f>
        <v>0</v>
      </c>
      <c r="B1859" t="e">
        <f>VLOOKUP($A1859, 'dl-do all work in this'!$O$9:$U$2997, 6, FALSE)</f>
        <v>#N/A</v>
      </c>
      <c r="C1859" t="e">
        <f>VLOOKUP($A1859, 'dl-do all work in this'!$O$9:$U$2997, 7, FALSE)</f>
        <v>#N/A</v>
      </c>
      <c r="D1859" s="2" t="str">
        <f>'dl-do all work in this'!X1859</f>
        <v>LC</v>
      </c>
      <c r="E1859" s="2">
        <f>'dl-do all work in this'!A1859</f>
        <v>0</v>
      </c>
      <c r="F1859" s="2">
        <f>'dl-do all work in this'!V1859</f>
        <v>0</v>
      </c>
      <c r="G1859" s="2" t="e">
        <f>DATE('dl-do all work in this'!H1859,'dl-do all work in this'!W1859,'dl-do all work in this'!G1859)</f>
        <v>#VALUE!</v>
      </c>
      <c r="H1859">
        <f>'dl-do all work in this'!I1859</f>
        <v>0</v>
      </c>
      <c r="J1859">
        <f>'dl-do all work in this'!D1859</f>
        <v>0</v>
      </c>
      <c r="K1859">
        <f>'dl-do all work in this'!R1859</f>
        <v>0</v>
      </c>
      <c r="M1859">
        <f>'dl-do all work in this'!$E1859</f>
        <v>0</v>
      </c>
    </row>
    <row r="1860" spans="1:13" x14ac:dyDescent="0.25">
      <c r="A1860" s="2">
        <f>'dl-do all work in this'!O1860</f>
        <v>0</v>
      </c>
      <c r="B1860" t="e">
        <f>VLOOKUP($A1860, 'dl-do all work in this'!$O$9:$U$2997, 6, FALSE)</f>
        <v>#N/A</v>
      </c>
      <c r="C1860" t="e">
        <f>VLOOKUP($A1860, 'dl-do all work in this'!$O$9:$U$2997, 7, FALSE)</f>
        <v>#N/A</v>
      </c>
      <c r="D1860" s="2" t="str">
        <f>'dl-do all work in this'!X1860</f>
        <v>LC</v>
      </c>
      <c r="E1860" s="2">
        <f>'dl-do all work in this'!A1860</f>
        <v>0</v>
      </c>
      <c r="F1860" s="2">
        <f>'dl-do all work in this'!V1860</f>
        <v>0</v>
      </c>
      <c r="G1860" s="2" t="e">
        <f>DATE('dl-do all work in this'!H1860,'dl-do all work in this'!W1860,'dl-do all work in this'!G1860)</f>
        <v>#VALUE!</v>
      </c>
      <c r="H1860">
        <f>'dl-do all work in this'!I1860</f>
        <v>0</v>
      </c>
      <c r="J1860">
        <f>'dl-do all work in this'!D1860</f>
        <v>0</v>
      </c>
      <c r="K1860">
        <f>'dl-do all work in this'!R1860</f>
        <v>0</v>
      </c>
      <c r="M1860">
        <f>'dl-do all work in this'!$E1860</f>
        <v>0</v>
      </c>
    </row>
    <row r="1861" spans="1:13" x14ac:dyDescent="0.25">
      <c r="A1861" s="2">
        <f>'dl-do all work in this'!O1861</f>
        <v>0</v>
      </c>
      <c r="B1861" t="e">
        <f>VLOOKUP($A1861, 'dl-do all work in this'!$O$9:$U$2997, 6, FALSE)</f>
        <v>#N/A</v>
      </c>
      <c r="C1861" t="e">
        <f>VLOOKUP($A1861, 'dl-do all work in this'!$O$9:$U$2997, 7, FALSE)</f>
        <v>#N/A</v>
      </c>
      <c r="D1861" s="2" t="str">
        <f>'dl-do all work in this'!X1861</f>
        <v>LC</v>
      </c>
      <c r="E1861" s="2">
        <f>'dl-do all work in this'!A1861</f>
        <v>0</v>
      </c>
      <c r="F1861" s="2">
        <f>'dl-do all work in this'!V1861</f>
        <v>0</v>
      </c>
      <c r="G1861" s="2" t="e">
        <f>DATE('dl-do all work in this'!H1861,'dl-do all work in this'!W1861,'dl-do all work in this'!G1861)</f>
        <v>#VALUE!</v>
      </c>
      <c r="H1861">
        <f>'dl-do all work in this'!I1861</f>
        <v>0</v>
      </c>
      <c r="J1861">
        <f>'dl-do all work in this'!D1861</f>
        <v>0</v>
      </c>
      <c r="K1861">
        <f>'dl-do all work in this'!R1861</f>
        <v>0</v>
      </c>
      <c r="M1861">
        <f>'dl-do all work in this'!$E1861</f>
        <v>0</v>
      </c>
    </row>
    <row r="1862" spans="1:13" x14ac:dyDescent="0.25">
      <c r="A1862" s="2">
        <f>'dl-do all work in this'!O1862</f>
        <v>0</v>
      </c>
      <c r="B1862" t="e">
        <f>VLOOKUP($A1862, 'dl-do all work in this'!$O$9:$U$2997, 6, FALSE)</f>
        <v>#N/A</v>
      </c>
      <c r="C1862" t="e">
        <f>VLOOKUP($A1862, 'dl-do all work in this'!$O$9:$U$2997, 7, FALSE)</f>
        <v>#N/A</v>
      </c>
      <c r="D1862" s="2" t="str">
        <f>'dl-do all work in this'!X1862</f>
        <v>LC</v>
      </c>
      <c r="E1862" s="2">
        <f>'dl-do all work in this'!A1862</f>
        <v>0</v>
      </c>
      <c r="F1862" s="2">
        <f>'dl-do all work in this'!V1862</f>
        <v>0</v>
      </c>
      <c r="G1862" s="2" t="e">
        <f>DATE('dl-do all work in this'!H1862,'dl-do all work in this'!W1862,'dl-do all work in this'!G1862)</f>
        <v>#VALUE!</v>
      </c>
      <c r="H1862">
        <f>'dl-do all work in this'!I1862</f>
        <v>0</v>
      </c>
      <c r="J1862">
        <f>'dl-do all work in this'!D1862</f>
        <v>0</v>
      </c>
      <c r="K1862">
        <f>'dl-do all work in this'!R1862</f>
        <v>0</v>
      </c>
      <c r="M1862">
        <f>'dl-do all work in this'!$E1862</f>
        <v>0</v>
      </c>
    </row>
    <row r="1863" spans="1:13" x14ac:dyDescent="0.25">
      <c r="A1863" s="2">
        <f>'dl-do all work in this'!O1863</f>
        <v>0</v>
      </c>
      <c r="B1863" t="e">
        <f>VLOOKUP($A1863, 'dl-do all work in this'!$O$9:$U$2997, 6, FALSE)</f>
        <v>#N/A</v>
      </c>
      <c r="C1863" t="e">
        <f>VLOOKUP($A1863, 'dl-do all work in this'!$O$9:$U$2997, 7, FALSE)</f>
        <v>#N/A</v>
      </c>
      <c r="D1863" s="2" t="str">
        <f>'dl-do all work in this'!X1863</f>
        <v>LC</v>
      </c>
      <c r="E1863" s="2">
        <f>'dl-do all work in this'!A1863</f>
        <v>0</v>
      </c>
      <c r="F1863" s="2">
        <f>'dl-do all work in this'!V1863</f>
        <v>0</v>
      </c>
      <c r="G1863" s="2" t="e">
        <f>DATE('dl-do all work in this'!H1863,'dl-do all work in this'!W1863,'dl-do all work in this'!G1863)</f>
        <v>#VALUE!</v>
      </c>
      <c r="H1863">
        <f>'dl-do all work in this'!I1863</f>
        <v>0</v>
      </c>
      <c r="J1863">
        <f>'dl-do all work in this'!D1863</f>
        <v>0</v>
      </c>
      <c r="K1863">
        <f>'dl-do all work in this'!R1863</f>
        <v>0</v>
      </c>
      <c r="M1863">
        <f>'dl-do all work in this'!$E1863</f>
        <v>0</v>
      </c>
    </row>
    <row r="1864" spans="1:13" x14ac:dyDescent="0.25">
      <c r="A1864" s="2">
        <f>'dl-do all work in this'!O1864</f>
        <v>0</v>
      </c>
      <c r="B1864" t="e">
        <f>VLOOKUP($A1864, 'dl-do all work in this'!$O$9:$U$2997, 6, FALSE)</f>
        <v>#N/A</v>
      </c>
      <c r="C1864" t="e">
        <f>VLOOKUP($A1864, 'dl-do all work in this'!$O$9:$U$2997, 7, FALSE)</f>
        <v>#N/A</v>
      </c>
      <c r="D1864" s="2" t="str">
        <f>'dl-do all work in this'!X1864</f>
        <v>LC</v>
      </c>
      <c r="E1864" s="2">
        <f>'dl-do all work in this'!A1864</f>
        <v>0</v>
      </c>
      <c r="F1864" s="2">
        <f>'dl-do all work in this'!V1864</f>
        <v>0</v>
      </c>
      <c r="G1864" s="2" t="e">
        <f>DATE('dl-do all work in this'!H1864,'dl-do all work in this'!W1864,'dl-do all work in this'!G1864)</f>
        <v>#VALUE!</v>
      </c>
      <c r="H1864">
        <f>'dl-do all work in this'!I1864</f>
        <v>0</v>
      </c>
      <c r="J1864">
        <f>'dl-do all work in this'!D1864</f>
        <v>0</v>
      </c>
      <c r="K1864">
        <f>'dl-do all work in this'!R1864</f>
        <v>0</v>
      </c>
      <c r="M1864">
        <f>'dl-do all work in this'!$E1864</f>
        <v>0</v>
      </c>
    </row>
    <row r="1865" spans="1:13" x14ac:dyDescent="0.25">
      <c r="A1865" s="2">
        <f>'dl-do all work in this'!O1865</f>
        <v>0</v>
      </c>
      <c r="B1865" t="e">
        <f>VLOOKUP($A1865, 'dl-do all work in this'!$O$9:$U$2997, 6, FALSE)</f>
        <v>#N/A</v>
      </c>
      <c r="C1865" t="e">
        <f>VLOOKUP($A1865, 'dl-do all work in this'!$O$9:$U$2997, 7, FALSE)</f>
        <v>#N/A</v>
      </c>
      <c r="D1865" s="2" t="str">
        <f>'dl-do all work in this'!X1865</f>
        <v>LC</v>
      </c>
      <c r="E1865" s="2">
        <f>'dl-do all work in this'!A1865</f>
        <v>0</v>
      </c>
      <c r="F1865" s="2">
        <f>'dl-do all work in this'!V1865</f>
        <v>0</v>
      </c>
      <c r="G1865" s="2" t="e">
        <f>DATE('dl-do all work in this'!H1865,'dl-do all work in this'!W1865,'dl-do all work in this'!G1865)</f>
        <v>#VALUE!</v>
      </c>
      <c r="H1865">
        <f>'dl-do all work in this'!I1865</f>
        <v>0</v>
      </c>
      <c r="J1865">
        <f>'dl-do all work in this'!D1865</f>
        <v>0</v>
      </c>
      <c r="K1865">
        <f>'dl-do all work in this'!R1865</f>
        <v>0</v>
      </c>
      <c r="M1865">
        <f>'dl-do all work in this'!$E1865</f>
        <v>0</v>
      </c>
    </row>
    <row r="1866" spans="1:13" x14ac:dyDescent="0.25">
      <c r="A1866" s="2">
        <f>'dl-do all work in this'!O1866</f>
        <v>0</v>
      </c>
      <c r="B1866" t="e">
        <f>VLOOKUP($A1866, 'dl-do all work in this'!$O$9:$U$2997, 6, FALSE)</f>
        <v>#N/A</v>
      </c>
      <c r="C1866" t="e">
        <f>VLOOKUP($A1866, 'dl-do all work in this'!$O$9:$U$2997, 7, FALSE)</f>
        <v>#N/A</v>
      </c>
      <c r="D1866" s="2" t="str">
        <f>'dl-do all work in this'!X1866</f>
        <v>LC</v>
      </c>
      <c r="E1866" s="2">
        <f>'dl-do all work in this'!A1866</f>
        <v>0</v>
      </c>
      <c r="F1866" s="2">
        <f>'dl-do all work in this'!V1866</f>
        <v>0</v>
      </c>
      <c r="G1866" s="2" t="e">
        <f>DATE('dl-do all work in this'!H1866,'dl-do all work in this'!W1866,'dl-do all work in this'!G1866)</f>
        <v>#VALUE!</v>
      </c>
      <c r="H1866">
        <f>'dl-do all work in this'!I1866</f>
        <v>0</v>
      </c>
      <c r="J1866">
        <f>'dl-do all work in this'!D1866</f>
        <v>0</v>
      </c>
      <c r="K1866">
        <f>'dl-do all work in this'!R1866</f>
        <v>0</v>
      </c>
      <c r="M1866">
        <f>'dl-do all work in this'!$E1866</f>
        <v>0</v>
      </c>
    </row>
    <row r="1867" spans="1:13" x14ac:dyDescent="0.25">
      <c r="A1867" s="2">
        <f>'dl-do all work in this'!O1867</f>
        <v>0</v>
      </c>
      <c r="B1867" t="e">
        <f>VLOOKUP($A1867, 'dl-do all work in this'!$O$9:$U$2997, 6, FALSE)</f>
        <v>#N/A</v>
      </c>
      <c r="C1867" t="e">
        <f>VLOOKUP($A1867, 'dl-do all work in this'!$O$9:$U$2997, 7, FALSE)</f>
        <v>#N/A</v>
      </c>
      <c r="D1867" s="2" t="str">
        <f>'dl-do all work in this'!X1867</f>
        <v>LC</v>
      </c>
      <c r="E1867" s="2">
        <f>'dl-do all work in this'!A1867</f>
        <v>0</v>
      </c>
      <c r="F1867" s="2">
        <f>'dl-do all work in this'!V1867</f>
        <v>0</v>
      </c>
      <c r="G1867" s="2" t="e">
        <f>DATE('dl-do all work in this'!H1867,'dl-do all work in this'!W1867,'dl-do all work in this'!G1867)</f>
        <v>#VALUE!</v>
      </c>
      <c r="H1867">
        <f>'dl-do all work in this'!I1867</f>
        <v>0</v>
      </c>
      <c r="J1867">
        <f>'dl-do all work in this'!D1867</f>
        <v>0</v>
      </c>
      <c r="K1867">
        <f>'dl-do all work in this'!R1867</f>
        <v>0</v>
      </c>
      <c r="M1867">
        <f>'dl-do all work in this'!$E1867</f>
        <v>0</v>
      </c>
    </row>
    <row r="1868" spans="1:13" x14ac:dyDescent="0.25">
      <c r="A1868" s="2">
        <f>'dl-do all work in this'!O1868</f>
        <v>0</v>
      </c>
      <c r="B1868" t="e">
        <f>VLOOKUP($A1868, 'dl-do all work in this'!$O$9:$U$2997, 6, FALSE)</f>
        <v>#N/A</v>
      </c>
      <c r="C1868" t="e">
        <f>VLOOKUP($A1868, 'dl-do all work in this'!$O$9:$U$2997, 7, FALSE)</f>
        <v>#N/A</v>
      </c>
      <c r="D1868" s="2" t="str">
        <f>'dl-do all work in this'!X1868</f>
        <v>LC</v>
      </c>
      <c r="E1868" s="2">
        <f>'dl-do all work in this'!A1868</f>
        <v>0</v>
      </c>
      <c r="F1868" s="2">
        <f>'dl-do all work in this'!V1868</f>
        <v>0</v>
      </c>
      <c r="G1868" s="2" t="e">
        <f>DATE('dl-do all work in this'!H1868,'dl-do all work in this'!W1868,'dl-do all work in this'!G1868)</f>
        <v>#VALUE!</v>
      </c>
      <c r="H1868">
        <f>'dl-do all work in this'!I1868</f>
        <v>0</v>
      </c>
      <c r="J1868">
        <f>'dl-do all work in this'!D1868</f>
        <v>0</v>
      </c>
      <c r="K1868">
        <f>'dl-do all work in this'!R1868</f>
        <v>0</v>
      </c>
      <c r="M1868">
        <f>'dl-do all work in this'!$E1868</f>
        <v>0</v>
      </c>
    </row>
    <row r="1869" spans="1:13" x14ac:dyDescent="0.25">
      <c r="A1869" s="2">
        <f>'dl-do all work in this'!O1869</f>
        <v>0</v>
      </c>
      <c r="B1869" t="e">
        <f>VLOOKUP($A1869, 'dl-do all work in this'!$O$9:$U$2997, 6, FALSE)</f>
        <v>#N/A</v>
      </c>
      <c r="C1869" t="e">
        <f>VLOOKUP($A1869, 'dl-do all work in this'!$O$9:$U$2997, 7, FALSE)</f>
        <v>#N/A</v>
      </c>
      <c r="D1869" s="2" t="str">
        <f>'dl-do all work in this'!X1869</f>
        <v>LC</v>
      </c>
      <c r="E1869" s="2">
        <f>'dl-do all work in this'!A1869</f>
        <v>0</v>
      </c>
      <c r="F1869" s="2">
        <f>'dl-do all work in this'!V1869</f>
        <v>0</v>
      </c>
      <c r="G1869" s="2" t="e">
        <f>DATE('dl-do all work in this'!H1869,'dl-do all work in this'!W1869,'dl-do all work in this'!G1869)</f>
        <v>#VALUE!</v>
      </c>
      <c r="H1869">
        <f>'dl-do all work in this'!I1869</f>
        <v>0</v>
      </c>
      <c r="J1869">
        <f>'dl-do all work in this'!D1869</f>
        <v>0</v>
      </c>
      <c r="K1869">
        <f>'dl-do all work in this'!R1869</f>
        <v>0</v>
      </c>
      <c r="M1869">
        <f>'dl-do all work in this'!$E1869</f>
        <v>0</v>
      </c>
    </row>
    <row r="1870" spans="1:13" x14ac:dyDescent="0.25">
      <c r="A1870" s="2">
        <f>'dl-do all work in this'!O1870</f>
        <v>0</v>
      </c>
      <c r="B1870" t="e">
        <f>VLOOKUP($A1870, 'dl-do all work in this'!$O$9:$U$2997, 6, FALSE)</f>
        <v>#N/A</v>
      </c>
      <c r="C1870" t="e">
        <f>VLOOKUP($A1870, 'dl-do all work in this'!$O$9:$U$2997, 7, FALSE)</f>
        <v>#N/A</v>
      </c>
      <c r="D1870" s="2" t="str">
        <f>'dl-do all work in this'!X1870</f>
        <v>LC</v>
      </c>
      <c r="E1870" s="2">
        <f>'dl-do all work in this'!A1870</f>
        <v>0</v>
      </c>
      <c r="F1870" s="2">
        <f>'dl-do all work in this'!V1870</f>
        <v>0</v>
      </c>
      <c r="G1870" s="2" t="e">
        <f>DATE('dl-do all work in this'!H1870,'dl-do all work in this'!W1870,'dl-do all work in this'!G1870)</f>
        <v>#VALUE!</v>
      </c>
      <c r="H1870">
        <f>'dl-do all work in this'!I1870</f>
        <v>0</v>
      </c>
      <c r="J1870">
        <f>'dl-do all work in this'!D1870</f>
        <v>0</v>
      </c>
      <c r="K1870">
        <f>'dl-do all work in this'!R1870</f>
        <v>0</v>
      </c>
      <c r="M1870">
        <f>'dl-do all work in this'!$E1870</f>
        <v>0</v>
      </c>
    </row>
    <row r="1871" spans="1:13" x14ac:dyDescent="0.25">
      <c r="A1871" s="2">
        <f>'dl-do all work in this'!O1871</f>
        <v>0</v>
      </c>
      <c r="B1871" t="e">
        <f>VLOOKUP($A1871, 'dl-do all work in this'!$O$9:$U$2997, 6, FALSE)</f>
        <v>#N/A</v>
      </c>
      <c r="C1871" t="e">
        <f>VLOOKUP($A1871, 'dl-do all work in this'!$O$9:$U$2997, 7, FALSE)</f>
        <v>#N/A</v>
      </c>
      <c r="D1871" s="2" t="str">
        <f>'dl-do all work in this'!X1871</f>
        <v>LC</v>
      </c>
      <c r="E1871" s="2">
        <f>'dl-do all work in this'!A1871</f>
        <v>0</v>
      </c>
      <c r="F1871" s="2">
        <f>'dl-do all work in this'!V1871</f>
        <v>0</v>
      </c>
      <c r="G1871" s="2" t="e">
        <f>DATE('dl-do all work in this'!H1871,'dl-do all work in this'!W1871,'dl-do all work in this'!G1871)</f>
        <v>#VALUE!</v>
      </c>
      <c r="H1871">
        <f>'dl-do all work in this'!I1871</f>
        <v>0</v>
      </c>
      <c r="J1871">
        <f>'dl-do all work in this'!D1871</f>
        <v>0</v>
      </c>
      <c r="K1871">
        <f>'dl-do all work in this'!R1871</f>
        <v>0</v>
      </c>
      <c r="M1871">
        <f>'dl-do all work in this'!$E1871</f>
        <v>0</v>
      </c>
    </row>
    <row r="1872" spans="1:13" x14ac:dyDescent="0.25">
      <c r="A1872" s="2">
        <f>'dl-do all work in this'!O1872</f>
        <v>0</v>
      </c>
      <c r="B1872" t="e">
        <f>VLOOKUP($A1872, 'dl-do all work in this'!$O$9:$U$2997, 6, FALSE)</f>
        <v>#N/A</v>
      </c>
      <c r="C1872" t="e">
        <f>VLOOKUP($A1872, 'dl-do all work in this'!$O$9:$U$2997, 7, FALSE)</f>
        <v>#N/A</v>
      </c>
      <c r="D1872" s="2" t="str">
        <f>'dl-do all work in this'!X1872</f>
        <v>LC</v>
      </c>
      <c r="E1872" s="2">
        <f>'dl-do all work in this'!A1872</f>
        <v>0</v>
      </c>
      <c r="F1872" s="2">
        <f>'dl-do all work in this'!V1872</f>
        <v>0</v>
      </c>
      <c r="G1872" s="2" t="e">
        <f>DATE('dl-do all work in this'!H1872,'dl-do all work in this'!W1872,'dl-do all work in this'!G1872)</f>
        <v>#VALUE!</v>
      </c>
      <c r="H1872">
        <f>'dl-do all work in this'!I1872</f>
        <v>0</v>
      </c>
      <c r="J1872">
        <f>'dl-do all work in this'!D1872</f>
        <v>0</v>
      </c>
      <c r="K1872">
        <f>'dl-do all work in this'!R1872</f>
        <v>0</v>
      </c>
      <c r="M1872">
        <f>'dl-do all work in this'!$E1872</f>
        <v>0</v>
      </c>
    </row>
    <row r="1873" spans="1:13" x14ac:dyDescent="0.25">
      <c r="A1873" s="2">
        <f>'dl-do all work in this'!O1873</f>
        <v>0</v>
      </c>
      <c r="B1873" t="e">
        <f>VLOOKUP($A1873, 'dl-do all work in this'!$O$9:$U$2997, 6, FALSE)</f>
        <v>#N/A</v>
      </c>
      <c r="C1873" t="e">
        <f>VLOOKUP($A1873, 'dl-do all work in this'!$O$9:$U$2997, 7, FALSE)</f>
        <v>#N/A</v>
      </c>
      <c r="D1873" s="2" t="str">
        <f>'dl-do all work in this'!X1873</f>
        <v>LC</v>
      </c>
      <c r="E1873" s="2">
        <f>'dl-do all work in this'!A1873</f>
        <v>0</v>
      </c>
      <c r="F1873" s="2">
        <f>'dl-do all work in this'!V1873</f>
        <v>0</v>
      </c>
      <c r="G1873" s="2" t="e">
        <f>DATE('dl-do all work in this'!H1873,'dl-do all work in this'!W1873,'dl-do all work in this'!G1873)</f>
        <v>#VALUE!</v>
      </c>
      <c r="H1873">
        <f>'dl-do all work in this'!I1873</f>
        <v>0</v>
      </c>
      <c r="J1873">
        <f>'dl-do all work in this'!D1873</f>
        <v>0</v>
      </c>
      <c r="K1873">
        <f>'dl-do all work in this'!R1873</f>
        <v>0</v>
      </c>
      <c r="M1873">
        <f>'dl-do all work in this'!$E1873</f>
        <v>0</v>
      </c>
    </row>
    <row r="1874" spans="1:13" x14ac:dyDescent="0.25">
      <c r="A1874" s="2">
        <f>'dl-do all work in this'!O1874</f>
        <v>0</v>
      </c>
      <c r="B1874" t="e">
        <f>VLOOKUP($A1874, 'dl-do all work in this'!$O$9:$U$2997, 6, FALSE)</f>
        <v>#N/A</v>
      </c>
      <c r="C1874" t="e">
        <f>VLOOKUP($A1874, 'dl-do all work in this'!$O$9:$U$2997, 7, FALSE)</f>
        <v>#N/A</v>
      </c>
      <c r="D1874" s="2" t="str">
        <f>'dl-do all work in this'!X1874</f>
        <v>LC</v>
      </c>
      <c r="E1874" s="2">
        <f>'dl-do all work in this'!A1874</f>
        <v>0</v>
      </c>
      <c r="F1874" s="2">
        <f>'dl-do all work in this'!V1874</f>
        <v>0</v>
      </c>
      <c r="G1874" s="2" t="e">
        <f>DATE('dl-do all work in this'!H1874,'dl-do all work in this'!W1874,'dl-do all work in this'!G1874)</f>
        <v>#VALUE!</v>
      </c>
      <c r="H1874">
        <f>'dl-do all work in this'!I1874</f>
        <v>0</v>
      </c>
      <c r="J1874">
        <f>'dl-do all work in this'!D1874</f>
        <v>0</v>
      </c>
      <c r="K1874">
        <f>'dl-do all work in this'!R1874</f>
        <v>0</v>
      </c>
      <c r="M1874">
        <f>'dl-do all work in this'!$E1874</f>
        <v>0</v>
      </c>
    </row>
    <row r="1875" spans="1:13" x14ac:dyDescent="0.25">
      <c r="A1875" s="2">
        <f>'dl-do all work in this'!O1875</f>
        <v>0</v>
      </c>
      <c r="B1875" t="e">
        <f>VLOOKUP($A1875, 'dl-do all work in this'!$O$9:$U$2997, 6, FALSE)</f>
        <v>#N/A</v>
      </c>
      <c r="C1875" t="e">
        <f>VLOOKUP($A1875, 'dl-do all work in this'!$O$9:$U$2997, 7, FALSE)</f>
        <v>#N/A</v>
      </c>
      <c r="D1875" s="2" t="str">
        <f>'dl-do all work in this'!X1875</f>
        <v>LC</v>
      </c>
      <c r="E1875" s="2">
        <f>'dl-do all work in this'!A1875</f>
        <v>0</v>
      </c>
      <c r="F1875" s="2">
        <f>'dl-do all work in this'!V1875</f>
        <v>0</v>
      </c>
      <c r="G1875" s="2" t="e">
        <f>DATE('dl-do all work in this'!H1875,'dl-do all work in this'!W1875,'dl-do all work in this'!G1875)</f>
        <v>#VALUE!</v>
      </c>
      <c r="H1875">
        <f>'dl-do all work in this'!I1875</f>
        <v>0</v>
      </c>
      <c r="J1875">
        <f>'dl-do all work in this'!D1875</f>
        <v>0</v>
      </c>
      <c r="K1875">
        <f>'dl-do all work in this'!R1875</f>
        <v>0</v>
      </c>
      <c r="M1875">
        <f>'dl-do all work in this'!$E1875</f>
        <v>0</v>
      </c>
    </row>
    <row r="1876" spans="1:13" x14ac:dyDescent="0.25">
      <c r="A1876" s="2">
        <f>'dl-do all work in this'!O1876</f>
        <v>0</v>
      </c>
      <c r="B1876" t="e">
        <f>VLOOKUP($A1876, 'dl-do all work in this'!$O$9:$U$2997, 6, FALSE)</f>
        <v>#N/A</v>
      </c>
      <c r="C1876" t="e">
        <f>VLOOKUP($A1876, 'dl-do all work in this'!$O$9:$U$2997, 7, FALSE)</f>
        <v>#N/A</v>
      </c>
      <c r="D1876" s="2" t="str">
        <f>'dl-do all work in this'!X1876</f>
        <v>LC</v>
      </c>
      <c r="E1876" s="2">
        <f>'dl-do all work in this'!A1876</f>
        <v>0</v>
      </c>
      <c r="F1876" s="2">
        <f>'dl-do all work in this'!V1876</f>
        <v>0</v>
      </c>
      <c r="G1876" s="2" t="e">
        <f>DATE('dl-do all work in this'!H1876,'dl-do all work in this'!W1876,'dl-do all work in this'!G1876)</f>
        <v>#VALUE!</v>
      </c>
      <c r="H1876">
        <f>'dl-do all work in this'!I1876</f>
        <v>0</v>
      </c>
      <c r="J1876">
        <f>'dl-do all work in this'!D1876</f>
        <v>0</v>
      </c>
      <c r="K1876">
        <f>'dl-do all work in this'!R1876</f>
        <v>0</v>
      </c>
      <c r="M1876">
        <f>'dl-do all work in this'!$E1876</f>
        <v>0</v>
      </c>
    </row>
    <row r="1877" spans="1:13" x14ac:dyDescent="0.25">
      <c r="A1877" s="2">
        <f>'dl-do all work in this'!O1877</f>
        <v>0</v>
      </c>
      <c r="B1877" t="e">
        <f>VLOOKUP($A1877, 'dl-do all work in this'!$O$9:$U$2997, 6, FALSE)</f>
        <v>#N/A</v>
      </c>
      <c r="C1877" t="e">
        <f>VLOOKUP($A1877, 'dl-do all work in this'!$O$9:$U$2997, 7, FALSE)</f>
        <v>#N/A</v>
      </c>
      <c r="D1877" s="2" t="str">
        <f>'dl-do all work in this'!X1877</f>
        <v>LC</v>
      </c>
      <c r="E1877" s="2">
        <f>'dl-do all work in this'!A1877</f>
        <v>0</v>
      </c>
      <c r="F1877" s="2">
        <f>'dl-do all work in this'!V1877</f>
        <v>0</v>
      </c>
      <c r="G1877" s="2" t="e">
        <f>DATE('dl-do all work in this'!H1877,'dl-do all work in this'!W1877,'dl-do all work in this'!G1877)</f>
        <v>#VALUE!</v>
      </c>
      <c r="H1877">
        <f>'dl-do all work in this'!I1877</f>
        <v>0</v>
      </c>
      <c r="J1877">
        <f>'dl-do all work in this'!D1877</f>
        <v>0</v>
      </c>
      <c r="K1877">
        <f>'dl-do all work in this'!R1877</f>
        <v>0</v>
      </c>
      <c r="M1877">
        <f>'dl-do all work in this'!$E1877</f>
        <v>0</v>
      </c>
    </row>
    <row r="1878" spans="1:13" x14ac:dyDescent="0.25">
      <c r="A1878" s="2">
        <f>'dl-do all work in this'!O1878</f>
        <v>0</v>
      </c>
      <c r="B1878" t="e">
        <f>VLOOKUP($A1878, 'dl-do all work in this'!$O$9:$U$2997, 6, FALSE)</f>
        <v>#N/A</v>
      </c>
      <c r="C1878" t="e">
        <f>VLOOKUP($A1878, 'dl-do all work in this'!$O$9:$U$2997, 7, FALSE)</f>
        <v>#N/A</v>
      </c>
      <c r="D1878" s="2" t="str">
        <f>'dl-do all work in this'!X1878</f>
        <v>LC</v>
      </c>
      <c r="E1878" s="2">
        <f>'dl-do all work in this'!A1878</f>
        <v>0</v>
      </c>
      <c r="F1878" s="2">
        <f>'dl-do all work in this'!V1878</f>
        <v>0</v>
      </c>
      <c r="G1878" s="2" t="e">
        <f>DATE('dl-do all work in this'!H1878,'dl-do all work in this'!W1878,'dl-do all work in this'!G1878)</f>
        <v>#VALUE!</v>
      </c>
      <c r="H1878">
        <f>'dl-do all work in this'!I1878</f>
        <v>0</v>
      </c>
      <c r="J1878">
        <f>'dl-do all work in this'!D1878</f>
        <v>0</v>
      </c>
      <c r="K1878">
        <f>'dl-do all work in this'!R1878</f>
        <v>0</v>
      </c>
      <c r="M1878">
        <f>'dl-do all work in this'!$E1878</f>
        <v>0</v>
      </c>
    </row>
    <row r="1879" spans="1:13" x14ac:dyDescent="0.25">
      <c r="A1879" s="2">
        <f>'dl-do all work in this'!O1879</f>
        <v>0</v>
      </c>
      <c r="B1879" t="e">
        <f>VLOOKUP($A1879, 'dl-do all work in this'!$O$9:$U$2997, 6, FALSE)</f>
        <v>#N/A</v>
      </c>
      <c r="C1879" t="e">
        <f>VLOOKUP($A1879, 'dl-do all work in this'!$O$9:$U$2997, 7, FALSE)</f>
        <v>#N/A</v>
      </c>
      <c r="D1879" s="2" t="str">
        <f>'dl-do all work in this'!X1879</f>
        <v>LC</v>
      </c>
      <c r="E1879" s="2">
        <f>'dl-do all work in this'!A1879</f>
        <v>0</v>
      </c>
      <c r="F1879" s="2">
        <f>'dl-do all work in this'!V1879</f>
        <v>0</v>
      </c>
      <c r="G1879" s="2" t="e">
        <f>DATE('dl-do all work in this'!H1879,'dl-do all work in this'!W1879,'dl-do all work in this'!G1879)</f>
        <v>#VALUE!</v>
      </c>
      <c r="H1879">
        <f>'dl-do all work in this'!I1879</f>
        <v>0</v>
      </c>
      <c r="J1879">
        <f>'dl-do all work in this'!D1879</f>
        <v>0</v>
      </c>
      <c r="K1879">
        <f>'dl-do all work in this'!R1879</f>
        <v>0</v>
      </c>
      <c r="M1879">
        <f>'dl-do all work in this'!$E1879</f>
        <v>0</v>
      </c>
    </row>
    <row r="1880" spans="1:13" x14ac:dyDescent="0.25">
      <c r="A1880" s="2">
        <f>'dl-do all work in this'!O1880</f>
        <v>0</v>
      </c>
      <c r="B1880" t="e">
        <f>VLOOKUP($A1880, 'dl-do all work in this'!$O$9:$U$2997, 6, FALSE)</f>
        <v>#N/A</v>
      </c>
      <c r="C1880" t="e">
        <f>VLOOKUP($A1880, 'dl-do all work in this'!$O$9:$U$2997, 7, FALSE)</f>
        <v>#N/A</v>
      </c>
      <c r="D1880" s="2" t="str">
        <f>'dl-do all work in this'!X1880</f>
        <v>LC</v>
      </c>
      <c r="E1880" s="2">
        <f>'dl-do all work in this'!A1880</f>
        <v>0</v>
      </c>
      <c r="F1880" s="2">
        <f>'dl-do all work in this'!V1880</f>
        <v>0</v>
      </c>
      <c r="G1880" s="2" t="e">
        <f>DATE('dl-do all work in this'!H1880,'dl-do all work in this'!W1880,'dl-do all work in this'!G1880)</f>
        <v>#VALUE!</v>
      </c>
      <c r="H1880">
        <f>'dl-do all work in this'!I1880</f>
        <v>0</v>
      </c>
      <c r="J1880">
        <f>'dl-do all work in this'!D1880</f>
        <v>0</v>
      </c>
      <c r="K1880">
        <f>'dl-do all work in this'!R1880</f>
        <v>0</v>
      </c>
      <c r="M1880">
        <f>'dl-do all work in this'!$E1880</f>
        <v>0</v>
      </c>
    </row>
    <row r="1881" spans="1:13" x14ac:dyDescent="0.25">
      <c r="A1881" s="2">
        <f>'dl-do all work in this'!O1881</f>
        <v>0</v>
      </c>
      <c r="B1881" t="e">
        <f>VLOOKUP($A1881, 'dl-do all work in this'!$O$9:$U$2997, 6, FALSE)</f>
        <v>#N/A</v>
      </c>
      <c r="C1881" t="e">
        <f>VLOOKUP($A1881, 'dl-do all work in this'!$O$9:$U$2997, 7, FALSE)</f>
        <v>#N/A</v>
      </c>
      <c r="D1881" s="2" t="str">
        <f>'dl-do all work in this'!X1881</f>
        <v>LC</v>
      </c>
      <c r="E1881" s="2">
        <f>'dl-do all work in this'!A1881</f>
        <v>0</v>
      </c>
      <c r="F1881" s="2">
        <f>'dl-do all work in this'!V1881</f>
        <v>0</v>
      </c>
      <c r="G1881" s="2" t="e">
        <f>DATE('dl-do all work in this'!H1881,'dl-do all work in this'!W1881,'dl-do all work in this'!G1881)</f>
        <v>#VALUE!</v>
      </c>
      <c r="H1881">
        <f>'dl-do all work in this'!I1881</f>
        <v>0</v>
      </c>
      <c r="J1881">
        <f>'dl-do all work in this'!D1881</f>
        <v>0</v>
      </c>
      <c r="K1881">
        <f>'dl-do all work in this'!R1881</f>
        <v>0</v>
      </c>
      <c r="M1881">
        <f>'dl-do all work in this'!$E1881</f>
        <v>0</v>
      </c>
    </row>
    <row r="1882" spans="1:13" x14ac:dyDescent="0.25">
      <c r="A1882" s="2">
        <f>'dl-do all work in this'!O1882</f>
        <v>0</v>
      </c>
      <c r="B1882" t="e">
        <f>VLOOKUP($A1882, 'dl-do all work in this'!$O$9:$U$2997, 6, FALSE)</f>
        <v>#N/A</v>
      </c>
      <c r="C1882" t="e">
        <f>VLOOKUP($A1882, 'dl-do all work in this'!$O$9:$U$2997, 7, FALSE)</f>
        <v>#N/A</v>
      </c>
      <c r="D1882" s="2" t="str">
        <f>'dl-do all work in this'!X1882</f>
        <v>LC</v>
      </c>
      <c r="E1882" s="2">
        <f>'dl-do all work in this'!A1882</f>
        <v>0</v>
      </c>
      <c r="F1882" s="2">
        <f>'dl-do all work in this'!V1882</f>
        <v>0</v>
      </c>
      <c r="G1882" s="2" t="e">
        <f>DATE('dl-do all work in this'!H1882,'dl-do all work in this'!W1882,'dl-do all work in this'!G1882)</f>
        <v>#VALUE!</v>
      </c>
      <c r="H1882">
        <f>'dl-do all work in this'!I1882</f>
        <v>0</v>
      </c>
      <c r="J1882">
        <f>'dl-do all work in this'!D1882</f>
        <v>0</v>
      </c>
      <c r="K1882">
        <f>'dl-do all work in this'!R1882</f>
        <v>0</v>
      </c>
      <c r="M1882">
        <f>'dl-do all work in this'!$E1882</f>
        <v>0</v>
      </c>
    </row>
    <row r="1883" spans="1:13" x14ac:dyDescent="0.25">
      <c r="A1883" s="2">
        <f>'dl-do all work in this'!O1883</f>
        <v>0</v>
      </c>
      <c r="B1883" t="e">
        <f>VLOOKUP($A1883, 'dl-do all work in this'!$O$9:$U$2997, 6, FALSE)</f>
        <v>#N/A</v>
      </c>
      <c r="C1883" t="e">
        <f>VLOOKUP($A1883, 'dl-do all work in this'!$O$9:$U$2997, 7, FALSE)</f>
        <v>#N/A</v>
      </c>
      <c r="D1883" s="2" t="str">
        <f>'dl-do all work in this'!X1883</f>
        <v>LC</v>
      </c>
      <c r="E1883" s="2">
        <f>'dl-do all work in this'!A1883</f>
        <v>0</v>
      </c>
      <c r="F1883" s="2">
        <f>'dl-do all work in this'!V1883</f>
        <v>0</v>
      </c>
      <c r="G1883" s="2" t="e">
        <f>DATE('dl-do all work in this'!H1883,'dl-do all work in this'!W1883,'dl-do all work in this'!G1883)</f>
        <v>#VALUE!</v>
      </c>
      <c r="H1883">
        <f>'dl-do all work in this'!I1883</f>
        <v>0</v>
      </c>
      <c r="J1883">
        <f>'dl-do all work in this'!D1883</f>
        <v>0</v>
      </c>
      <c r="K1883">
        <f>'dl-do all work in this'!R1883</f>
        <v>0</v>
      </c>
      <c r="M1883">
        <f>'dl-do all work in this'!$E1883</f>
        <v>0</v>
      </c>
    </row>
    <row r="1884" spans="1:13" x14ac:dyDescent="0.25">
      <c r="A1884" s="2">
        <f>'dl-do all work in this'!O1884</f>
        <v>0</v>
      </c>
      <c r="B1884" t="e">
        <f>VLOOKUP($A1884, 'dl-do all work in this'!$O$9:$U$2997, 6, FALSE)</f>
        <v>#N/A</v>
      </c>
      <c r="C1884" t="e">
        <f>VLOOKUP($A1884, 'dl-do all work in this'!$O$9:$U$2997, 7, FALSE)</f>
        <v>#N/A</v>
      </c>
      <c r="D1884" s="2" t="str">
        <f>'dl-do all work in this'!X1884</f>
        <v>LC</v>
      </c>
      <c r="E1884" s="2">
        <f>'dl-do all work in this'!A1884</f>
        <v>0</v>
      </c>
      <c r="F1884" s="2">
        <f>'dl-do all work in this'!V1884</f>
        <v>0</v>
      </c>
      <c r="G1884" s="2" t="e">
        <f>DATE('dl-do all work in this'!H1884,'dl-do all work in this'!W1884,'dl-do all work in this'!G1884)</f>
        <v>#VALUE!</v>
      </c>
      <c r="H1884">
        <f>'dl-do all work in this'!I1884</f>
        <v>0</v>
      </c>
      <c r="J1884">
        <f>'dl-do all work in this'!D1884</f>
        <v>0</v>
      </c>
      <c r="K1884">
        <f>'dl-do all work in this'!R1884</f>
        <v>0</v>
      </c>
      <c r="M1884">
        <f>'dl-do all work in this'!$E1884</f>
        <v>0</v>
      </c>
    </row>
    <row r="1885" spans="1:13" x14ac:dyDescent="0.25">
      <c r="A1885" s="2">
        <f>'dl-do all work in this'!O1885</f>
        <v>0</v>
      </c>
      <c r="B1885" t="e">
        <f>VLOOKUP($A1885, 'dl-do all work in this'!$O$9:$U$2997, 6, FALSE)</f>
        <v>#N/A</v>
      </c>
      <c r="C1885" t="e">
        <f>VLOOKUP($A1885, 'dl-do all work in this'!$O$9:$U$2997, 7, FALSE)</f>
        <v>#N/A</v>
      </c>
      <c r="D1885" s="2" t="str">
        <f>'dl-do all work in this'!X1885</f>
        <v>LC</v>
      </c>
      <c r="E1885" s="2">
        <f>'dl-do all work in this'!A1885</f>
        <v>0</v>
      </c>
      <c r="F1885" s="2">
        <f>'dl-do all work in this'!V1885</f>
        <v>0</v>
      </c>
      <c r="G1885" s="2" t="e">
        <f>DATE('dl-do all work in this'!H1885,'dl-do all work in this'!W1885,'dl-do all work in this'!G1885)</f>
        <v>#VALUE!</v>
      </c>
      <c r="H1885">
        <f>'dl-do all work in this'!I1885</f>
        <v>0</v>
      </c>
      <c r="J1885">
        <f>'dl-do all work in this'!D1885</f>
        <v>0</v>
      </c>
      <c r="K1885">
        <f>'dl-do all work in this'!R1885</f>
        <v>0</v>
      </c>
      <c r="M1885">
        <f>'dl-do all work in this'!$E1885</f>
        <v>0</v>
      </c>
    </row>
    <row r="1886" spans="1:13" x14ac:dyDescent="0.25">
      <c r="A1886" s="2">
        <f>'dl-do all work in this'!O1886</f>
        <v>0</v>
      </c>
      <c r="B1886" t="e">
        <f>VLOOKUP($A1886, 'dl-do all work in this'!$O$9:$U$2997, 6, FALSE)</f>
        <v>#N/A</v>
      </c>
      <c r="C1886" t="e">
        <f>VLOOKUP($A1886, 'dl-do all work in this'!$O$9:$U$2997, 7, FALSE)</f>
        <v>#N/A</v>
      </c>
      <c r="D1886" s="2" t="str">
        <f>'dl-do all work in this'!X1886</f>
        <v>LC</v>
      </c>
      <c r="E1886" s="2">
        <f>'dl-do all work in this'!A1886</f>
        <v>0</v>
      </c>
      <c r="F1886" s="2">
        <f>'dl-do all work in this'!V1886</f>
        <v>0</v>
      </c>
      <c r="G1886" s="2" t="e">
        <f>DATE('dl-do all work in this'!H1886,'dl-do all work in this'!W1886,'dl-do all work in this'!G1886)</f>
        <v>#VALUE!</v>
      </c>
      <c r="H1886">
        <f>'dl-do all work in this'!I1886</f>
        <v>0</v>
      </c>
      <c r="J1886">
        <f>'dl-do all work in this'!D1886</f>
        <v>0</v>
      </c>
      <c r="K1886">
        <f>'dl-do all work in this'!R1886</f>
        <v>0</v>
      </c>
      <c r="M1886">
        <f>'dl-do all work in this'!$E1886</f>
        <v>0</v>
      </c>
    </row>
    <row r="1887" spans="1:13" x14ac:dyDescent="0.25">
      <c r="A1887" s="2">
        <f>'dl-do all work in this'!O1887</f>
        <v>0</v>
      </c>
      <c r="B1887" t="e">
        <f>VLOOKUP($A1887, 'dl-do all work in this'!$O$9:$U$2997, 6, FALSE)</f>
        <v>#N/A</v>
      </c>
      <c r="C1887" t="e">
        <f>VLOOKUP($A1887, 'dl-do all work in this'!$O$9:$U$2997, 7, FALSE)</f>
        <v>#N/A</v>
      </c>
      <c r="D1887" s="2" t="str">
        <f>'dl-do all work in this'!X1887</f>
        <v>LC</v>
      </c>
      <c r="E1887" s="2">
        <f>'dl-do all work in this'!A1887</f>
        <v>0</v>
      </c>
      <c r="F1887" s="2">
        <f>'dl-do all work in this'!V1887</f>
        <v>0</v>
      </c>
      <c r="G1887" s="2" t="e">
        <f>DATE('dl-do all work in this'!H1887,'dl-do all work in this'!W1887,'dl-do all work in this'!G1887)</f>
        <v>#VALUE!</v>
      </c>
      <c r="H1887">
        <f>'dl-do all work in this'!I1887</f>
        <v>0</v>
      </c>
      <c r="J1887">
        <f>'dl-do all work in this'!D1887</f>
        <v>0</v>
      </c>
      <c r="K1887">
        <f>'dl-do all work in this'!R1887</f>
        <v>0</v>
      </c>
      <c r="M1887">
        <f>'dl-do all work in this'!$E1887</f>
        <v>0</v>
      </c>
    </row>
    <row r="1888" spans="1:13" x14ac:dyDescent="0.25">
      <c r="A1888" s="2">
        <f>'dl-do all work in this'!O1888</f>
        <v>0</v>
      </c>
      <c r="B1888" t="e">
        <f>VLOOKUP($A1888, 'dl-do all work in this'!$O$9:$U$2997, 6, FALSE)</f>
        <v>#N/A</v>
      </c>
      <c r="C1888" t="e">
        <f>VLOOKUP($A1888, 'dl-do all work in this'!$O$9:$U$2997, 7, FALSE)</f>
        <v>#N/A</v>
      </c>
      <c r="D1888" s="2" t="str">
        <f>'dl-do all work in this'!X1888</f>
        <v>LC</v>
      </c>
      <c r="E1888" s="2">
        <f>'dl-do all work in this'!A1888</f>
        <v>0</v>
      </c>
      <c r="F1888" s="2">
        <f>'dl-do all work in this'!V1888</f>
        <v>0</v>
      </c>
      <c r="G1888" s="2" t="e">
        <f>DATE('dl-do all work in this'!H1888,'dl-do all work in this'!W1888,'dl-do all work in this'!G1888)</f>
        <v>#VALUE!</v>
      </c>
      <c r="H1888">
        <f>'dl-do all work in this'!I1888</f>
        <v>0</v>
      </c>
      <c r="J1888">
        <f>'dl-do all work in this'!D1888</f>
        <v>0</v>
      </c>
      <c r="K1888">
        <f>'dl-do all work in this'!R1888</f>
        <v>0</v>
      </c>
      <c r="M1888">
        <f>'dl-do all work in this'!$E1888</f>
        <v>0</v>
      </c>
    </row>
    <row r="1889" spans="1:13" x14ac:dyDescent="0.25">
      <c r="A1889" s="2">
        <f>'dl-do all work in this'!O1889</f>
        <v>0</v>
      </c>
      <c r="B1889" t="e">
        <f>VLOOKUP($A1889, 'dl-do all work in this'!$O$9:$U$2997, 6, FALSE)</f>
        <v>#N/A</v>
      </c>
      <c r="C1889" t="e">
        <f>VLOOKUP($A1889, 'dl-do all work in this'!$O$9:$U$2997, 7, FALSE)</f>
        <v>#N/A</v>
      </c>
      <c r="D1889" s="2" t="str">
        <f>'dl-do all work in this'!X1889</f>
        <v>LC</v>
      </c>
      <c r="E1889" s="2">
        <f>'dl-do all work in this'!A1889</f>
        <v>0</v>
      </c>
      <c r="F1889" s="2">
        <f>'dl-do all work in this'!V1889</f>
        <v>0</v>
      </c>
      <c r="G1889" s="2" t="e">
        <f>DATE('dl-do all work in this'!H1889,'dl-do all work in this'!W1889,'dl-do all work in this'!G1889)</f>
        <v>#VALUE!</v>
      </c>
      <c r="H1889">
        <f>'dl-do all work in this'!I1889</f>
        <v>0</v>
      </c>
      <c r="J1889">
        <f>'dl-do all work in this'!D1889</f>
        <v>0</v>
      </c>
      <c r="K1889">
        <f>'dl-do all work in this'!R1889</f>
        <v>0</v>
      </c>
      <c r="M1889">
        <f>'dl-do all work in this'!$E1889</f>
        <v>0</v>
      </c>
    </row>
    <row r="1890" spans="1:13" x14ac:dyDescent="0.25">
      <c r="A1890" s="2">
        <f>'dl-do all work in this'!O1890</f>
        <v>0</v>
      </c>
      <c r="B1890" t="e">
        <f>VLOOKUP($A1890, 'dl-do all work in this'!$O$9:$U$2997, 6, FALSE)</f>
        <v>#N/A</v>
      </c>
      <c r="C1890" t="e">
        <f>VLOOKUP($A1890, 'dl-do all work in this'!$O$9:$U$2997, 7, FALSE)</f>
        <v>#N/A</v>
      </c>
      <c r="D1890" s="2" t="str">
        <f>'dl-do all work in this'!X1890</f>
        <v>LC</v>
      </c>
      <c r="E1890" s="2">
        <f>'dl-do all work in this'!A1890</f>
        <v>0</v>
      </c>
      <c r="F1890" s="2">
        <f>'dl-do all work in this'!V1890</f>
        <v>0</v>
      </c>
      <c r="G1890" s="2" t="e">
        <f>DATE('dl-do all work in this'!H1890,'dl-do all work in this'!W1890,'dl-do all work in this'!G1890)</f>
        <v>#VALUE!</v>
      </c>
      <c r="H1890">
        <f>'dl-do all work in this'!I1890</f>
        <v>0</v>
      </c>
      <c r="J1890">
        <f>'dl-do all work in this'!D1890</f>
        <v>0</v>
      </c>
      <c r="K1890">
        <f>'dl-do all work in this'!R1890</f>
        <v>0</v>
      </c>
      <c r="M1890">
        <f>'dl-do all work in this'!$E1890</f>
        <v>0</v>
      </c>
    </row>
    <row r="1891" spans="1:13" x14ac:dyDescent="0.25">
      <c r="A1891" s="2">
        <f>'dl-do all work in this'!O1891</f>
        <v>0</v>
      </c>
      <c r="B1891" t="e">
        <f>VLOOKUP($A1891, 'dl-do all work in this'!$O$9:$U$2997, 6, FALSE)</f>
        <v>#N/A</v>
      </c>
      <c r="C1891" t="e">
        <f>VLOOKUP($A1891, 'dl-do all work in this'!$O$9:$U$2997, 7, FALSE)</f>
        <v>#N/A</v>
      </c>
      <c r="D1891" s="2" t="str">
        <f>'dl-do all work in this'!X1891</f>
        <v>LC</v>
      </c>
      <c r="E1891" s="2">
        <f>'dl-do all work in this'!A1891</f>
        <v>0</v>
      </c>
      <c r="F1891" s="2">
        <f>'dl-do all work in this'!V1891</f>
        <v>0</v>
      </c>
      <c r="G1891" s="2" t="e">
        <f>DATE('dl-do all work in this'!H1891,'dl-do all work in this'!W1891,'dl-do all work in this'!G1891)</f>
        <v>#VALUE!</v>
      </c>
      <c r="H1891">
        <f>'dl-do all work in this'!I1891</f>
        <v>0</v>
      </c>
      <c r="J1891">
        <f>'dl-do all work in this'!D1891</f>
        <v>0</v>
      </c>
      <c r="K1891">
        <f>'dl-do all work in this'!R1891</f>
        <v>0</v>
      </c>
      <c r="M1891">
        <f>'dl-do all work in this'!$E1891</f>
        <v>0</v>
      </c>
    </row>
    <row r="1892" spans="1:13" x14ac:dyDescent="0.25">
      <c r="A1892" s="2">
        <f>'dl-do all work in this'!O1892</f>
        <v>0</v>
      </c>
      <c r="B1892" t="e">
        <f>VLOOKUP($A1892, 'dl-do all work in this'!$O$9:$U$2997, 6, FALSE)</f>
        <v>#N/A</v>
      </c>
      <c r="C1892" t="e">
        <f>VLOOKUP($A1892, 'dl-do all work in this'!$O$9:$U$2997, 7, FALSE)</f>
        <v>#N/A</v>
      </c>
      <c r="D1892" s="2" t="str">
        <f>'dl-do all work in this'!X1892</f>
        <v>LC</v>
      </c>
      <c r="E1892" s="2">
        <f>'dl-do all work in this'!A1892</f>
        <v>0</v>
      </c>
      <c r="F1892" s="2">
        <f>'dl-do all work in this'!V1892</f>
        <v>0</v>
      </c>
      <c r="G1892" s="2" t="e">
        <f>DATE('dl-do all work in this'!H1892,'dl-do all work in this'!W1892,'dl-do all work in this'!G1892)</f>
        <v>#VALUE!</v>
      </c>
      <c r="H1892">
        <f>'dl-do all work in this'!I1892</f>
        <v>0</v>
      </c>
      <c r="J1892">
        <f>'dl-do all work in this'!D1892</f>
        <v>0</v>
      </c>
      <c r="K1892">
        <f>'dl-do all work in this'!R1892</f>
        <v>0</v>
      </c>
      <c r="M1892">
        <f>'dl-do all work in this'!$E1892</f>
        <v>0</v>
      </c>
    </row>
    <row r="1893" spans="1:13" x14ac:dyDescent="0.25">
      <c r="A1893" s="2">
        <f>'dl-do all work in this'!O1893</f>
        <v>0</v>
      </c>
      <c r="B1893" t="e">
        <f>VLOOKUP($A1893, 'dl-do all work in this'!$O$9:$U$2997, 6, FALSE)</f>
        <v>#N/A</v>
      </c>
      <c r="C1893" t="e">
        <f>VLOOKUP($A1893, 'dl-do all work in this'!$O$9:$U$2997, 7, FALSE)</f>
        <v>#N/A</v>
      </c>
      <c r="D1893" s="2" t="str">
        <f>'dl-do all work in this'!X1893</f>
        <v>LC</v>
      </c>
      <c r="E1893" s="2">
        <f>'dl-do all work in this'!A1893</f>
        <v>0</v>
      </c>
      <c r="F1893" s="2">
        <f>'dl-do all work in this'!V1893</f>
        <v>0</v>
      </c>
      <c r="G1893" s="2" t="e">
        <f>DATE('dl-do all work in this'!H1893,'dl-do all work in this'!W1893,'dl-do all work in this'!G1893)</f>
        <v>#VALUE!</v>
      </c>
      <c r="H1893">
        <f>'dl-do all work in this'!I1893</f>
        <v>0</v>
      </c>
      <c r="J1893">
        <f>'dl-do all work in this'!D1893</f>
        <v>0</v>
      </c>
      <c r="K1893">
        <f>'dl-do all work in this'!R1893</f>
        <v>0</v>
      </c>
      <c r="M1893">
        <f>'dl-do all work in this'!$E1893</f>
        <v>0</v>
      </c>
    </row>
    <row r="1894" spans="1:13" x14ac:dyDescent="0.25">
      <c r="A1894" s="2">
        <f>'dl-do all work in this'!O1894</f>
        <v>0</v>
      </c>
      <c r="B1894" t="e">
        <f>VLOOKUP($A1894, 'dl-do all work in this'!$O$9:$U$2997, 6, FALSE)</f>
        <v>#N/A</v>
      </c>
      <c r="C1894" t="e">
        <f>VLOOKUP($A1894, 'dl-do all work in this'!$O$9:$U$2997, 7, FALSE)</f>
        <v>#N/A</v>
      </c>
      <c r="D1894" s="2" t="str">
        <f>'dl-do all work in this'!X1894</f>
        <v>LC</v>
      </c>
      <c r="E1894" s="2">
        <f>'dl-do all work in this'!A1894</f>
        <v>0</v>
      </c>
      <c r="F1894" s="2">
        <f>'dl-do all work in this'!V1894</f>
        <v>0</v>
      </c>
      <c r="G1894" s="2" t="e">
        <f>DATE('dl-do all work in this'!H1894,'dl-do all work in this'!W1894,'dl-do all work in this'!G1894)</f>
        <v>#VALUE!</v>
      </c>
      <c r="H1894">
        <f>'dl-do all work in this'!I1894</f>
        <v>0</v>
      </c>
      <c r="J1894">
        <f>'dl-do all work in this'!D1894</f>
        <v>0</v>
      </c>
      <c r="K1894">
        <f>'dl-do all work in this'!R1894</f>
        <v>0</v>
      </c>
      <c r="M1894">
        <f>'dl-do all work in this'!$E1894</f>
        <v>0</v>
      </c>
    </row>
    <row r="1895" spans="1:13" x14ac:dyDescent="0.25">
      <c r="A1895" s="2">
        <f>'dl-do all work in this'!O1895</f>
        <v>0</v>
      </c>
      <c r="B1895" t="e">
        <f>VLOOKUP($A1895, 'dl-do all work in this'!$O$9:$U$2997, 6, FALSE)</f>
        <v>#N/A</v>
      </c>
      <c r="C1895" t="e">
        <f>VLOOKUP($A1895, 'dl-do all work in this'!$O$9:$U$2997, 7, FALSE)</f>
        <v>#N/A</v>
      </c>
      <c r="D1895" s="2" t="str">
        <f>'dl-do all work in this'!X1895</f>
        <v>LC</v>
      </c>
      <c r="E1895" s="2">
        <f>'dl-do all work in this'!A1895</f>
        <v>0</v>
      </c>
      <c r="F1895" s="2">
        <f>'dl-do all work in this'!V1895</f>
        <v>0</v>
      </c>
      <c r="G1895" s="2" t="e">
        <f>DATE('dl-do all work in this'!H1895,'dl-do all work in this'!W1895,'dl-do all work in this'!G1895)</f>
        <v>#VALUE!</v>
      </c>
      <c r="H1895">
        <f>'dl-do all work in this'!I1895</f>
        <v>0</v>
      </c>
      <c r="J1895">
        <f>'dl-do all work in this'!D1895</f>
        <v>0</v>
      </c>
      <c r="K1895">
        <f>'dl-do all work in this'!R1895</f>
        <v>0</v>
      </c>
      <c r="M1895">
        <f>'dl-do all work in this'!$E1895</f>
        <v>0</v>
      </c>
    </row>
    <row r="1896" spans="1:13" x14ac:dyDescent="0.25">
      <c r="A1896" s="2">
        <f>'dl-do all work in this'!O1896</f>
        <v>0</v>
      </c>
      <c r="B1896" t="e">
        <f>VLOOKUP($A1896, 'dl-do all work in this'!$O$9:$U$2997, 6, FALSE)</f>
        <v>#N/A</v>
      </c>
      <c r="C1896" t="e">
        <f>VLOOKUP($A1896, 'dl-do all work in this'!$O$9:$U$2997, 7, FALSE)</f>
        <v>#N/A</v>
      </c>
      <c r="D1896" s="2" t="str">
        <f>'dl-do all work in this'!X1896</f>
        <v>LC</v>
      </c>
      <c r="E1896" s="2">
        <f>'dl-do all work in this'!A1896</f>
        <v>0</v>
      </c>
      <c r="F1896" s="2">
        <f>'dl-do all work in this'!V1896</f>
        <v>0</v>
      </c>
      <c r="G1896" s="2" t="e">
        <f>DATE('dl-do all work in this'!H1896,'dl-do all work in this'!W1896,'dl-do all work in this'!G1896)</f>
        <v>#VALUE!</v>
      </c>
      <c r="H1896">
        <f>'dl-do all work in this'!I1896</f>
        <v>0</v>
      </c>
      <c r="J1896">
        <f>'dl-do all work in this'!D1896</f>
        <v>0</v>
      </c>
      <c r="K1896">
        <f>'dl-do all work in this'!R1896</f>
        <v>0</v>
      </c>
      <c r="M1896">
        <f>'dl-do all work in this'!$E1896</f>
        <v>0</v>
      </c>
    </row>
    <row r="1897" spans="1:13" x14ac:dyDescent="0.25">
      <c r="A1897" s="2">
        <f>'dl-do all work in this'!O1897</f>
        <v>0</v>
      </c>
      <c r="B1897" t="e">
        <f>VLOOKUP($A1897, 'dl-do all work in this'!$O$9:$U$2997, 6, FALSE)</f>
        <v>#N/A</v>
      </c>
      <c r="C1897" t="e">
        <f>VLOOKUP($A1897, 'dl-do all work in this'!$O$9:$U$2997, 7, FALSE)</f>
        <v>#N/A</v>
      </c>
      <c r="D1897" s="2" t="str">
        <f>'dl-do all work in this'!X1897</f>
        <v>LC</v>
      </c>
      <c r="E1897" s="2">
        <f>'dl-do all work in this'!A1897</f>
        <v>0</v>
      </c>
      <c r="F1897" s="2">
        <f>'dl-do all work in this'!V1897</f>
        <v>0</v>
      </c>
      <c r="G1897" s="2" t="e">
        <f>DATE('dl-do all work in this'!H1897,'dl-do all work in this'!W1897,'dl-do all work in this'!G1897)</f>
        <v>#VALUE!</v>
      </c>
      <c r="H1897">
        <f>'dl-do all work in this'!I1897</f>
        <v>0</v>
      </c>
      <c r="J1897">
        <f>'dl-do all work in this'!D1897</f>
        <v>0</v>
      </c>
      <c r="K1897">
        <f>'dl-do all work in this'!R1897</f>
        <v>0</v>
      </c>
      <c r="M1897">
        <f>'dl-do all work in this'!$E1897</f>
        <v>0</v>
      </c>
    </row>
    <row r="1898" spans="1:13" x14ac:dyDescent="0.25">
      <c r="A1898" s="2">
        <f>'dl-do all work in this'!O1898</f>
        <v>0</v>
      </c>
      <c r="B1898" t="e">
        <f>VLOOKUP($A1898, 'dl-do all work in this'!$O$9:$U$2997, 6, FALSE)</f>
        <v>#N/A</v>
      </c>
      <c r="C1898" t="e">
        <f>VLOOKUP($A1898, 'dl-do all work in this'!$O$9:$U$2997, 7, FALSE)</f>
        <v>#N/A</v>
      </c>
      <c r="D1898" s="2" t="str">
        <f>'dl-do all work in this'!X1898</f>
        <v>LC</v>
      </c>
      <c r="E1898" s="2">
        <f>'dl-do all work in this'!A1898</f>
        <v>0</v>
      </c>
      <c r="F1898" s="2">
        <f>'dl-do all work in this'!V1898</f>
        <v>0</v>
      </c>
      <c r="G1898" s="2" t="e">
        <f>DATE('dl-do all work in this'!H1898,'dl-do all work in this'!W1898,'dl-do all work in this'!G1898)</f>
        <v>#VALUE!</v>
      </c>
      <c r="H1898">
        <f>'dl-do all work in this'!I1898</f>
        <v>0</v>
      </c>
      <c r="J1898">
        <f>'dl-do all work in this'!D1898</f>
        <v>0</v>
      </c>
      <c r="K1898">
        <f>'dl-do all work in this'!R1898</f>
        <v>0</v>
      </c>
      <c r="M1898">
        <f>'dl-do all work in this'!$E1898</f>
        <v>0</v>
      </c>
    </row>
    <row r="1899" spans="1:13" x14ac:dyDescent="0.25">
      <c r="A1899" s="2">
        <f>'dl-do all work in this'!O1899</f>
        <v>0</v>
      </c>
      <c r="B1899" t="e">
        <f>VLOOKUP($A1899, 'dl-do all work in this'!$O$9:$U$2997, 6, FALSE)</f>
        <v>#N/A</v>
      </c>
      <c r="C1899" t="e">
        <f>VLOOKUP($A1899, 'dl-do all work in this'!$O$9:$U$2997, 7, FALSE)</f>
        <v>#N/A</v>
      </c>
      <c r="D1899" s="2" t="str">
        <f>'dl-do all work in this'!X1899</f>
        <v>LC</v>
      </c>
      <c r="E1899" s="2">
        <f>'dl-do all work in this'!A1899</f>
        <v>0</v>
      </c>
      <c r="F1899" s="2">
        <f>'dl-do all work in this'!V1899</f>
        <v>0</v>
      </c>
      <c r="G1899" s="2" t="e">
        <f>DATE('dl-do all work in this'!H1899,'dl-do all work in this'!W1899,'dl-do all work in this'!G1899)</f>
        <v>#VALUE!</v>
      </c>
      <c r="H1899">
        <f>'dl-do all work in this'!I1899</f>
        <v>0</v>
      </c>
      <c r="J1899">
        <f>'dl-do all work in this'!D1899</f>
        <v>0</v>
      </c>
      <c r="K1899">
        <f>'dl-do all work in this'!R1899</f>
        <v>0</v>
      </c>
      <c r="M1899">
        <f>'dl-do all work in this'!$E1899</f>
        <v>0</v>
      </c>
    </row>
    <row r="1900" spans="1:13" x14ac:dyDescent="0.25">
      <c r="A1900" s="2">
        <f>'dl-do all work in this'!O1900</f>
        <v>0</v>
      </c>
      <c r="B1900" t="e">
        <f>VLOOKUP($A1900, 'dl-do all work in this'!$O$9:$U$2997, 6, FALSE)</f>
        <v>#N/A</v>
      </c>
      <c r="C1900" t="e">
        <f>VLOOKUP($A1900, 'dl-do all work in this'!$O$9:$U$2997, 7, FALSE)</f>
        <v>#N/A</v>
      </c>
      <c r="D1900" s="2" t="str">
        <f>'dl-do all work in this'!X1900</f>
        <v>LC</v>
      </c>
      <c r="E1900" s="2">
        <f>'dl-do all work in this'!A1900</f>
        <v>0</v>
      </c>
      <c r="F1900" s="2">
        <f>'dl-do all work in this'!V1900</f>
        <v>0</v>
      </c>
      <c r="G1900" s="2" t="e">
        <f>DATE('dl-do all work in this'!H1900,'dl-do all work in this'!W1900,'dl-do all work in this'!G1900)</f>
        <v>#VALUE!</v>
      </c>
      <c r="H1900">
        <f>'dl-do all work in this'!I1900</f>
        <v>0</v>
      </c>
      <c r="J1900">
        <f>'dl-do all work in this'!D1900</f>
        <v>0</v>
      </c>
      <c r="K1900">
        <f>'dl-do all work in this'!R1900</f>
        <v>0</v>
      </c>
      <c r="M1900">
        <f>'dl-do all work in this'!$E1900</f>
        <v>0</v>
      </c>
    </row>
    <row r="1901" spans="1:13" x14ac:dyDescent="0.25">
      <c r="A1901" s="2">
        <f>'dl-do all work in this'!O1901</f>
        <v>0</v>
      </c>
      <c r="B1901" t="e">
        <f>VLOOKUP($A1901, 'dl-do all work in this'!$O$9:$U$2997, 6, FALSE)</f>
        <v>#N/A</v>
      </c>
      <c r="C1901" t="e">
        <f>VLOOKUP($A1901, 'dl-do all work in this'!$O$9:$U$2997, 7, FALSE)</f>
        <v>#N/A</v>
      </c>
      <c r="D1901" s="2" t="str">
        <f>'dl-do all work in this'!X1901</f>
        <v>LC</v>
      </c>
      <c r="E1901" s="2">
        <f>'dl-do all work in this'!A1901</f>
        <v>0</v>
      </c>
      <c r="F1901" s="2">
        <f>'dl-do all work in this'!V1901</f>
        <v>0</v>
      </c>
      <c r="G1901" s="2" t="e">
        <f>DATE('dl-do all work in this'!H1901,'dl-do all work in this'!W1901,'dl-do all work in this'!G1901)</f>
        <v>#VALUE!</v>
      </c>
      <c r="H1901">
        <f>'dl-do all work in this'!I1901</f>
        <v>0</v>
      </c>
      <c r="J1901">
        <f>'dl-do all work in this'!D1901</f>
        <v>0</v>
      </c>
      <c r="K1901">
        <f>'dl-do all work in this'!R1901</f>
        <v>0</v>
      </c>
      <c r="M1901">
        <f>'dl-do all work in this'!$E1901</f>
        <v>0</v>
      </c>
    </row>
    <row r="1902" spans="1:13" x14ac:dyDescent="0.25">
      <c r="A1902" s="2">
        <f>'dl-do all work in this'!O1902</f>
        <v>0</v>
      </c>
      <c r="B1902" t="e">
        <f>VLOOKUP($A1902, 'dl-do all work in this'!$O$9:$U$2997, 6, FALSE)</f>
        <v>#N/A</v>
      </c>
      <c r="C1902" t="e">
        <f>VLOOKUP($A1902, 'dl-do all work in this'!$O$9:$U$2997, 7, FALSE)</f>
        <v>#N/A</v>
      </c>
      <c r="D1902" s="2" t="str">
        <f>'dl-do all work in this'!X1902</f>
        <v>LC</v>
      </c>
      <c r="E1902" s="2">
        <f>'dl-do all work in this'!A1902</f>
        <v>0</v>
      </c>
      <c r="F1902" s="2">
        <f>'dl-do all work in this'!V1902</f>
        <v>0</v>
      </c>
      <c r="G1902" s="2" t="e">
        <f>DATE('dl-do all work in this'!H1902,'dl-do all work in this'!W1902,'dl-do all work in this'!G1902)</f>
        <v>#VALUE!</v>
      </c>
      <c r="H1902">
        <f>'dl-do all work in this'!I1902</f>
        <v>0</v>
      </c>
      <c r="J1902">
        <f>'dl-do all work in this'!D1902</f>
        <v>0</v>
      </c>
      <c r="K1902">
        <f>'dl-do all work in this'!R1902</f>
        <v>0</v>
      </c>
      <c r="M1902">
        <f>'dl-do all work in this'!$E1902</f>
        <v>0</v>
      </c>
    </row>
    <row r="1903" spans="1:13" x14ac:dyDescent="0.25">
      <c r="A1903" s="2">
        <f>'dl-do all work in this'!O1903</f>
        <v>0</v>
      </c>
      <c r="B1903" t="e">
        <f>VLOOKUP($A1903, 'dl-do all work in this'!$O$9:$U$2997, 6, FALSE)</f>
        <v>#N/A</v>
      </c>
      <c r="C1903" t="e">
        <f>VLOOKUP($A1903, 'dl-do all work in this'!$O$9:$U$2997, 7, FALSE)</f>
        <v>#N/A</v>
      </c>
      <c r="D1903" s="2" t="str">
        <f>'dl-do all work in this'!X1903</f>
        <v>LC</v>
      </c>
      <c r="E1903" s="2">
        <f>'dl-do all work in this'!A1903</f>
        <v>0</v>
      </c>
      <c r="F1903" s="2">
        <f>'dl-do all work in this'!V1903</f>
        <v>0</v>
      </c>
      <c r="G1903" s="2" t="e">
        <f>DATE('dl-do all work in this'!H1903,'dl-do all work in this'!W1903,'dl-do all work in this'!G1903)</f>
        <v>#VALUE!</v>
      </c>
      <c r="H1903">
        <f>'dl-do all work in this'!I1903</f>
        <v>0</v>
      </c>
      <c r="J1903">
        <f>'dl-do all work in this'!D1903</f>
        <v>0</v>
      </c>
      <c r="K1903">
        <f>'dl-do all work in this'!R1903</f>
        <v>0</v>
      </c>
      <c r="M1903">
        <f>'dl-do all work in this'!$E1903</f>
        <v>0</v>
      </c>
    </row>
    <row r="1904" spans="1:13" x14ac:dyDescent="0.25">
      <c r="A1904" s="2">
        <f>'dl-do all work in this'!O1904</f>
        <v>0</v>
      </c>
      <c r="B1904" t="e">
        <f>VLOOKUP($A1904, 'dl-do all work in this'!$O$9:$U$2997, 6, FALSE)</f>
        <v>#N/A</v>
      </c>
      <c r="C1904" t="e">
        <f>VLOOKUP($A1904, 'dl-do all work in this'!$O$9:$U$2997, 7, FALSE)</f>
        <v>#N/A</v>
      </c>
      <c r="D1904" s="2" t="str">
        <f>'dl-do all work in this'!X1904</f>
        <v>LC</v>
      </c>
      <c r="E1904" s="2">
        <f>'dl-do all work in this'!A1904</f>
        <v>0</v>
      </c>
      <c r="F1904" s="2">
        <f>'dl-do all work in this'!V1904</f>
        <v>0</v>
      </c>
      <c r="G1904" s="2" t="e">
        <f>DATE('dl-do all work in this'!H1904,'dl-do all work in this'!W1904,'dl-do all work in this'!G1904)</f>
        <v>#VALUE!</v>
      </c>
      <c r="H1904">
        <f>'dl-do all work in this'!I1904</f>
        <v>0</v>
      </c>
      <c r="J1904">
        <f>'dl-do all work in this'!D1904</f>
        <v>0</v>
      </c>
      <c r="K1904">
        <f>'dl-do all work in this'!R1904</f>
        <v>0</v>
      </c>
      <c r="M1904">
        <f>'dl-do all work in this'!$E1904</f>
        <v>0</v>
      </c>
    </row>
    <row r="1905" spans="1:13" x14ac:dyDescent="0.25">
      <c r="A1905" s="2">
        <f>'dl-do all work in this'!O1905</f>
        <v>0</v>
      </c>
      <c r="B1905" t="e">
        <f>VLOOKUP($A1905, 'dl-do all work in this'!$O$9:$U$2997, 6, FALSE)</f>
        <v>#N/A</v>
      </c>
      <c r="C1905" t="e">
        <f>VLOOKUP($A1905, 'dl-do all work in this'!$O$9:$U$2997, 7, FALSE)</f>
        <v>#N/A</v>
      </c>
      <c r="D1905" s="2" t="str">
        <f>'dl-do all work in this'!X1905</f>
        <v>LC</v>
      </c>
      <c r="E1905" s="2">
        <f>'dl-do all work in this'!A1905</f>
        <v>0</v>
      </c>
      <c r="F1905" s="2">
        <f>'dl-do all work in this'!V1905</f>
        <v>0</v>
      </c>
      <c r="G1905" s="2" t="e">
        <f>DATE('dl-do all work in this'!H1905,'dl-do all work in this'!W1905,'dl-do all work in this'!G1905)</f>
        <v>#VALUE!</v>
      </c>
      <c r="H1905">
        <f>'dl-do all work in this'!I1905</f>
        <v>0</v>
      </c>
      <c r="J1905">
        <f>'dl-do all work in this'!D1905</f>
        <v>0</v>
      </c>
      <c r="K1905">
        <f>'dl-do all work in this'!R1905</f>
        <v>0</v>
      </c>
      <c r="M1905">
        <f>'dl-do all work in this'!$E1905</f>
        <v>0</v>
      </c>
    </row>
    <row r="1906" spans="1:13" x14ac:dyDescent="0.25">
      <c r="A1906" s="2">
        <f>'dl-do all work in this'!O1906</f>
        <v>0</v>
      </c>
      <c r="B1906" t="e">
        <f>VLOOKUP($A1906, 'dl-do all work in this'!$O$9:$U$2997, 6, FALSE)</f>
        <v>#N/A</v>
      </c>
      <c r="C1906" t="e">
        <f>VLOOKUP($A1906, 'dl-do all work in this'!$O$9:$U$2997, 7, FALSE)</f>
        <v>#N/A</v>
      </c>
      <c r="D1906" s="2" t="str">
        <f>'dl-do all work in this'!X1906</f>
        <v>LC</v>
      </c>
      <c r="E1906" s="2">
        <f>'dl-do all work in this'!A1906</f>
        <v>0</v>
      </c>
      <c r="F1906" s="2">
        <f>'dl-do all work in this'!V1906</f>
        <v>0</v>
      </c>
      <c r="G1906" s="2" t="e">
        <f>DATE('dl-do all work in this'!H1906,'dl-do all work in this'!W1906,'dl-do all work in this'!G1906)</f>
        <v>#VALUE!</v>
      </c>
      <c r="H1906">
        <f>'dl-do all work in this'!I1906</f>
        <v>0</v>
      </c>
      <c r="J1906">
        <f>'dl-do all work in this'!D1906</f>
        <v>0</v>
      </c>
      <c r="K1906">
        <f>'dl-do all work in this'!R1906</f>
        <v>0</v>
      </c>
      <c r="M1906">
        <f>'dl-do all work in this'!$E1906</f>
        <v>0</v>
      </c>
    </row>
    <row r="1907" spans="1:13" x14ac:dyDescent="0.25">
      <c r="A1907" s="2">
        <f>'dl-do all work in this'!O1907</f>
        <v>0</v>
      </c>
      <c r="B1907" t="e">
        <f>VLOOKUP($A1907, 'dl-do all work in this'!$O$9:$U$2997, 6, FALSE)</f>
        <v>#N/A</v>
      </c>
      <c r="C1907" t="e">
        <f>VLOOKUP($A1907, 'dl-do all work in this'!$O$9:$U$2997, 7, FALSE)</f>
        <v>#N/A</v>
      </c>
      <c r="D1907" s="2" t="str">
        <f>'dl-do all work in this'!X1907</f>
        <v>LC</v>
      </c>
      <c r="E1907" s="2">
        <f>'dl-do all work in this'!A1907</f>
        <v>0</v>
      </c>
      <c r="F1907" s="2">
        <f>'dl-do all work in this'!V1907</f>
        <v>0</v>
      </c>
      <c r="G1907" s="2" t="e">
        <f>DATE('dl-do all work in this'!H1907,'dl-do all work in this'!W1907,'dl-do all work in this'!G1907)</f>
        <v>#VALUE!</v>
      </c>
      <c r="H1907">
        <f>'dl-do all work in this'!I1907</f>
        <v>0</v>
      </c>
      <c r="J1907">
        <f>'dl-do all work in this'!D1907</f>
        <v>0</v>
      </c>
      <c r="K1907">
        <f>'dl-do all work in this'!R1907</f>
        <v>0</v>
      </c>
      <c r="M1907">
        <f>'dl-do all work in this'!$E1907</f>
        <v>0</v>
      </c>
    </row>
    <row r="1908" spans="1:13" x14ac:dyDescent="0.25">
      <c r="A1908" s="2">
        <f>'dl-do all work in this'!O1908</f>
        <v>0</v>
      </c>
      <c r="B1908" t="e">
        <f>VLOOKUP($A1908, 'dl-do all work in this'!$O$9:$U$2997, 6, FALSE)</f>
        <v>#N/A</v>
      </c>
      <c r="C1908" t="e">
        <f>VLOOKUP($A1908, 'dl-do all work in this'!$O$9:$U$2997, 7, FALSE)</f>
        <v>#N/A</v>
      </c>
      <c r="D1908" s="2" t="str">
        <f>'dl-do all work in this'!X1908</f>
        <v>LC</v>
      </c>
      <c r="E1908" s="2">
        <f>'dl-do all work in this'!A1908</f>
        <v>0</v>
      </c>
      <c r="F1908" s="2">
        <f>'dl-do all work in this'!V1908</f>
        <v>0</v>
      </c>
      <c r="G1908" s="2" t="e">
        <f>DATE('dl-do all work in this'!H1908,'dl-do all work in this'!W1908,'dl-do all work in this'!G1908)</f>
        <v>#VALUE!</v>
      </c>
      <c r="H1908">
        <f>'dl-do all work in this'!I1908</f>
        <v>0</v>
      </c>
      <c r="J1908">
        <f>'dl-do all work in this'!D1908</f>
        <v>0</v>
      </c>
      <c r="K1908">
        <f>'dl-do all work in this'!R1908</f>
        <v>0</v>
      </c>
      <c r="M1908">
        <f>'dl-do all work in this'!$E1908</f>
        <v>0</v>
      </c>
    </row>
    <row r="1909" spans="1:13" x14ac:dyDescent="0.25">
      <c r="A1909" s="2">
        <f>'dl-do all work in this'!O1909</f>
        <v>0</v>
      </c>
      <c r="B1909" t="e">
        <f>VLOOKUP($A1909, 'dl-do all work in this'!$O$9:$U$2997, 6, FALSE)</f>
        <v>#N/A</v>
      </c>
      <c r="C1909" t="e">
        <f>VLOOKUP($A1909, 'dl-do all work in this'!$O$9:$U$2997, 7, FALSE)</f>
        <v>#N/A</v>
      </c>
      <c r="D1909" s="2" t="str">
        <f>'dl-do all work in this'!X1909</f>
        <v>LC</v>
      </c>
      <c r="E1909" s="2">
        <f>'dl-do all work in this'!A1909</f>
        <v>0</v>
      </c>
      <c r="F1909" s="2">
        <f>'dl-do all work in this'!V1909</f>
        <v>0</v>
      </c>
      <c r="G1909" s="2" t="e">
        <f>DATE('dl-do all work in this'!H1909,'dl-do all work in this'!W1909,'dl-do all work in this'!G1909)</f>
        <v>#VALUE!</v>
      </c>
      <c r="H1909">
        <f>'dl-do all work in this'!I1909</f>
        <v>0</v>
      </c>
      <c r="J1909">
        <f>'dl-do all work in this'!D1909</f>
        <v>0</v>
      </c>
      <c r="K1909">
        <f>'dl-do all work in this'!R1909</f>
        <v>0</v>
      </c>
      <c r="M1909">
        <f>'dl-do all work in this'!$E1909</f>
        <v>0</v>
      </c>
    </row>
    <row r="1910" spans="1:13" x14ac:dyDescent="0.25">
      <c r="A1910" s="2">
        <f>'dl-do all work in this'!O1910</f>
        <v>0</v>
      </c>
      <c r="B1910" t="e">
        <f>VLOOKUP($A1910, 'dl-do all work in this'!$O$9:$U$2997, 6, FALSE)</f>
        <v>#N/A</v>
      </c>
      <c r="C1910" t="e">
        <f>VLOOKUP($A1910, 'dl-do all work in this'!$O$9:$U$2997, 7, FALSE)</f>
        <v>#N/A</v>
      </c>
      <c r="D1910" s="2" t="str">
        <f>'dl-do all work in this'!X1910</f>
        <v>LC</v>
      </c>
      <c r="E1910" s="2">
        <f>'dl-do all work in this'!A1910</f>
        <v>0</v>
      </c>
      <c r="F1910" s="2">
        <f>'dl-do all work in this'!V1910</f>
        <v>0</v>
      </c>
      <c r="G1910" s="2" t="e">
        <f>DATE('dl-do all work in this'!H1910,'dl-do all work in this'!W1910,'dl-do all work in this'!G1910)</f>
        <v>#VALUE!</v>
      </c>
      <c r="H1910">
        <f>'dl-do all work in this'!I1910</f>
        <v>0</v>
      </c>
      <c r="J1910">
        <f>'dl-do all work in this'!D1910</f>
        <v>0</v>
      </c>
      <c r="K1910">
        <f>'dl-do all work in this'!R1910</f>
        <v>0</v>
      </c>
      <c r="M1910">
        <f>'dl-do all work in this'!$E1910</f>
        <v>0</v>
      </c>
    </row>
    <row r="1911" spans="1:13" x14ac:dyDescent="0.25">
      <c r="A1911" s="2">
        <f>'dl-do all work in this'!O1911</f>
        <v>0</v>
      </c>
      <c r="B1911" t="e">
        <f>VLOOKUP($A1911, 'dl-do all work in this'!$O$9:$U$2997, 6, FALSE)</f>
        <v>#N/A</v>
      </c>
      <c r="C1911" t="e">
        <f>VLOOKUP($A1911, 'dl-do all work in this'!$O$9:$U$2997, 7, FALSE)</f>
        <v>#N/A</v>
      </c>
      <c r="D1911" s="2" t="str">
        <f>'dl-do all work in this'!X1911</f>
        <v>LC</v>
      </c>
      <c r="E1911" s="2">
        <f>'dl-do all work in this'!A1911</f>
        <v>0</v>
      </c>
      <c r="F1911" s="2">
        <f>'dl-do all work in this'!V1911</f>
        <v>0</v>
      </c>
      <c r="G1911" s="2" t="e">
        <f>DATE('dl-do all work in this'!H1911,'dl-do all work in this'!W1911,'dl-do all work in this'!G1911)</f>
        <v>#VALUE!</v>
      </c>
      <c r="H1911">
        <f>'dl-do all work in this'!I1911</f>
        <v>0</v>
      </c>
      <c r="J1911">
        <f>'dl-do all work in this'!D1911</f>
        <v>0</v>
      </c>
      <c r="K1911">
        <f>'dl-do all work in this'!R1911</f>
        <v>0</v>
      </c>
      <c r="M1911">
        <f>'dl-do all work in this'!$E1911</f>
        <v>0</v>
      </c>
    </row>
    <row r="1912" spans="1:13" x14ac:dyDescent="0.25">
      <c r="A1912" s="2">
        <f>'dl-do all work in this'!O1912</f>
        <v>0</v>
      </c>
      <c r="B1912" t="e">
        <f>VLOOKUP($A1912, 'dl-do all work in this'!$O$9:$U$2997, 6, FALSE)</f>
        <v>#N/A</v>
      </c>
      <c r="C1912" t="e">
        <f>VLOOKUP($A1912, 'dl-do all work in this'!$O$9:$U$2997, 7, FALSE)</f>
        <v>#N/A</v>
      </c>
      <c r="D1912" s="2" t="str">
        <f>'dl-do all work in this'!X1912</f>
        <v>LC</v>
      </c>
      <c r="E1912" s="2">
        <f>'dl-do all work in this'!A1912</f>
        <v>0</v>
      </c>
      <c r="F1912" s="2">
        <f>'dl-do all work in this'!V1912</f>
        <v>0</v>
      </c>
      <c r="G1912" s="2" t="e">
        <f>DATE('dl-do all work in this'!H1912,'dl-do all work in this'!W1912,'dl-do all work in this'!G1912)</f>
        <v>#VALUE!</v>
      </c>
      <c r="H1912">
        <f>'dl-do all work in this'!I1912</f>
        <v>0</v>
      </c>
      <c r="J1912">
        <f>'dl-do all work in this'!D1912</f>
        <v>0</v>
      </c>
      <c r="K1912">
        <f>'dl-do all work in this'!R1912</f>
        <v>0</v>
      </c>
      <c r="M1912">
        <f>'dl-do all work in this'!$E1912</f>
        <v>0</v>
      </c>
    </row>
    <row r="1913" spans="1:13" x14ac:dyDescent="0.25">
      <c r="A1913" s="2">
        <f>'dl-do all work in this'!O1913</f>
        <v>0</v>
      </c>
      <c r="B1913" t="e">
        <f>VLOOKUP($A1913, 'dl-do all work in this'!$O$9:$U$2997, 6, FALSE)</f>
        <v>#N/A</v>
      </c>
      <c r="C1913" t="e">
        <f>VLOOKUP($A1913, 'dl-do all work in this'!$O$9:$U$2997, 7, FALSE)</f>
        <v>#N/A</v>
      </c>
      <c r="D1913" s="2" t="str">
        <f>'dl-do all work in this'!X1913</f>
        <v>LC</v>
      </c>
      <c r="E1913" s="2">
        <f>'dl-do all work in this'!A1913</f>
        <v>0</v>
      </c>
      <c r="F1913" s="2">
        <f>'dl-do all work in this'!V1913</f>
        <v>0</v>
      </c>
      <c r="G1913" s="2" t="e">
        <f>DATE('dl-do all work in this'!H1913,'dl-do all work in this'!W1913,'dl-do all work in this'!G1913)</f>
        <v>#VALUE!</v>
      </c>
      <c r="H1913">
        <f>'dl-do all work in this'!I1913</f>
        <v>0</v>
      </c>
      <c r="J1913">
        <f>'dl-do all work in this'!D1913</f>
        <v>0</v>
      </c>
      <c r="K1913">
        <f>'dl-do all work in this'!R1913</f>
        <v>0</v>
      </c>
      <c r="M1913">
        <f>'dl-do all work in this'!$E1913</f>
        <v>0</v>
      </c>
    </row>
    <row r="1914" spans="1:13" x14ac:dyDescent="0.25">
      <c r="A1914" s="2">
        <f>'dl-do all work in this'!O1914</f>
        <v>0</v>
      </c>
      <c r="B1914" t="e">
        <f>VLOOKUP($A1914, 'dl-do all work in this'!$O$9:$U$2997, 6, FALSE)</f>
        <v>#N/A</v>
      </c>
      <c r="C1914" t="e">
        <f>VLOOKUP($A1914, 'dl-do all work in this'!$O$9:$U$2997, 7, FALSE)</f>
        <v>#N/A</v>
      </c>
      <c r="D1914" s="2" t="str">
        <f>'dl-do all work in this'!X1914</f>
        <v>LC</v>
      </c>
      <c r="E1914" s="2">
        <f>'dl-do all work in this'!A1914</f>
        <v>0</v>
      </c>
      <c r="F1914" s="2">
        <f>'dl-do all work in this'!V1914</f>
        <v>0</v>
      </c>
      <c r="G1914" s="2" t="e">
        <f>DATE('dl-do all work in this'!H1914,'dl-do all work in this'!W1914,'dl-do all work in this'!G1914)</f>
        <v>#VALUE!</v>
      </c>
      <c r="H1914">
        <f>'dl-do all work in this'!I1914</f>
        <v>0</v>
      </c>
      <c r="J1914">
        <f>'dl-do all work in this'!D1914</f>
        <v>0</v>
      </c>
      <c r="K1914">
        <f>'dl-do all work in this'!R1914</f>
        <v>0</v>
      </c>
      <c r="M1914">
        <f>'dl-do all work in this'!$E1914</f>
        <v>0</v>
      </c>
    </row>
    <row r="1915" spans="1:13" x14ac:dyDescent="0.25">
      <c r="A1915" s="2">
        <f>'dl-do all work in this'!O1915</f>
        <v>0</v>
      </c>
      <c r="B1915" t="e">
        <f>VLOOKUP($A1915, 'dl-do all work in this'!$O$9:$U$2997, 6, FALSE)</f>
        <v>#N/A</v>
      </c>
      <c r="C1915" t="e">
        <f>VLOOKUP($A1915, 'dl-do all work in this'!$O$9:$U$2997, 7, FALSE)</f>
        <v>#N/A</v>
      </c>
      <c r="D1915" s="2" t="str">
        <f>'dl-do all work in this'!X1915</f>
        <v>LC</v>
      </c>
      <c r="E1915" s="2">
        <f>'dl-do all work in this'!A1915</f>
        <v>0</v>
      </c>
      <c r="F1915" s="2">
        <f>'dl-do all work in this'!V1915</f>
        <v>0</v>
      </c>
      <c r="G1915" s="2" t="e">
        <f>DATE('dl-do all work in this'!H1915,'dl-do all work in this'!W1915,'dl-do all work in this'!G1915)</f>
        <v>#VALUE!</v>
      </c>
      <c r="H1915">
        <f>'dl-do all work in this'!I1915</f>
        <v>0</v>
      </c>
      <c r="J1915">
        <f>'dl-do all work in this'!D1915</f>
        <v>0</v>
      </c>
      <c r="K1915">
        <f>'dl-do all work in this'!R1915</f>
        <v>0</v>
      </c>
      <c r="M1915">
        <f>'dl-do all work in this'!$E1915</f>
        <v>0</v>
      </c>
    </row>
    <row r="1916" spans="1:13" x14ac:dyDescent="0.25">
      <c r="A1916" s="2">
        <f>'dl-do all work in this'!O1916</f>
        <v>0</v>
      </c>
      <c r="B1916" t="e">
        <f>VLOOKUP($A1916, 'dl-do all work in this'!$O$9:$U$2997, 6, FALSE)</f>
        <v>#N/A</v>
      </c>
      <c r="C1916" t="e">
        <f>VLOOKUP($A1916, 'dl-do all work in this'!$O$9:$U$2997, 7, FALSE)</f>
        <v>#N/A</v>
      </c>
      <c r="D1916" s="2" t="str">
        <f>'dl-do all work in this'!X1916</f>
        <v>LC</v>
      </c>
      <c r="E1916" s="2">
        <f>'dl-do all work in this'!A1916</f>
        <v>0</v>
      </c>
      <c r="F1916" s="2">
        <f>'dl-do all work in this'!V1916</f>
        <v>0</v>
      </c>
      <c r="G1916" s="2" t="e">
        <f>DATE('dl-do all work in this'!H1916,'dl-do all work in this'!W1916,'dl-do all work in this'!G1916)</f>
        <v>#VALUE!</v>
      </c>
      <c r="H1916">
        <f>'dl-do all work in this'!I1916</f>
        <v>0</v>
      </c>
      <c r="J1916">
        <f>'dl-do all work in this'!D1916</f>
        <v>0</v>
      </c>
      <c r="K1916">
        <f>'dl-do all work in this'!R1916</f>
        <v>0</v>
      </c>
      <c r="M1916">
        <f>'dl-do all work in this'!$E1916</f>
        <v>0</v>
      </c>
    </row>
    <row r="1917" spans="1:13" x14ac:dyDescent="0.25">
      <c r="A1917" s="2">
        <f>'dl-do all work in this'!O1917</f>
        <v>0</v>
      </c>
      <c r="B1917" t="e">
        <f>VLOOKUP($A1917, 'dl-do all work in this'!$O$9:$U$2997, 6, FALSE)</f>
        <v>#N/A</v>
      </c>
      <c r="C1917" t="e">
        <f>VLOOKUP($A1917, 'dl-do all work in this'!$O$9:$U$2997, 7, FALSE)</f>
        <v>#N/A</v>
      </c>
      <c r="D1917" s="2" t="str">
        <f>'dl-do all work in this'!X1917</f>
        <v>LC</v>
      </c>
      <c r="E1917" s="2">
        <f>'dl-do all work in this'!A1917</f>
        <v>0</v>
      </c>
      <c r="F1917" s="2">
        <f>'dl-do all work in this'!V1917</f>
        <v>0</v>
      </c>
      <c r="G1917" s="2" t="e">
        <f>DATE('dl-do all work in this'!H1917,'dl-do all work in this'!W1917,'dl-do all work in this'!G1917)</f>
        <v>#VALUE!</v>
      </c>
      <c r="H1917">
        <f>'dl-do all work in this'!I1917</f>
        <v>0</v>
      </c>
      <c r="J1917">
        <f>'dl-do all work in this'!D1917</f>
        <v>0</v>
      </c>
      <c r="K1917">
        <f>'dl-do all work in this'!R1917</f>
        <v>0</v>
      </c>
      <c r="M1917">
        <f>'dl-do all work in this'!$E1917</f>
        <v>0</v>
      </c>
    </row>
    <row r="1918" spans="1:13" x14ac:dyDescent="0.25">
      <c r="A1918" s="2">
        <f>'dl-do all work in this'!O1918</f>
        <v>0</v>
      </c>
      <c r="B1918" t="e">
        <f>VLOOKUP($A1918, 'dl-do all work in this'!$O$9:$U$2997, 6, FALSE)</f>
        <v>#N/A</v>
      </c>
      <c r="C1918" t="e">
        <f>VLOOKUP($A1918, 'dl-do all work in this'!$O$9:$U$2997, 7, FALSE)</f>
        <v>#N/A</v>
      </c>
      <c r="D1918" s="2" t="str">
        <f>'dl-do all work in this'!X1918</f>
        <v>LC</v>
      </c>
      <c r="E1918" s="2">
        <f>'dl-do all work in this'!A1918</f>
        <v>0</v>
      </c>
      <c r="F1918" s="2">
        <f>'dl-do all work in this'!V1918</f>
        <v>0</v>
      </c>
      <c r="G1918" s="2" t="e">
        <f>DATE('dl-do all work in this'!H1918,'dl-do all work in this'!W1918,'dl-do all work in this'!G1918)</f>
        <v>#VALUE!</v>
      </c>
      <c r="H1918">
        <f>'dl-do all work in this'!I1918</f>
        <v>0</v>
      </c>
      <c r="J1918">
        <f>'dl-do all work in this'!D1918</f>
        <v>0</v>
      </c>
      <c r="K1918">
        <f>'dl-do all work in this'!R1918</f>
        <v>0</v>
      </c>
      <c r="M1918">
        <f>'dl-do all work in this'!$E1918</f>
        <v>0</v>
      </c>
    </row>
    <row r="1919" spans="1:13" x14ac:dyDescent="0.25">
      <c r="A1919" s="2">
        <f>'dl-do all work in this'!O1919</f>
        <v>0</v>
      </c>
      <c r="B1919" t="e">
        <f>VLOOKUP($A1919, 'dl-do all work in this'!$O$9:$U$2997, 6, FALSE)</f>
        <v>#N/A</v>
      </c>
      <c r="C1919" t="e">
        <f>VLOOKUP($A1919, 'dl-do all work in this'!$O$9:$U$2997, 7, FALSE)</f>
        <v>#N/A</v>
      </c>
      <c r="D1919" s="2" t="str">
        <f>'dl-do all work in this'!X1919</f>
        <v>LC</v>
      </c>
      <c r="E1919" s="2">
        <f>'dl-do all work in this'!A1919</f>
        <v>0</v>
      </c>
      <c r="F1919" s="2">
        <f>'dl-do all work in this'!V1919</f>
        <v>0</v>
      </c>
      <c r="G1919" s="2" t="e">
        <f>DATE('dl-do all work in this'!H1919,'dl-do all work in this'!W1919,'dl-do all work in this'!G1919)</f>
        <v>#VALUE!</v>
      </c>
      <c r="H1919">
        <f>'dl-do all work in this'!I1919</f>
        <v>0</v>
      </c>
      <c r="J1919">
        <f>'dl-do all work in this'!D1919</f>
        <v>0</v>
      </c>
      <c r="K1919">
        <f>'dl-do all work in this'!R1919</f>
        <v>0</v>
      </c>
      <c r="M1919">
        <f>'dl-do all work in this'!$E1919</f>
        <v>0</v>
      </c>
    </row>
    <row r="1920" spans="1:13" x14ac:dyDescent="0.25">
      <c r="A1920" s="2">
        <f>'dl-do all work in this'!O1920</f>
        <v>0</v>
      </c>
      <c r="B1920" t="e">
        <f>VLOOKUP($A1920, 'dl-do all work in this'!$O$9:$U$2997, 6, FALSE)</f>
        <v>#N/A</v>
      </c>
      <c r="C1920" t="e">
        <f>VLOOKUP($A1920, 'dl-do all work in this'!$O$9:$U$2997, 7, FALSE)</f>
        <v>#N/A</v>
      </c>
      <c r="D1920" s="2" t="str">
        <f>'dl-do all work in this'!X1920</f>
        <v>LC</v>
      </c>
      <c r="E1920" s="2">
        <f>'dl-do all work in this'!A1920</f>
        <v>0</v>
      </c>
      <c r="F1920" s="2">
        <f>'dl-do all work in this'!V1920</f>
        <v>0</v>
      </c>
      <c r="G1920" s="2" t="e">
        <f>DATE('dl-do all work in this'!H1920,'dl-do all work in this'!W1920,'dl-do all work in this'!G1920)</f>
        <v>#VALUE!</v>
      </c>
      <c r="H1920">
        <f>'dl-do all work in this'!I1920</f>
        <v>0</v>
      </c>
      <c r="J1920">
        <f>'dl-do all work in this'!D1920</f>
        <v>0</v>
      </c>
      <c r="K1920">
        <f>'dl-do all work in this'!R1920</f>
        <v>0</v>
      </c>
      <c r="M1920">
        <f>'dl-do all work in this'!$E1920</f>
        <v>0</v>
      </c>
    </row>
    <row r="1921" spans="1:13" x14ac:dyDescent="0.25">
      <c r="A1921" s="2">
        <f>'dl-do all work in this'!O1921</f>
        <v>0</v>
      </c>
      <c r="B1921" t="e">
        <f>VLOOKUP($A1921, 'dl-do all work in this'!$O$9:$U$2997, 6, FALSE)</f>
        <v>#N/A</v>
      </c>
      <c r="C1921" t="e">
        <f>VLOOKUP($A1921, 'dl-do all work in this'!$O$9:$U$2997, 7, FALSE)</f>
        <v>#N/A</v>
      </c>
      <c r="D1921" s="2" t="str">
        <f>'dl-do all work in this'!X1921</f>
        <v>LC</v>
      </c>
      <c r="E1921" s="2">
        <f>'dl-do all work in this'!A1921</f>
        <v>0</v>
      </c>
      <c r="F1921" s="2">
        <f>'dl-do all work in this'!V1921</f>
        <v>0</v>
      </c>
      <c r="G1921" s="2" t="e">
        <f>DATE('dl-do all work in this'!H1921,'dl-do all work in this'!W1921,'dl-do all work in this'!G1921)</f>
        <v>#VALUE!</v>
      </c>
      <c r="H1921">
        <f>'dl-do all work in this'!I1921</f>
        <v>0</v>
      </c>
      <c r="J1921">
        <f>'dl-do all work in this'!D1921</f>
        <v>0</v>
      </c>
      <c r="K1921">
        <f>'dl-do all work in this'!R1921</f>
        <v>0</v>
      </c>
      <c r="M1921">
        <f>'dl-do all work in this'!$E1921</f>
        <v>0</v>
      </c>
    </row>
    <row r="1922" spans="1:13" x14ac:dyDescent="0.25">
      <c r="A1922" s="2">
        <f>'dl-do all work in this'!O1922</f>
        <v>0</v>
      </c>
      <c r="B1922" t="e">
        <f>VLOOKUP($A1922, 'dl-do all work in this'!$O$9:$U$2997, 6, FALSE)</f>
        <v>#N/A</v>
      </c>
      <c r="C1922" t="e">
        <f>VLOOKUP($A1922, 'dl-do all work in this'!$O$9:$U$2997, 7, FALSE)</f>
        <v>#N/A</v>
      </c>
      <c r="D1922" s="2" t="str">
        <f>'dl-do all work in this'!X1922</f>
        <v>LC</v>
      </c>
      <c r="E1922" s="2">
        <f>'dl-do all work in this'!A1922</f>
        <v>0</v>
      </c>
      <c r="F1922" s="2">
        <f>'dl-do all work in this'!V1922</f>
        <v>0</v>
      </c>
      <c r="G1922" s="2" t="e">
        <f>DATE('dl-do all work in this'!H1922,'dl-do all work in this'!W1922,'dl-do all work in this'!G1922)</f>
        <v>#VALUE!</v>
      </c>
      <c r="H1922">
        <f>'dl-do all work in this'!I1922</f>
        <v>0</v>
      </c>
      <c r="J1922">
        <f>'dl-do all work in this'!D1922</f>
        <v>0</v>
      </c>
      <c r="K1922">
        <f>'dl-do all work in this'!R1922</f>
        <v>0</v>
      </c>
      <c r="M1922">
        <f>'dl-do all work in this'!$E1922</f>
        <v>0</v>
      </c>
    </row>
    <row r="1923" spans="1:13" x14ac:dyDescent="0.25">
      <c r="A1923" s="2">
        <f>'dl-do all work in this'!O1923</f>
        <v>0</v>
      </c>
      <c r="B1923" t="e">
        <f>VLOOKUP($A1923, 'dl-do all work in this'!$O$9:$U$2997, 6, FALSE)</f>
        <v>#N/A</v>
      </c>
      <c r="C1923" t="e">
        <f>VLOOKUP($A1923, 'dl-do all work in this'!$O$9:$U$2997, 7, FALSE)</f>
        <v>#N/A</v>
      </c>
      <c r="D1923" s="2" t="str">
        <f>'dl-do all work in this'!X1923</f>
        <v>LC</v>
      </c>
      <c r="E1923" s="2">
        <f>'dl-do all work in this'!A1923</f>
        <v>0</v>
      </c>
      <c r="F1923" s="2">
        <f>'dl-do all work in this'!V1923</f>
        <v>0</v>
      </c>
      <c r="G1923" s="2" t="e">
        <f>DATE('dl-do all work in this'!H1923,'dl-do all work in this'!W1923,'dl-do all work in this'!G1923)</f>
        <v>#VALUE!</v>
      </c>
      <c r="H1923">
        <f>'dl-do all work in this'!I1923</f>
        <v>0</v>
      </c>
      <c r="J1923">
        <f>'dl-do all work in this'!D1923</f>
        <v>0</v>
      </c>
      <c r="K1923">
        <f>'dl-do all work in this'!R1923</f>
        <v>0</v>
      </c>
      <c r="M1923">
        <f>'dl-do all work in this'!$E1923</f>
        <v>0</v>
      </c>
    </row>
    <row r="1924" spans="1:13" x14ac:dyDescent="0.25">
      <c r="A1924" s="2">
        <f>'dl-do all work in this'!O1924</f>
        <v>0</v>
      </c>
      <c r="B1924" t="e">
        <f>VLOOKUP($A1924, 'dl-do all work in this'!$O$9:$U$2997, 6, FALSE)</f>
        <v>#N/A</v>
      </c>
      <c r="C1924" t="e">
        <f>VLOOKUP($A1924, 'dl-do all work in this'!$O$9:$U$2997, 7, FALSE)</f>
        <v>#N/A</v>
      </c>
      <c r="D1924" s="2" t="str">
        <f>'dl-do all work in this'!X1924</f>
        <v>LC</v>
      </c>
      <c r="E1924" s="2">
        <f>'dl-do all work in this'!A1924</f>
        <v>0</v>
      </c>
      <c r="F1924" s="2">
        <f>'dl-do all work in this'!V1924</f>
        <v>0</v>
      </c>
      <c r="G1924" s="2" t="e">
        <f>DATE('dl-do all work in this'!H1924,'dl-do all work in this'!W1924,'dl-do all work in this'!G1924)</f>
        <v>#VALUE!</v>
      </c>
      <c r="H1924">
        <f>'dl-do all work in this'!I1924</f>
        <v>0</v>
      </c>
      <c r="J1924">
        <f>'dl-do all work in this'!D1924</f>
        <v>0</v>
      </c>
      <c r="K1924">
        <f>'dl-do all work in this'!R1924</f>
        <v>0</v>
      </c>
      <c r="M1924">
        <f>'dl-do all work in this'!$E1924</f>
        <v>0</v>
      </c>
    </row>
    <row r="1925" spans="1:13" x14ac:dyDescent="0.25">
      <c r="A1925" s="2">
        <f>'dl-do all work in this'!O1925</f>
        <v>0</v>
      </c>
      <c r="B1925" t="e">
        <f>VLOOKUP($A1925, 'dl-do all work in this'!$O$9:$U$2997, 6, FALSE)</f>
        <v>#N/A</v>
      </c>
      <c r="C1925" t="e">
        <f>VLOOKUP($A1925, 'dl-do all work in this'!$O$9:$U$2997, 7, FALSE)</f>
        <v>#N/A</v>
      </c>
      <c r="D1925" s="2" t="str">
        <f>'dl-do all work in this'!X1925</f>
        <v>LC</v>
      </c>
      <c r="E1925" s="2">
        <f>'dl-do all work in this'!A1925</f>
        <v>0</v>
      </c>
      <c r="F1925" s="2">
        <f>'dl-do all work in this'!V1925</f>
        <v>0</v>
      </c>
      <c r="G1925" s="2" t="e">
        <f>DATE('dl-do all work in this'!H1925,'dl-do all work in this'!W1925,'dl-do all work in this'!G1925)</f>
        <v>#VALUE!</v>
      </c>
      <c r="H1925">
        <f>'dl-do all work in this'!I1925</f>
        <v>0</v>
      </c>
      <c r="J1925">
        <f>'dl-do all work in this'!D1925</f>
        <v>0</v>
      </c>
      <c r="K1925">
        <f>'dl-do all work in this'!R1925</f>
        <v>0</v>
      </c>
      <c r="M1925">
        <f>'dl-do all work in this'!$E1925</f>
        <v>0</v>
      </c>
    </row>
    <row r="1926" spans="1:13" x14ac:dyDescent="0.25">
      <c r="A1926" s="2">
        <f>'dl-do all work in this'!O1926</f>
        <v>0</v>
      </c>
      <c r="B1926" t="e">
        <f>VLOOKUP($A1926, 'dl-do all work in this'!$O$9:$U$2997, 6, FALSE)</f>
        <v>#N/A</v>
      </c>
      <c r="C1926" t="e">
        <f>VLOOKUP($A1926, 'dl-do all work in this'!$O$9:$U$2997, 7, FALSE)</f>
        <v>#N/A</v>
      </c>
      <c r="D1926" s="2" t="str">
        <f>'dl-do all work in this'!X1926</f>
        <v>LC</v>
      </c>
      <c r="E1926" s="2">
        <f>'dl-do all work in this'!A1926</f>
        <v>0</v>
      </c>
      <c r="F1926" s="2">
        <f>'dl-do all work in this'!V1926</f>
        <v>0</v>
      </c>
      <c r="G1926" s="2" t="e">
        <f>DATE('dl-do all work in this'!H1926,'dl-do all work in this'!W1926,'dl-do all work in this'!G1926)</f>
        <v>#VALUE!</v>
      </c>
      <c r="H1926">
        <f>'dl-do all work in this'!I1926</f>
        <v>0</v>
      </c>
      <c r="J1926">
        <f>'dl-do all work in this'!D1926</f>
        <v>0</v>
      </c>
      <c r="K1926">
        <f>'dl-do all work in this'!R1926</f>
        <v>0</v>
      </c>
      <c r="M1926">
        <f>'dl-do all work in this'!$E1926</f>
        <v>0</v>
      </c>
    </row>
    <row r="1927" spans="1:13" x14ac:dyDescent="0.25">
      <c r="A1927" s="2">
        <f>'dl-do all work in this'!O1927</f>
        <v>0</v>
      </c>
      <c r="B1927" t="e">
        <f>VLOOKUP($A1927, 'dl-do all work in this'!$O$9:$U$2997, 6, FALSE)</f>
        <v>#N/A</v>
      </c>
      <c r="C1927" t="e">
        <f>VLOOKUP($A1927, 'dl-do all work in this'!$O$9:$U$2997, 7, FALSE)</f>
        <v>#N/A</v>
      </c>
      <c r="D1927" s="2" t="str">
        <f>'dl-do all work in this'!X1927</f>
        <v>LC</v>
      </c>
      <c r="E1927" s="2">
        <f>'dl-do all work in this'!A1927</f>
        <v>0</v>
      </c>
      <c r="F1927" s="2">
        <f>'dl-do all work in this'!V1927</f>
        <v>0</v>
      </c>
      <c r="G1927" s="2" t="e">
        <f>DATE('dl-do all work in this'!H1927,'dl-do all work in this'!W1927,'dl-do all work in this'!G1927)</f>
        <v>#VALUE!</v>
      </c>
      <c r="H1927">
        <f>'dl-do all work in this'!I1927</f>
        <v>0</v>
      </c>
      <c r="J1927">
        <f>'dl-do all work in this'!D1927</f>
        <v>0</v>
      </c>
      <c r="K1927">
        <f>'dl-do all work in this'!R1927</f>
        <v>0</v>
      </c>
      <c r="M1927">
        <f>'dl-do all work in this'!$E1927</f>
        <v>0</v>
      </c>
    </row>
    <row r="1928" spans="1:13" x14ac:dyDescent="0.25">
      <c r="A1928" s="2">
        <f>'dl-do all work in this'!O1928</f>
        <v>0</v>
      </c>
      <c r="B1928" t="e">
        <f>VLOOKUP($A1928, 'dl-do all work in this'!$O$9:$U$2997, 6, FALSE)</f>
        <v>#N/A</v>
      </c>
      <c r="C1928" t="e">
        <f>VLOOKUP($A1928, 'dl-do all work in this'!$O$9:$U$2997, 7, FALSE)</f>
        <v>#N/A</v>
      </c>
      <c r="D1928" s="2" t="str">
        <f>'dl-do all work in this'!X1928</f>
        <v>LC</v>
      </c>
      <c r="E1928" s="2">
        <f>'dl-do all work in this'!A1928</f>
        <v>0</v>
      </c>
      <c r="F1928" s="2">
        <f>'dl-do all work in this'!V1928</f>
        <v>0</v>
      </c>
      <c r="G1928" s="2" t="e">
        <f>DATE('dl-do all work in this'!H1928,'dl-do all work in this'!W1928,'dl-do all work in this'!G1928)</f>
        <v>#VALUE!</v>
      </c>
      <c r="H1928">
        <f>'dl-do all work in this'!I1928</f>
        <v>0</v>
      </c>
      <c r="J1928">
        <f>'dl-do all work in this'!D1928</f>
        <v>0</v>
      </c>
      <c r="K1928">
        <f>'dl-do all work in this'!R1928</f>
        <v>0</v>
      </c>
      <c r="M1928">
        <f>'dl-do all work in this'!$E1928</f>
        <v>0</v>
      </c>
    </row>
    <row r="1929" spans="1:13" x14ac:dyDescent="0.25">
      <c r="A1929" s="2">
        <f>'dl-do all work in this'!O1929</f>
        <v>0</v>
      </c>
      <c r="B1929" t="e">
        <f>VLOOKUP($A1929, 'dl-do all work in this'!$O$9:$U$2997, 6, FALSE)</f>
        <v>#N/A</v>
      </c>
      <c r="C1929" t="e">
        <f>VLOOKUP($A1929, 'dl-do all work in this'!$O$9:$U$2997, 7, FALSE)</f>
        <v>#N/A</v>
      </c>
      <c r="D1929" s="2" t="str">
        <f>'dl-do all work in this'!X1929</f>
        <v>LC</v>
      </c>
      <c r="E1929" s="2">
        <f>'dl-do all work in this'!A1929</f>
        <v>0</v>
      </c>
      <c r="F1929" s="2">
        <f>'dl-do all work in this'!V1929</f>
        <v>0</v>
      </c>
      <c r="G1929" s="2" t="e">
        <f>DATE('dl-do all work in this'!H1929,'dl-do all work in this'!W1929,'dl-do all work in this'!G1929)</f>
        <v>#VALUE!</v>
      </c>
      <c r="H1929">
        <f>'dl-do all work in this'!I1929</f>
        <v>0</v>
      </c>
      <c r="J1929">
        <f>'dl-do all work in this'!D1929</f>
        <v>0</v>
      </c>
      <c r="K1929">
        <f>'dl-do all work in this'!R1929</f>
        <v>0</v>
      </c>
      <c r="M1929">
        <f>'dl-do all work in this'!$E1929</f>
        <v>0</v>
      </c>
    </row>
    <row r="1930" spans="1:13" x14ac:dyDescent="0.25">
      <c r="A1930" s="2">
        <f>'dl-do all work in this'!O1930</f>
        <v>0</v>
      </c>
      <c r="B1930" t="e">
        <f>VLOOKUP($A1930, 'dl-do all work in this'!$O$9:$U$2997, 6, FALSE)</f>
        <v>#N/A</v>
      </c>
      <c r="C1930" t="e">
        <f>VLOOKUP($A1930, 'dl-do all work in this'!$O$9:$U$2997, 7, FALSE)</f>
        <v>#N/A</v>
      </c>
      <c r="D1930" s="2" t="str">
        <f>'dl-do all work in this'!X1930</f>
        <v>LC</v>
      </c>
      <c r="E1930" s="2">
        <f>'dl-do all work in this'!A1930</f>
        <v>0</v>
      </c>
      <c r="F1930" s="2">
        <f>'dl-do all work in this'!V1930</f>
        <v>0</v>
      </c>
      <c r="G1930" s="2" t="e">
        <f>DATE('dl-do all work in this'!H1930,'dl-do all work in this'!W1930,'dl-do all work in this'!G1930)</f>
        <v>#VALUE!</v>
      </c>
      <c r="H1930">
        <f>'dl-do all work in this'!I1930</f>
        <v>0</v>
      </c>
      <c r="J1930">
        <f>'dl-do all work in this'!D1930</f>
        <v>0</v>
      </c>
      <c r="K1930">
        <f>'dl-do all work in this'!R1930</f>
        <v>0</v>
      </c>
      <c r="M1930">
        <f>'dl-do all work in this'!$E1930</f>
        <v>0</v>
      </c>
    </row>
    <row r="1931" spans="1:13" x14ac:dyDescent="0.25">
      <c r="A1931" s="2">
        <f>'dl-do all work in this'!O1931</f>
        <v>0</v>
      </c>
      <c r="B1931" t="e">
        <f>VLOOKUP($A1931, 'dl-do all work in this'!$O$9:$U$2997, 6, FALSE)</f>
        <v>#N/A</v>
      </c>
      <c r="C1931" t="e">
        <f>VLOOKUP($A1931, 'dl-do all work in this'!$O$9:$U$2997, 7, FALSE)</f>
        <v>#N/A</v>
      </c>
      <c r="D1931" s="2" t="str">
        <f>'dl-do all work in this'!X1931</f>
        <v>LC</v>
      </c>
      <c r="E1931" s="2">
        <f>'dl-do all work in this'!A1931</f>
        <v>0</v>
      </c>
      <c r="F1931" s="2">
        <f>'dl-do all work in this'!V1931</f>
        <v>0</v>
      </c>
      <c r="G1931" s="2" t="e">
        <f>DATE('dl-do all work in this'!H1931,'dl-do all work in this'!W1931,'dl-do all work in this'!G1931)</f>
        <v>#VALUE!</v>
      </c>
      <c r="H1931">
        <f>'dl-do all work in this'!I1931</f>
        <v>0</v>
      </c>
      <c r="J1931">
        <f>'dl-do all work in this'!D1931</f>
        <v>0</v>
      </c>
      <c r="K1931">
        <f>'dl-do all work in this'!R1931</f>
        <v>0</v>
      </c>
      <c r="M1931">
        <f>'dl-do all work in this'!$E1931</f>
        <v>0</v>
      </c>
    </row>
    <row r="1932" spans="1:13" x14ac:dyDescent="0.25">
      <c r="A1932" s="2">
        <f>'dl-do all work in this'!O1932</f>
        <v>0</v>
      </c>
      <c r="B1932" t="e">
        <f>VLOOKUP($A1932, 'dl-do all work in this'!$O$9:$U$2997, 6, FALSE)</f>
        <v>#N/A</v>
      </c>
      <c r="C1932" t="e">
        <f>VLOOKUP($A1932, 'dl-do all work in this'!$O$9:$U$2997, 7, FALSE)</f>
        <v>#N/A</v>
      </c>
      <c r="D1932" s="2" t="str">
        <f>'dl-do all work in this'!X1932</f>
        <v>LC</v>
      </c>
      <c r="E1932" s="2">
        <f>'dl-do all work in this'!A1932</f>
        <v>0</v>
      </c>
      <c r="F1932" s="2">
        <f>'dl-do all work in this'!V1932</f>
        <v>0</v>
      </c>
      <c r="G1932" s="2" t="e">
        <f>DATE('dl-do all work in this'!H1932,'dl-do all work in this'!W1932,'dl-do all work in this'!G1932)</f>
        <v>#VALUE!</v>
      </c>
      <c r="H1932">
        <f>'dl-do all work in this'!I1932</f>
        <v>0</v>
      </c>
      <c r="J1932">
        <f>'dl-do all work in this'!D1932</f>
        <v>0</v>
      </c>
      <c r="K1932">
        <f>'dl-do all work in this'!R1932</f>
        <v>0</v>
      </c>
      <c r="M1932">
        <f>'dl-do all work in this'!$E1932</f>
        <v>0</v>
      </c>
    </row>
    <row r="1933" spans="1:13" x14ac:dyDescent="0.25">
      <c r="A1933" s="2">
        <f>'dl-do all work in this'!O1933</f>
        <v>0</v>
      </c>
      <c r="B1933" t="e">
        <f>VLOOKUP($A1933, 'dl-do all work in this'!$O$9:$U$2997, 6, FALSE)</f>
        <v>#N/A</v>
      </c>
      <c r="C1933" t="e">
        <f>VLOOKUP($A1933, 'dl-do all work in this'!$O$9:$U$2997, 7, FALSE)</f>
        <v>#N/A</v>
      </c>
      <c r="D1933" s="2" t="str">
        <f>'dl-do all work in this'!X1933</f>
        <v>LC</v>
      </c>
      <c r="E1933" s="2">
        <f>'dl-do all work in this'!A1933</f>
        <v>0</v>
      </c>
      <c r="F1933" s="2">
        <f>'dl-do all work in this'!V1933</f>
        <v>0</v>
      </c>
      <c r="G1933" s="2" t="e">
        <f>DATE('dl-do all work in this'!H1933,'dl-do all work in this'!W1933,'dl-do all work in this'!G1933)</f>
        <v>#VALUE!</v>
      </c>
      <c r="H1933">
        <f>'dl-do all work in this'!I1933</f>
        <v>0</v>
      </c>
      <c r="J1933">
        <f>'dl-do all work in this'!D1933</f>
        <v>0</v>
      </c>
      <c r="K1933">
        <f>'dl-do all work in this'!R1933</f>
        <v>0</v>
      </c>
      <c r="M1933">
        <f>'dl-do all work in this'!$E1933</f>
        <v>0</v>
      </c>
    </row>
    <row r="1934" spans="1:13" x14ac:dyDescent="0.25">
      <c r="A1934" s="2">
        <f>'dl-do all work in this'!O1934</f>
        <v>0</v>
      </c>
      <c r="B1934" t="e">
        <f>VLOOKUP($A1934, 'dl-do all work in this'!$O$9:$U$2997, 6, FALSE)</f>
        <v>#N/A</v>
      </c>
      <c r="C1934" t="e">
        <f>VLOOKUP($A1934, 'dl-do all work in this'!$O$9:$U$2997, 7, FALSE)</f>
        <v>#N/A</v>
      </c>
      <c r="D1934" s="2" t="str">
        <f>'dl-do all work in this'!X1934</f>
        <v>LC</v>
      </c>
      <c r="E1934" s="2">
        <f>'dl-do all work in this'!A1934</f>
        <v>0</v>
      </c>
      <c r="F1934" s="2">
        <f>'dl-do all work in this'!V1934</f>
        <v>0</v>
      </c>
      <c r="G1934" s="2" t="e">
        <f>DATE('dl-do all work in this'!H1934,'dl-do all work in this'!W1934,'dl-do all work in this'!G1934)</f>
        <v>#VALUE!</v>
      </c>
      <c r="H1934">
        <f>'dl-do all work in this'!I1934</f>
        <v>0</v>
      </c>
      <c r="J1934">
        <f>'dl-do all work in this'!D1934</f>
        <v>0</v>
      </c>
      <c r="K1934">
        <f>'dl-do all work in this'!R1934</f>
        <v>0</v>
      </c>
      <c r="M1934">
        <f>'dl-do all work in this'!$E1934</f>
        <v>0</v>
      </c>
    </row>
    <row r="1935" spans="1:13" x14ac:dyDescent="0.25">
      <c r="A1935" s="2">
        <f>'dl-do all work in this'!O1935</f>
        <v>0</v>
      </c>
      <c r="B1935" t="e">
        <f>VLOOKUP($A1935, 'dl-do all work in this'!$O$9:$U$2997, 6, FALSE)</f>
        <v>#N/A</v>
      </c>
      <c r="C1935" t="e">
        <f>VLOOKUP($A1935, 'dl-do all work in this'!$O$9:$U$2997, 7, FALSE)</f>
        <v>#N/A</v>
      </c>
      <c r="D1935" s="2" t="str">
        <f>'dl-do all work in this'!X1935</f>
        <v>LC</v>
      </c>
      <c r="E1935" s="2">
        <f>'dl-do all work in this'!A1935</f>
        <v>0</v>
      </c>
      <c r="F1935" s="2">
        <f>'dl-do all work in this'!V1935</f>
        <v>0</v>
      </c>
      <c r="G1935" s="2" t="e">
        <f>DATE('dl-do all work in this'!H1935,'dl-do all work in this'!W1935,'dl-do all work in this'!G1935)</f>
        <v>#VALUE!</v>
      </c>
      <c r="H1935">
        <f>'dl-do all work in this'!I1935</f>
        <v>0</v>
      </c>
      <c r="J1935">
        <f>'dl-do all work in this'!D1935</f>
        <v>0</v>
      </c>
      <c r="K1935">
        <f>'dl-do all work in this'!R1935</f>
        <v>0</v>
      </c>
      <c r="M1935">
        <f>'dl-do all work in this'!$E1935</f>
        <v>0</v>
      </c>
    </row>
    <row r="1936" spans="1:13" x14ac:dyDescent="0.25">
      <c r="A1936" s="2">
        <f>'dl-do all work in this'!O1936</f>
        <v>0</v>
      </c>
      <c r="B1936" t="e">
        <f>VLOOKUP($A1936, 'dl-do all work in this'!$O$9:$U$2997, 6, FALSE)</f>
        <v>#N/A</v>
      </c>
      <c r="C1936" t="e">
        <f>VLOOKUP($A1936, 'dl-do all work in this'!$O$9:$U$2997, 7, FALSE)</f>
        <v>#N/A</v>
      </c>
      <c r="D1936" s="2" t="str">
        <f>'dl-do all work in this'!X1936</f>
        <v>LC</v>
      </c>
      <c r="E1936" s="2">
        <f>'dl-do all work in this'!A1936</f>
        <v>0</v>
      </c>
      <c r="F1936" s="2">
        <f>'dl-do all work in this'!V1936</f>
        <v>0</v>
      </c>
      <c r="G1936" s="2" t="e">
        <f>DATE('dl-do all work in this'!H1936,'dl-do all work in this'!W1936,'dl-do all work in this'!G1936)</f>
        <v>#VALUE!</v>
      </c>
      <c r="H1936">
        <f>'dl-do all work in this'!I1936</f>
        <v>0</v>
      </c>
      <c r="J1936">
        <f>'dl-do all work in this'!D1936</f>
        <v>0</v>
      </c>
      <c r="K1936">
        <f>'dl-do all work in this'!R1936</f>
        <v>0</v>
      </c>
      <c r="M1936">
        <f>'dl-do all work in this'!$E1936</f>
        <v>0</v>
      </c>
    </row>
    <row r="1937" spans="1:13" x14ac:dyDescent="0.25">
      <c r="A1937" s="2">
        <f>'dl-do all work in this'!O1937</f>
        <v>0</v>
      </c>
      <c r="B1937" t="e">
        <f>VLOOKUP($A1937, 'dl-do all work in this'!$O$9:$U$2997, 6, FALSE)</f>
        <v>#N/A</v>
      </c>
      <c r="C1937" t="e">
        <f>VLOOKUP($A1937, 'dl-do all work in this'!$O$9:$U$2997, 7, FALSE)</f>
        <v>#N/A</v>
      </c>
      <c r="D1937" s="2" t="str">
        <f>'dl-do all work in this'!X1937</f>
        <v>LC</v>
      </c>
      <c r="E1937" s="2">
        <f>'dl-do all work in this'!A1937</f>
        <v>0</v>
      </c>
      <c r="F1937" s="2">
        <f>'dl-do all work in this'!V1937</f>
        <v>0</v>
      </c>
      <c r="G1937" s="2" t="e">
        <f>DATE('dl-do all work in this'!H1937,'dl-do all work in this'!W1937,'dl-do all work in this'!G1937)</f>
        <v>#VALUE!</v>
      </c>
      <c r="H1937">
        <f>'dl-do all work in this'!I1937</f>
        <v>0</v>
      </c>
      <c r="J1937">
        <f>'dl-do all work in this'!D1937</f>
        <v>0</v>
      </c>
      <c r="K1937">
        <f>'dl-do all work in this'!R1937</f>
        <v>0</v>
      </c>
      <c r="M1937">
        <f>'dl-do all work in this'!$E1937</f>
        <v>0</v>
      </c>
    </row>
    <row r="1938" spans="1:13" x14ac:dyDescent="0.25">
      <c r="A1938" s="2">
        <f>'dl-do all work in this'!O1938</f>
        <v>0</v>
      </c>
      <c r="B1938" t="e">
        <f>VLOOKUP($A1938, 'dl-do all work in this'!$O$9:$U$2997, 6, FALSE)</f>
        <v>#N/A</v>
      </c>
      <c r="C1938" t="e">
        <f>VLOOKUP($A1938, 'dl-do all work in this'!$O$9:$U$2997, 7, FALSE)</f>
        <v>#N/A</v>
      </c>
      <c r="D1938" s="2" t="str">
        <f>'dl-do all work in this'!X1938</f>
        <v>LC</v>
      </c>
      <c r="E1938" s="2">
        <f>'dl-do all work in this'!A1938</f>
        <v>0</v>
      </c>
      <c r="F1938" s="2">
        <f>'dl-do all work in this'!V1938</f>
        <v>0</v>
      </c>
      <c r="G1938" s="2" t="e">
        <f>DATE('dl-do all work in this'!H1938,'dl-do all work in this'!W1938,'dl-do all work in this'!G1938)</f>
        <v>#VALUE!</v>
      </c>
      <c r="H1938">
        <f>'dl-do all work in this'!I1938</f>
        <v>0</v>
      </c>
      <c r="J1938">
        <f>'dl-do all work in this'!D1938</f>
        <v>0</v>
      </c>
      <c r="K1938">
        <f>'dl-do all work in this'!R1938</f>
        <v>0</v>
      </c>
      <c r="M1938">
        <f>'dl-do all work in this'!$E1938</f>
        <v>0</v>
      </c>
    </row>
    <row r="1939" spans="1:13" x14ac:dyDescent="0.25">
      <c r="A1939" s="2">
        <f>'dl-do all work in this'!O1939</f>
        <v>0</v>
      </c>
      <c r="B1939" t="e">
        <f>VLOOKUP($A1939, 'dl-do all work in this'!$O$9:$U$2997, 6, FALSE)</f>
        <v>#N/A</v>
      </c>
      <c r="C1939" t="e">
        <f>VLOOKUP($A1939, 'dl-do all work in this'!$O$9:$U$2997, 7, FALSE)</f>
        <v>#N/A</v>
      </c>
      <c r="D1939" s="2" t="str">
        <f>'dl-do all work in this'!X1939</f>
        <v>LC</v>
      </c>
      <c r="E1939" s="2">
        <f>'dl-do all work in this'!A1939</f>
        <v>0</v>
      </c>
      <c r="F1939" s="2">
        <f>'dl-do all work in this'!V1939</f>
        <v>0</v>
      </c>
      <c r="G1939" s="2" t="e">
        <f>DATE('dl-do all work in this'!H1939,'dl-do all work in this'!W1939,'dl-do all work in this'!G1939)</f>
        <v>#VALUE!</v>
      </c>
      <c r="H1939">
        <f>'dl-do all work in this'!I1939</f>
        <v>0</v>
      </c>
      <c r="J1939">
        <f>'dl-do all work in this'!D1939</f>
        <v>0</v>
      </c>
      <c r="K1939">
        <f>'dl-do all work in this'!R1939</f>
        <v>0</v>
      </c>
      <c r="M1939">
        <f>'dl-do all work in this'!$E1939</f>
        <v>0</v>
      </c>
    </row>
    <row r="1940" spans="1:13" x14ac:dyDescent="0.25">
      <c r="A1940" s="2">
        <f>'dl-do all work in this'!O1940</f>
        <v>0</v>
      </c>
      <c r="B1940" t="e">
        <f>VLOOKUP($A1940, 'dl-do all work in this'!$O$9:$U$2997, 6, FALSE)</f>
        <v>#N/A</v>
      </c>
      <c r="C1940" t="e">
        <f>VLOOKUP($A1940, 'dl-do all work in this'!$O$9:$U$2997, 7, FALSE)</f>
        <v>#N/A</v>
      </c>
      <c r="D1940" s="2" t="str">
        <f>'dl-do all work in this'!X1940</f>
        <v>LC</v>
      </c>
      <c r="E1940" s="2">
        <f>'dl-do all work in this'!A1940</f>
        <v>0</v>
      </c>
      <c r="F1940" s="2">
        <f>'dl-do all work in this'!V1940</f>
        <v>0</v>
      </c>
      <c r="G1940" s="2" t="e">
        <f>DATE('dl-do all work in this'!H1940,'dl-do all work in this'!W1940,'dl-do all work in this'!G1940)</f>
        <v>#VALUE!</v>
      </c>
      <c r="H1940">
        <f>'dl-do all work in this'!I1940</f>
        <v>0</v>
      </c>
      <c r="J1940">
        <f>'dl-do all work in this'!D1940</f>
        <v>0</v>
      </c>
      <c r="K1940">
        <f>'dl-do all work in this'!R1940</f>
        <v>0</v>
      </c>
      <c r="M1940">
        <f>'dl-do all work in this'!$E1940</f>
        <v>0</v>
      </c>
    </row>
    <row r="1941" spans="1:13" x14ac:dyDescent="0.25">
      <c r="A1941" s="2">
        <f>'dl-do all work in this'!O1941</f>
        <v>0</v>
      </c>
      <c r="B1941" t="e">
        <f>VLOOKUP($A1941, 'dl-do all work in this'!$O$9:$U$2997, 6, FALSE)</f>
        <v>#N/A</v>
      </c>
      <c r="C1941" t="e">
        <f>VLOOKUP($A1941, 'dl-do all work in this'!$O$9:$U$2997, 7, FALSE)</f>
        <v>#N/A</v>
      </c>
      <c r="D1941" s="2" t="str">
        <f>'dl-do all work in this'!X1941</f>
        <v>LC</v>
      </c>
      <c r="E1941" s="2">
        <f>'dl-do all work in this'!A1941</f>
        <v>0</v>
      </c>
      <c r="F1941" s="2">
        <f>'dl-do all work in this'!V1941</f>
        <v>0</v>
      </c>
      <c r="G1941" s="2" t="e">
        <f>DATE('dl-do all work in this'!H1941,'dl-do all work in this'!W1941,'dl-do all work in this'!G1941)</f>
        <v>#VALUE!</v>
      </c>
      <c r="H1941">
        <f>'dl-do all work in this'!I1941</f>
        <v>0</v>
      </c>
      <c r="J1941">
        <f>'dl-do all work in this'!D1941</f>
        <v>0</v>
      </c>
      <c r="K1941">
        <f>'dl-do all work in this'!R1941</f>
        <v>0</v>
      </c>
      <c r="M1941">
        <f>'dl-do all work in this'!$E1941</f>
        <v>0</v>
      </c>
    </row>
    <row r="1942" spans="1:13" x14ac:dyDescent="0.25">
      <c r="A1942" s="2">
        <f>'dl-do all work in this'!O1942</f>
        <v>0</v>
      </c>
      <c r="B1942" t="e">
        <f>VLOOKUP($A1942, 'dl-do all work in this'!$O$9:$U$2997, 6, FALSE)</f>
        <v>#N/A</v>
      </c>
      <c r="C1942" t="e">
        <f>VLOOKUP($A1942, 'dl-do all work in this'!$O$9:$U$2997, 7, FALSE)</f>
        <v>#N/A</v>
      </c>
      <c r="D1942" s="2" t="str">
        <f>'dl-do all work in this'!X1942</f>
        <v>LC</v>
      </c>
      <c r="E1942" s="2">
        <f>'dl-do all work in this'!A1942</f>
        <v>0</v>
      </c>
      <c r="F1942" s="2">
        <f>'dl-do all work in this'!V1942</f>
        <v>0</v>
      </c>
      <c r="G1942" s="2" t="e">
        <f>DATE('dl-do all work in this'!H1942,'dl-do all work in this'!W1942,'dl-do all work in this'!G1942)</f>
        <v>#VALUE!</v>
      </c>
      <c r="H1942">
        <f>'dl-do all work in this'!I1942</f>
        <v>0</v>
      </c>
      <c r="J1942">
        <f>'dl-do all work in this'!D1942</f>
        <v>0</v>
      </c>
      <c r="K1942">
        <f>'dl-do all work in this'!R1942</f>
        <v>0</v>
      </c>
      <c r="M1942">
        <f>'dl-do all work in this'!$E1942</f>
        <v>0</v>
      </c>
    </row>
    <row r="1943" spans="1:13" x14ac:dyDescent="0.25">
      <c r="A1943" s="2">
        <f>'dl-do all work in this'!O1943</f>
        <v>0</v>
      </c>
      <c r="B1943" t="e">
        <f>VLOOKUP($A1943, 'dl-do all work in this'!$O$9:$U$2997, 6, FALSE)</f>
        <v>#N/A</v>
      </c>
      <c r="C1943" t="e">
        <f>VLOOKUP($A1943, 'dl-do all work in this'!$O$9:$U$2997, 7, FALSE)</f>
        <v>#N/A</v>
      </c>
      <c r="D1943" s="2" t="str">
        <f>'dl-do all work in this'!X1943</f>
        <v>LC</v>
      </c>
      <c r="E1943" s="2">
        <f>'dl-do all work in this'!A1943</f>
        <v>0</v>
      </c>
      <c r="F1943" s="2">
        <f>'dl-do all work in this'!V1943</f>
        <v>0</v>
      </c>
      <c r="G1943" s="2" t="e">
        <f>DATE('dl-do all work in this'!H1943,'dl-do all work in this'!W1943,'dl-do all work in this'!G1943)</f>
        <v>#VALUE!</v>
      </c>
      <c r="H1943">
        <f>'dl-do all work in this'!I1943</f>
        <v>0</v>
      </c>
      <c r="J1943">
        <f>'dl-do all work in this'!D1943</f>
        <v>0</v>
      </c>
      <c r="K1943">
        <f>'dl-do all work in this'!R1943</f>
        <v>0</v>
      </c>
      <c r="M1943">
        <f>'dl-do all work in this'!$E1943</f>
        <v>0</v>
      </c>
    </row>
    <row r="1944" spans="1:13" x14ac:dyDescent="0.25">
      <c r="A1944" s="2">
        <f>'dl-do all work in this'!O1944</f>
        <v>0</v>
      </c>
      <c r="B1944" t="e">
        <f>VLOOKUP($A1944, 'dl-do all work in this'!$O$9:$U$2997, 6, FALSE)</f>
        <v>#N/A</v>
      </c>
      <c r="C1944" t="e">
        <f>VLOOKUP($A1944, 'dl-do all work in this'!$O$9:$U$2997, 7, FALSE)</f>
        <v>#N/A</v>
      </c>
      <c r="D1944" s="2" t="str">
        <f>'dl-do all work in this'!X1944</f>
        <v>LC</v>
      </c>
      <c r="E1944" s="2">
        <f>'dl-do all work in this'!A1944</f>
        <v>0</v>
      </c>
      <c r="F1944" s="2">
        <f>'dl-do all work in this'!V1944</f>
        <v>0</v>
      </c>
      <c r="G1944" s="2" t="e">
        <f>DATE('dl-do all work in this'!H1944,'dl-do all work in this'!W1944,'dl-do all work in this'!G1944)</f>
        <v>#VALUE!</v>
      </c>
      <c r="H1944">
        <f>'dl-do all work in this'!I1944</f>
        <v>0</v>
      </c>
      <c r="J1944">
        <f>'dl-do all work in this'!D1944</f>
        <v>0</v>
      </c>
      <c r="K1944">
        <f>'dl-do all work in this'!R1944</f>
        <v>0</v>
      </c>
      <c r="M1944">
        <f>'dl-do all work in this'!$E1944</f>
        <v>0</v>
      </c>
    </row>
    <row r="1945" spans="1:13" x14ac:dyDescent="0.25">
      <c r="A1945" s="2">
        <f>'dl-do all work in this'!O1945</f>
        <v>0</v>
      </c>
      <c r="B1945" t="e">
        <f>VLOOKUP($A1945, 'dl-do all work in this'!$O$9:$U$2997, 6, FALSE)</f>
        <v>#N/A</v>
      </c>
      <c r="C1945" t="e">
        <f>VLOOKUP($A1945, 'dl-do all work in this'!$O$9:$U$2997, 7, FALSE)</f>
        <v>#N/A</v>
      </c>
      <c r="D1945" s="2" t="str">
        <f>'dl-do all work in this'!X1945</f>
        <v>LC</v>
      </c>
      <c r="E1945" s="2">
        <f>'dl-do all work in this'!A1945</f>
        <v>0</v>
      </c>
      <c r="F1945" s="2">
        <f>'dl-do all work in this'!V1945</f>
        <v>0</v>
      </c>
      <c r="G1945" s="2" t="e">
        <f>DATE('dl-do all work in this'!H1945,'dl-do all work in this'!W1945,'dl-do all work in this'!G1945)</f>
        <v>#VALUE!</v>
      </c>
      <c r="H1945">
        <f>'dl-do all work in this'!I1945</f>
        <v>0</v>
      </c>
      <c r="J1945">
        <f>'dl-do all work in this'!D1945</f>
        <v>0</v>
      </c>
      <c r="K1945">
        <f>'dl-do all work in this'!R1945</f>
        <v>0</v>
      </c>
      <c r="M1945">
        <f>'dl-do all work in this'!$E1945</f>
        <v>0</v>
      </c>
    </row>
    <row r="1946" spans="1:13" x14ac:dyDescent="0.25">
      <c r="A1946" s="2">
        <f>'dl-do all work in this'!O1946</f>
        <v>0</v>
      </c>
      <c r="B1946" t="e">
        <f>VLOOKUP($A1946, 'dl-do all work in this'!$O$9:$U$2997, 6, FALSE)</f>
        <v>#N/A</v>
      </c>
      <c r="C1946" t="e">
        <f>VLOOKUP($A1946, 'dl-do all work in this'!$O$9:$U$2997, 7, FALSE)</f>
        <v>#N/A</v>
      </c>
      <c r="D1946" s="2" t="str">
        <f>'dl-do all work in this'!X1946</f>
        <v>LC</v>
      </c>
      <c r="E1946" s="2">
        <f>'dl-do all work in this'!A1946</f>
        <v>0</v>
      </c>
      <c r="F1946" s="2">
        <f>'dl-do all work in this'!V1946</f>
        <v>0</v>
      </c>
      <c r="G1946" s="2" t="e">
        <f>DATE('dl-do all work in this'!H1946,'dl-do all work in this'!W1946,'dl-do all work in this'!G1946)</f>
        <v>#VALUE!</v>
      </c>
      <c r="H1946">
        <f>'dl-do all work in this'!I1946</f>
        <v>0</v>
      </c>
      <c r="J1946">
        <f>'dl-do all work in this'!D1946</f>
        <v>0</v>
      </c>
      <c r="K1946">
        <f>'dl-do all work in this'!R1946</f>
        <v>0</v>
      </c>
      <c r="M1946">
        <f>'dl-do all work in this'!$E1946</f>
        <v>0</v>
      </c>
    </row>
    <row r="1947" spans="1:13" x14ac:dyDescent="0.25">
      <c r="A1947" s="2">
        <f>'dl-do all work in this'!O1947</f>
        <v>0</v>
      </c>
      <c r="B1947" t="e">
        <f>VLOOKUP($A1947, 'dl-do all work in this'!$O$9:$U$2997, 6, FALSE)</f>
        <v>#N/A</v>
      </c>
      <c r="C1947" t="e">
        <f>VLOOKUP($A1947, 'dl-do all work in this'!$O$9:$U$2997, 7, FALSE)</f>
        <v>#N/A</v>
      </c>
      <c r="D1947" s="2" t="str">
        <f>'dl-do all work in this'!X1947</f>
        <v>LC</v>
      </c>
      <c r="E1947" s="2">
        <f>'dl-do all work in this'!A1947</f>
        <v>0</v>
      </c>
      <c r="F1947" s="2">
        <f>'dl-do all work in this'!V1947</f>
        <v>0</v>
      </c>
      <c r="G1947" s="2" t="e">
        <f>DATE('dl-do all work in this'!H1947,'dl-do all work in this'!W1947,'dl-do all work in this'!G1947)</f>
        <v>#VALUE!</v>
      </c>
      <c r="H1947">
        <f>'dl-do all work in this'!I1947</f>
        <v>0</v>
      </c>
      <c r="J1947">
        <f>'dl-do all work in this'!D1947</f>
        <v>0</v>
      </c>
      <c r="K1947">
        <f>'dl-do all work in this'!R1947</f>
        <v>0</v>
      </c>
      <c r="M1947">
        <f>'dl-do all work in this'!$E1947</f>
        <v>0</v>
      </c>
    </row>
    <row r="1948" spans="1:13" x14ac:dyDescent="0.25">
      <c r="A1948" s="2">
        <f>'dl-do all work in this'!O1948</f>
        <v>0</v>
      </c>
      <c r="B1948" t="e">
        <f>VLOOKUP($A1948, 'dl-do all work in this'!$O$9:$U$2997, 6, FALSE)</f>
        <v>#N/A</v>
      </c>
      <c r="C1948" t="e">
        <f>VLOOKUP($A1948, 'dl-do all work in this'!$O$9:$U$2997, 7, FALSE)</f>
        <v>#N/A</v>
      </c>
      <c r="D1948" s="2" t="str">
        <f>'dl-do all work in this'!X1948</f>
        <v>LC</v>
      </c>
      <c r="E1948" s="2">
        <f>'dl-do all work in this'!A1948</f>
        <v>0</v>
      </c>
      <c r="F1948" s="2">
        <f>'dl-do all work in this'!V1948</f>
        <v>0</v>
      </c>
      <c r="G1948" s="2" t="e">
        <f>DATE('dl-do all work in this'!H1948,'dl-do all work in this'!W1948,'dl-do all work in this'!G1948)</f>
        <v>#VALUE!</v>
      </c>
      <c r="H1948">
        <f>'dl-do all work in this'!I1948</f>
        <v>0</v>
      </c>
      <c r="J1948">
        <f>'dl-do all work in this'!D1948</f>
        <v>0</v>
      </c>
      <c r="K1948">
        <f>'dl-do all work in this'!R1948</f>
        <v>0</v>
      </c>
      <c r="M1948">
        <f>'dl-do all work in this'!$E1948</f>
        <v>0</v>
      </c>
    </row>
    <row r="1949" spans="1:13" x14ac:dyDescent="0.25">
      <c r="A1949" s="2">
        <f>'dl-do all work in this'!O1949</f>
        <v>0</v>
      </c>
      <c r="B1949" t="e">
        <f>VLOOKUP($A1949, 'dl-do all work in this'!$O$9:$U$2997, 6, FALSE)</f>
        <v>#N/A</v>
      </c>
      <c r="C1949" t="e">
        <f>VLOOKUP($A1949, 'dl-do all work in this'!$O$9:$U$2997, 7, FALSE)</f>
        <v>#N/A</v>
      </c>
      <c r="D1949" s="2" t="str">
        <f>'dl-do all work in this'!X1949</f>
        <v>LC</v>
      </c>
      <c r="E1949" s="2">
        <f>'dl-do all work in this'!A1949</f>
        <v>0</v>
      </c>
      <c r="F1949" s="2">
        <f>'dl-do all work in this'!V1949</f>
        <v>0</v>
      </c>
      <c r="G1949" s="2" t="e">
        <f>DATE('dl-do all work in this'!H1949,'dl-do all work in this'!W1949,'dl-do all work in this'!G1949)</f>
        <v>#VALUE!</v>
      </c>
      <c r="H1949">
        <f>'dl-do all work in this'!I1949</f>
        <v>0</v>
      </c>
      <c r="J1949">
        <f>'dl-do all work in this'!D1949</f>
        <v>0</v>
      </c>
      <c r="K1949">
        <f>'dl-do all work in this'!R1949</f>
        <v>0</v>
      </c>
      <c r="M1949">
        <f>'dl-do all work in this'!$E1949</f>
        <v>0</v>
      </c>
    </row>
    <row r="1950" spans="1:13" x14ac:dyDescent="0.25">
      <c r="A1950" s="2">
        <f>'dl-do all work in this'!O1950</f>
        <v>0</v>
      </c>
      <c r="B1950" t="e">
        <f>VLOOKUP($A1950, 'dl-do all work in this'!$O$9:$U$2997, 6, FALSE)</f>
        <v>#N/A</v>
      </c>
      <c r="C1950" t="e">
        <f>VLOOKUP($A1950, 'dl-do all work in this'!$O$9:$U$2997, 7, FALSE)</f>
        <v>#N/A</v>
      </c>
      <c r="D1950" s="2" t="str">
        <f>'dl-do all work in this'!X1950</f>
        <v>LC</v>
      </c>
      <c r="E1950" s="2">
        <f>'dl-do all work in this'!A1950</f>
        <v>0</v>
      </c>
      <c r="F1950" s="2">
        <f>'dl-do all work in this'!V1950</f>
        <v>0</v>
      </c>
      <c r="G1950" s="2" t="e">
        <f>DATE('dl-do all work in this'!H1950,'dl-do all work in this'!W1950,'dl-do all work in this'!G1950)</f>
        <v>#VALUE!</v>
      </c>
      <c r="H1950">
        <f>'dl-do all work in this'!I1950</f>
        <v>0</v>
      </c>
      <c r="J1950">
        <f>'dl-do all work in this'!D1950</f>
        <v>0</v>
      </c>
      <c r="K1950">
        <f>'dl-do all work in this'!R1950</f>
        <v>0</v>
      </c>
      <c r="M1950">
        <f>'dl-do all work in this'!$E1950</f>
        <v>0</v>
      </c>
    </row>
    <row r="1951" spans="1:13" x14ac:dyDescent="0.25">
      <c r="A1951" s="2">
        <f>'dl-do all work in this'!O1951</f>
        <v>0</v>
      </c>
      <c r="B1951" t="e">
        <f>VLOOKUP($A1951, 'dl-do all work in this'!$O$9:$U$2997, 6, FALSE)</f>
        <v>#N/A</v>
      </c>
      <c r="C1951" t="e">
        <f>VLOOKUP($A1951, 'dl-do all work in this'!$O$9:$U$2997, 7, FALSE)</f>
        <v>#N/A</v>
      </c>
      <c r="D1951" s="2" t="str">
        <f>'dl-do all work in this'!X1951</f>
        <v>LC</v>
      </c>
      <c r="E1951" s="2">
        <f>'dl-do all work in this'!A1951</f>
        <v>0</v>
      </c>
      <c r="F1951" s="2">
        <f>'dl-do all work in this'!V1951</f>
        <v>0</v>
      </c>
      <c r="G1951" s="2" t="e">
        <f>DATE('dl-do all work in this'!H1951,'dl-do all work in this'!W1951,'dl-do all work in this'!G1951)</f>
        <v>#VALUE!</v>
      </c>
      <c r="H1951">
        <f>'dl-do all work in this'!I1951</f>
        <v>0</v>
      </c>
      <c r="J1951">
        <f>'dl-do all work in this'!D1951</f>
        <v>0</v>
      </c>
      <c r="K1951">
        <f>'dl-do all work in this'!R1951</f>
        <v>0</v>
      </c>
      <c r="M1951">
        <f>'dl-do all work in this'!$E1951</f>
        <v>0</v>
      </c>
    </row>
    <row r="1952" spans="1:13" x14ac:dyDescent="0.25">
      <c r="A1952" s="2">
        <f>'dl-do all work in this'!O1952</f>
        <v>0</v>
      </c>
      <c r="B1952" t="e">
        <f>VLOOKUP($A1952, 'dl-do all work in this'!$O$9:$U$2997, 6, FALSE)</f>
        <v>#N/A</v>
      </c>
      <c r="C1952" t="e">
        <f>VLOOKUP($A1952, 'dl-do all work in this'!$O$9:$U$2997, 7, FALSE)</f>
        <v>#N/A</v>
      </c>
      <c r="D1952" s="2" t="str">
        <f>'dl-do all work in this'!X1952</f>
        <v>LC</v>
      </c>
      <c r="E1952" s="2">
        <f>'dl-do all work in this'!A1952</f>
        <v>0</v>
      </c>
      <c r="F1952" s="2">
        <f>'dl-do all work in this'!V1952</f>
        <v>0</v>
      </c>
      <c r="G1952" s="2" t="e">
        <f>DATE('dl-do all work in this'!H1952,'dl-do all work in this'!W1952,'dl-do all work in this'!G1952)</f>
        <v>#VALUE!</v>
      </c>
      <c r="H1952">
        <f>'dl-do all work in this'!I1952</f>
        <v>0</v>
      </c>
      <c r="J1952">
        <f>'dl-do all work in this'!D1952</f>
        <v>0</v>
      </c>
      <c r="K1952">
        <f>'dl-do all work in this'!R1952</f>
        <v>0</v>
      </c>
      <c r="M1952">
        <f>'dl-do all work in this'!$E1952</f>
        <v>0</v>
      </c>
    </row>
    <row r="1953" spans="1:13" x14ac:dyDescent="0.25">
      <c r="A1953" s="2">
        <f>'dl-do all work in this'!O1953</f>
        <v>0</v>
      </c>
      <c r="B1953" t="e">
        <f>VLOOKUP($A1953, 'dl-do all work in this'!$O$9:$U$2997, 6, FALSE)</f>
        <v>#N/A</v>
      </c>
      <c r="C1953" t="e">
        <f>VLOOKUP($A1953, 'dl-do all work in this'!$O$9:$U$2997, 7, FALSE)</f>
        <v>#N/A</v>
      </c>
      <c r="D1953" s="2" t="str">
        <f>'dl-do all work in this'!X1953</f>
        <v>LC</v>
      </c>
      <c r="E1953" s="2">
        <f>'dl-do all work in this'!A1953</f>
        <v>0</v>
      </c>
      <c r="F1953" s="2">
        <f>'dl-do all work in this'!V1953</f>
        <v>0</v>
      </c>
      <c r="G1953" s="2" t="e">
        <f>DATE('dl-do all work in this'!H1953,'dl-do all work in this'!W1953,'dl-do all work in this'!G1953)</f>
        <v>#VALUE!</v>
      </c>
      <c r="H1953">
        <f>'dl-do all work in this'!I1953</f>
        <v>0</v>
      </c>
      <c r="J1953">
        <f>'dl-do all work in this'!D1953</f>
        <v>0</v>
      </c>
      <c r="K1953">
        <f>'dl-do all work in this'!R1953</f>
        <v>0</v>
      </c>
      <c r="M1953">
        <f>'dl-do all work in this'!$E1953</f>
        <v>0</v>
      </c>
    </row>
    <row r="1954" spans="1:13" x14ac:dyDescent="0.25">
      <c r="A1954" s="2">
        <f>'dl-do all work in this'!O1954</f>
        <v>0</v>
      </c>
      <c r="B1954" t="e">
        <f>VLOOKUP($A1954, 'dl-do all work in this'!$O$9:$U$2997, 6, FALSE)</f>
        <v>#N/A</v>
      </c>
      <c r="C1954" t="e">
        <f>VLOOKUP($A1954, 'dl-do all work in this'!$O$9:$U$2997, 7, FALSE)</f>
        <v>#N/A</v>
      </c>
      <c r="D1954" s="2" t="str">
        <f>'dl-do all work in this'!X1954</f>
        <v>LC</v>
      </c>
      <c r="E1954" s="2">
        <f>'dl-do all work in this'!A1954</f>
        <v>0</v>
      </c>
      <c r="F1954" s="2">
        <f>'dl-do all work in this'!V1954</f>
        <v>0</v>
      </c>
      <c r="G1954" s="2" t="e">
        <f>DATE('dl-do all work in this'!H1954,'dl-do all work in this'!W1954,'dl-do all work in this'!G1954)</f>
        <v>#VALUE!</v>
      </c>
      <c r="H1954">
        <f>'dl-do all work in this'!I1954</f>
        <v>0</v>
      </c>
      <c r="J1954">
        <f>'dl-do all work in this'!D1954</f>
        <v>0</v>
      </c>
      <c r="K1954">
        <f>'dl-do all work in this'!R1954</f>
        <v>0</v>
      </c>
      <c r="M1954">
        <f>'dl-do all work in this'!$E1954</f>
        <v>0</v>
      </c>
    </row>
    <row r="1955" spans="1:13" x14ac:dyDescent="0.25">
      <c r="A1955" s="2">
        <f>'dl-do all work in this'!O1955</f>
        <v>0</v>
      </c>
      <c r="B1955" t="e">
        <f>VLOOKUP($A1955, 'dl-do all work in this'!$O$9:$U$2997, 6, FALSE)</f>
        <v>#N/A</v>
      </c>
      <c r="C1955" t="e">
        <f>VLOOKUP($A1955, 'dl-do all work in this'!$O$9:$U$2997, 7, FALSE)</f>
        <v>#N/A</v>
      </c>
      <c r="D1955" s="2" t="str">
        <f>'dl-do all work in this'!X1955</f>
        <v>LC</v>
      </c>
      <c r="E1955" s="2">
        <f>'dl-do all work in this'!A1955</f>
        <v>0</v>
      </c>
      <c r="F1955" s="2">
        <f>'dl-do all work in this'!V1955</f>
        <v>0</v>
      </c>
      <c r="G1955" s="2" t="e">
        <f>DATE('dl-do all work in this'!H1955,'dl-do all work in this'!W1955,'dl-do all work in this'!G1955)</f>
        <v>#VALUE!</v>
      </c>
      <c r="H1955">
        <f>'dl-do all work in this'!I1955</f>
        <v>0</v>
      </c>
      <c r="J1955">
        <f>'dl-do all work in this'!D1955</f>
        <v>0</v>
      </c>
      <c r="K1955">
        <f>'dl-do all work in this'!R1955</f>
        <v>0</v>
      </c>
      <c r="M1955">
        <f>'dl-do all work in this'!$E1955</f>
        <v>0</v>
      </c>
    </row>
    <row r="1956" spans="1:13" x14ac:dyDescent="0.25">
      <c r="A1956" s="2">
        <f>'dl-do all work in this'!O1956</f>
        <v>0</v>
      </c>
      <c r="B1956" t="e">
        <f>VLOOKUP($A1956, 'dl-do all work in this'!$O$9:$U$2997, 6, FALSE)</f>
        <v>#N/A</v>
      </c>
      <c r="C1956" t="e">
        <f>VLOOKUP($A1956, 'dl-do all work in this'!$O$9:$U$2997, 7, FALSE)</f>
        <v>#N/A</v>
      </c>
      <c r="D1956" s="2" t="str">
        <f>'dl-do all work in this'!X1956</f>
        <v>LC</v>
      </c>
      <c r="E1956" s="2">
        <f>'dl-do all work in this'!A1956</f>
        <v>0</v>
      </c>
      <c r="F1956" s="2">
        <f>'dl-do all work in this'!V1956</f>
        <v>0</v>
      </c>
      <c r="G1956" s="2" t="e">
        <f>DATE('dl-do all work in this'!H1956,'dl-do all work in this'!W1956,'dl-do all work in this'!G1956)</f>
        <v>#VALUE!</v>
      </c>
      <c r="H1956">
        <f>'dl-do all work in this'!I1956</f>
        <v>0</v>
      </c>
      <c r="J1956">
        <f>'dl-do all work in this'!D1956</f>
        <v>0</v>
      </c>
      <c r="K1956">
        <f>'dl-do all work in this'!R1956</f>
        <v>0</v>
      </c>
      <c r="M1956">
        <f>'dl-do all work in this'!$E1956</f>
        <v>0</v>
      </c>
    </row>
    <row r="1957" spans="1:13" x14ac:dyDescent="0.25">
      <c r="A1957" s="2">
        <f>'dl-do all work in this'!O1957</f>
        <v>0</v>
      </c>
      <c r="B1957" t="e">
        <f>VLOOKUP($A1957, 'dl-do all work in this'!$O$9:$U$2997, 6, FALSE)</f>
        <v>#N/A</v>
      </c>
      <c r="C1957" t="e">
        <f>VLOOKUP($A1957, 'dl-do all work in this'!$O$9:$U$2997, 7, FALSE)</f>
        <v>#N/A</v>
      </c>
      <c r="D1957" s="2" t="str">
        <f>'dl-do all work in this'!X1957</f>
        <v>LC</v>
      </c>
      <c r="E1957" s="2">
        <f>'dl-do all work in this'!A1957</f>
        <v>0</v>
      </c>
      <c r="F1957" s="2">
        <f>'dl-do all work in this'!V1957</f>
        <v>0</v>
      </c>
      <c r="G1957" s="2" t="e">
        <f>DATE('dl-do all work in this'!H1957,'dl-do all work in this'!W1957,'dl-do all work in this'!G1957)</f>
        <v>#VALUE!</v>
      </c>
      <c r="H1957">
        <f>'dl-do all work in this'!I1957</f>
        <v>0</v>
      </c>
      <c r="J1957">
        <f>'dl-do all work in this'!D1957</f>
        <v>0</v>
      </c>
      <c r="K1957">
        <f>'dl-do all work in this'!R1957</f>
        <v>0</v>
      </c>
      <c r="M1957">
        <f>'dl-do all work in this'!$E1957</f>
        <v>0</v>
      </c>
    </row>
    <row r="1958" spans="1:13" x14ac:dyDescent="0.25">
      <c r="A1958" s="2">
        <f>'dl-do all work in this'!O1958</f>
        <v>0</v>
      </c>
      <c r="B1958" t="e">
        <f>VLOOKUP($A1958, 'dl-do all work in this'!$O$9:$U$2997, 6, FALSE)</f>
        <v>#N/A</v>
      </c>
      <c r="C1958" t="e">
        <f>VLOOKUP($A1958, 'dl-do all work in this'!$O$9:$U$2997, 7, FALSE)</f>
        <v>#N/A</v>
      </c>
      <c r="D1958" s="2" t="str">
        <f>'dl-do all work in this'!X1958</f>
        <v>LC</v>
      </c>
      <c r="E1958" s="2">
        <f>'dl-do all work in this'!A1958</f>
        <v>0</v>
      </c>
      <c r="F1958" s="2">
        <f>'dl-do all work in this'!V1958</f>
        <v>0</v>
      </c>
      <c r="G1958" s="2" t="e">
        <f>DATE('dl-do all work in this'!H1958,'dl-do all work in this'!W1958,'dl-do all work in this'!G1958)</f>
        <v>#VALUE!</v>
      </c>
      <c r="H1958">
        <f>'dl-do all work in this'!I1958</f>
        <v>0</v>
      </c>
      <c r="J1958">
        <f>'dl-do all work in this'!D1958</f>
        <v>0</v>
      </c>
      <c r="K1958">
        <f>'dl-do all work in this'!R1958</f>
        <v>0</v>
      </c>
      <c r="M1958">
        <f>'dl-do all work in this'!$E1958</f>
        <v>0</v>
      </c>
    </row>
    <row r="1959" spans="1:13" x14ac:dyDescent="0.25">
      <c r="A1959" s="2">
        <f>'dl-do all work in this'!O1959</f>
        <v>0</v>
      </c>
      <c r="B1959" t="e">
        <f>VLOOKUP($A1959, 'dl-do all work in this'!$O$9:$U$2997, 6, FALSE)</f>
        <v>#N/A</v>
      </c>
      <c r="C1959" t="e">
        <f>VLOOKUP($A1959, 'dl-do all work in this'!$O$9:$U$2997, 7, FALSE)</f>
        <v>#N/A</v>
      </c>
      <c r="D1959" s="2" t="str">
        <f>'dl-do all work in this'!X1959</f>
        <v>LC</v>
      </c>
      <c r="E1959" s="2">
        <f>'dl-do all work in this'!A1959</f>
        <v>0</v>
      </c>
      <c r="F1959" s="2">
        <f>'dl-do all work in this'!V1959</f>
        <v>0</v>
      </c>
      <c r="G1959" s="2" t="e">
        <f>DATE('dl-do all work in this'!H1959,'dl-do all work in this'!W1959,'dl-do all work in this'!G1959)</f>
        <v>#VALUE!</v>
      </c>
      <c r="H1959">
        <f>'dl-do all work in this'!I1959</f>
        <v>0</v>
      </c>
      <c r="J1959">
        <f>'dl-do all work in this'!D1959</f>
        <v>0</v>
      </c>
      <c r="K1959">
        <f>'dl-do all work in this'!R1959</f>
        <v>0</v>
      </c>
      <c r="M1959">
        <f>'dl-do all work in this'!$E1959</f>
        <v>0</v>
      </c>
    </row>
    <row r="1960" spans="1:13" x14ac:dyDescent="0.25">
      <c r="A1960" s="2">
        <f>'dl-do all work in this'!O1960</f>
        <v>0</v>
      </c>
      <c r="B1960" t="e">
        <f>VLOOKUP($A1960, 'dl-do all work in this'!$O$9:$U$2997, 6, FALSE)</f>
        <v>#N/A</v>
      </c>
      <c r="C1960" t="e">
        <f>VLOOKUP($A1960, 'dl-do all work in this'!$O$9:$U$2997, 7, FALSE)</f>
        <v>#N/A</v>
      </c>
      <c r="D1960" s="2" t="str">
        <f>'dl-do all work in this'!X1960</f>
        <v>LC</v>
      </c>
      <c r="E1960" s="2">
        <f>'dl-do all work in this'!A1960</f>
        <v>0</v>
      </c>
      <c r="F1960" s="2">
        <f>'dl-do all work in this'!V1960</f>
        <v>0</v>
      </c>
      <c r="G1960" s="2" t="e">
        <f>DATE('dl-do all work in this'!H1960,'dl-do all work in this'!W1960,'dl-do all work in this'!G1960)</f>
        <v>#VALUE!</v>
      </c>
      <c r="H1960">
        <f>'dl-do all work in this'!I1960</f>
        <v>0</v>
      </c>
      <c r="J1960">
        <f>'dl-do all work in this'!D1960</f>
        <v>0</v>
      </c>
      <c r="K1960">
        <f>'dl-do all work in this'!R1960</f>
        <v>0</v>
      </c>
      <c r="M1960">
        <f>'dl-do all work in this'!$E1960</f>
        <v>0</v>
      </c>
    </row>
    <row r="1961" spans="1:13" x14ac:dyDescent="0.25">
      <c r="A1961" s="2">
        <f>'dl-do all work in this'!O1961</f>
        <v>0</v>
      </c>
      <c r="B1961" t="e">
        <f>VLOOKUP($A1961, 'dl-do all work in this'!$O$9:$U$2997, 6, FALSE)</f>
        <v>#N/A</v>
      </c>
      <c r="C1961" t="e">
        <f>VLOOKUP($A1961, 'dl-do all work in this'!$O$9:$U$2997, 7, FALSE)</f>
        <v>#N/A</v>
      </c>
      <c r="D1961" s="2" t="str">
        <f>'dl-do all work in this'!X1961</f>
        <v>LC</v>
      </c>
      <c r="E1961" s="2">
        <f>'dl-do all work in this'!A1961</f>
        <v>0</v>
      </c>
      <c r="F1961" s="2">
        <f>'dl-do all work in this'!V1961</f>
        <v>0</v>
      </c>
      <c r="G1961" s="2" t="e">
        <f>DATE('dl-do all work in this'!H1961,'dl-do all work in this'!W1961,'dl-do all work in this'!G1961)</f>
        <v>#VALUE!</v>
      </c>
      <c r="H1961">
        <f>'dl-do all work in this'!I1961</f>
        <v>0</v>
      </c>
      <c r="J1961">
        <f>'dl-do all work in this'!D1961</f>
        <v>0</v>
      </c>
      <c r="K1961">
        <f>'dl-do all work in this'!R1961</f>
        <v>0</v>
      </c>
      <c r="M1961">
        <f>'dl-do all work in this'!$E1961</f>
        <v>0</v>
      </c>
    </row>
    <row r="1962" spans="1:13" x14ac:dyDescent="0.25">
      <c r="A1962" s="2">
        <f>'dl-do all work in this'!O1962</f>
        <v>0</v>
      </c>
      <c r="B1962" t="e">
        <f>VLOOKUP($A1962, 'dl-do all work in this'!$O$9:$U$2997, 6, FALSE)</f>
        <v>#N/A</v>
      </c>
      <c r="C1962" t="e">
        <f>VLOOKUP($A1962, 'dl-do all work in this'!$O$9:$U$2997, 7, FALSE)</f>
        <v>#N/A</v>
      </c>
      <c r="D1962" s="2" t="str">
        <f>'dl-do all work in this'!X1962</f>
        <v>LC</v>
      </c>
      <c r="E1962" s="2">
        <f>'dl-do all work in this'!A1962</f>
        <v>0</v>
      </c>
      <c r="F1962" s="2">
        <f>'dl-do all work in this'!V1962</f>
        <v>0</v>
      </c>
      <c r="G1962" s="2" t="e">
        <f>DATE('dl-do all work in this'!H1962,'dl-do all work in this'!W1962,'dl-do all work in this'!G1962)</f>
        <v>#VALUE!</v>
      </c>
      <c r="H1962">
        <f>'dl-do all work in this'!I1962</f>
        <v>0</v>
      </c>
      <c r="J1962">
        <f>'dl-do all work in this'!D1962</f>
        <v>0</v>
      </c>
      <c r="K1962">
        <f>'dl-do all work in this'!R1962</f>
        <v>0</v>
      </c>
      <c r="M1962">
        <f>'dl-do all work in this'!$E1962</f>
        <v>0</v>
      </c>
    </row>
    <row r="1963" spans="1:13" x14ac:dyDescent="0.25">
      <c r="A1963" s="2">
        <f>'dl-do all work in this'!O1963</f>
        <v>0</v>
      </c>
      <c r="B1963" t="e">
        <f>VLOOKUP($A1963, 'dl-do all work in this'!$O$9:$U$2997, 6, FALSE)</f>
        <v>#N/A</v>
      </c>
      <c r="C1963" t="e">
        <f>VLOOKUP($A1963, 'dl-do all work in this'!$O$9:$U$2997, 7, FALSE)</f>
        <v>#N/A</v>
      </c>
      <c r="D1963" s="2" t="str">
        <f>'dl-do all work in this'!X1963</f>
        <v>LC</v>
      </c>
      <c r="E1963" s="2">
        <f>'dl-do all work in this'!A1963</f>
        <v>0</v>
      </c>
      <c r="F1963" s="2">
        <f>'dl-do all work in this'!V1963</f>
        <v>0</v>
      </c>
      <c r="G1963" s="2" t="e">
        <f>DATE('dl-do all work in this'!H1963,'dl-do all work in this'!W1963,'dl-do all work in this'!G1963)</f>
        <v>#VALUE!</v>
      </c>
      <c r="H1963">
        <f>'dl-do all work in this'!I1963</f>
        <v>0</v>
      </c>
      <c r="J1963">
        <f>'dl-do all work in this'!D1963</f>
        <v>0</v>
      </c>
      <c r="K1963">
        <f>'dl-do all work in this'!R1963</f>
        <v>0</v>
      </c>
      <c r="M1963">
        <f>'dl-do all work in this'!$E1963</f>
        <v>0</v>
      </c>
    </row>
    <row r="1964" spans="1:13" x14ac:dyDescent="0.25">
      <c r="A1964" s="2">
        <f>'dl-do all work in this'!O1964</f>
        <v>0</v>
      </c>
      <c r="B1964" t="e">
        <f>VLOOKUP($A1964, 'dl-do all work in this'!$O$9:$U$2997, 6, FALSE)</f>
        <v>#N/A</v>
      </c>
      <c r="C1964" t="e">
        <f>VLOOKUP($A1964, 'dl-do all work in this'!$O$9:$U$2997, 7, FALSE)</f>
        <v>#N/A</v>
      </c>
      <c r="D1964" s="2" t="str">
        <f>'dl-do all work in this'!X1964</f>
        <v>LC</v>
      </c>
      <c r="E1964" s="2">
        <f>'dl-do all work in this'!A1964</f>
        <v>0</v>
      </c>
      <c r="F1964" s="2">
        <f>'dl-do all work in this'!V1964</f>
        <v>0</v>
      </c>
      <c r="G1964" s="2" t="e">
        <f>DATE('dl-do all work in this'!H1964,'dl-do all work in this'!W1964,'dl-do all work in this'!G1964)</f>
        <v>#VALUE!</v>
      </c>
      <c r="H1964">
        <f>'dl-do all work in this'!I1964</f>
        <v>0</v>
      </c>
      <c r="J1964">
        <f>'dl-do all work in this'!D1964</f>
        <v>0</v>
      </c>
      <c r="K1964">
        <f>'dl-do all work in this'!R1964</f>
        <v>0</v>
      </c>
      <c r="M1964">
        <f>'dl-do all work in this'!$E1964</f>
        <v>0</v>
      </c>
    </row>
    <row r="1965" spans="1:13" x14ac:dyDescent="0.25">
      <c r="A1965" s="2">
        <f>'dl-do all work in this'!O1965</f>
        <v>0</v>
      </c>
      <c r="B1965" t="e">
        <f>VLOOKUP($A1965, 'dl-do all work in this'!$O$9:$U$2997, 6, FALSE)</f>
        <v>#N/A</v>
      </c>
      <c r="C1965" t="e">
        <f>VLOOKUP($A1965, 'dl-do all work in this'!$O$9:$U$2997, 7, FALSE)</f>
        <v>#N/A</v>
      </c>
      <c r="D1965" s="2" t="str">
        <f>'dl-do all work in this'!X1965</f>
        <v>LC</v>
      </c>
      <c r="E1965" s="2">
        <f>'dl-do all work in this'!A1965</f>
        <v>0</v>
      </c>
      <c r="F1965" s="2">
        <f>'dl-do all work in this'!V1965</f>
        <v>0</v>
      </c>
      <c r="G1965" s="2" t="e">
        <f>DATE('dl-do all work in this'!H1965,'dl-do all work in this'!W1965,'dl-do all work in this'!G1965)</f>
        <v>#VALUE!</v>
      </c>
      <c r="H1965">
        <f>'dl-do all work in this'!I1965</f>
        <v>0</v>
      </c>
      <c r="J1965">
        <f>'dl-do all work in this'!D1965</f>
        <v>0</v>
      </c>
      <c r="K1965">
        <f>'dl-do all work in this'!R1965</f>
        <v>0</v>
      </c>
      <c r="M1965">
        <f>'dl-do all work in this'!$E1965</f>
        <v>0</v>
      </c>
    </row>
    <row r="1966" spans="1:13" x14ac:dyDescent="0.25">
      <c r="A1966" s="2">
        <f>'dl-do all work in this'!O1966</f>
        <v>0</v>
      </c>
      <c r="B1966" t="e">
        <f>VLOOKUP($A1966, 'dl-do all work in this'!$O$9:$U$2997, 6, FALSE)</f>
        <v>#N/A</v>
      </c>
      <c r="C1966" t="e">
        <f>VLOOKUP($A1966, 'dl-do all work in this'!$O$9:$U$2997, 7, FALSE)</f>
        <v>#N/A</v>
      </c>
      <c r="D1966" s="2" t="str">
        <f>'dl-do all work in this'!X1966</f>
        <v>LC</v>
      </c>
      <c r="E1966" s="2">
        <f>'dl-do all work in this'!A1966</f>
        <v>0</v>
      </c>
      <c r="F1966" s="2">
        <f>'dl-do all work in this'!V1966</f>
        <v>0</v>
      </c>
      <c r="G1966" s="2" t="e">
        <f>DATE('dl-do all work in this'!H1966,'dl-do all work in this'!W1966,'dl-do all work in this'!G1966)</f>
        <v>#VALUE!</v>
      </c>
      <c r="H1966">
        <f>'dl-do all work in this'!I1966</f>
        <v>0</v>
      </c>
      <c r="J1966">
        <f>'dl-do all work in this'!D1966</f>
        <v>0</v>
      </c>
      <c r="K1966">
        <f>'dl-do all work in this'!R1966</f>
        <v>0</v>
      </c>
      <c r="M1966">
        <f>'dl-do all work in this'!$E1966</f>
        <v>0</v>
      </c>
    </row>
    <row r="1967" spans="1:13" x14ac:dyDescent="0.25">
      <c r="A1967" s="2">
        <f>'dl-do all work in this'!O1967</f>
        <v>0</v>
      </c>
      <c r="B1967" t="e">
        <f>VLOOKUP($A1967, 'dl-do all work in this'!$O$9:$U$2997, 6, FALSE)</f>
        <v>#N/A</v>
      </c>
      <c r="C1967" t="e">
        <f>VLOOKUP($A1967, 'dl-do all work in this'!$O$9:$U$2997, 7, FALSE)</f>
        <v>#N/A</v>
      </c>
      <c r="D1967" s="2" t="str">
        <f>'dl-do all work in this'!X1967</f>
        <v>LC</v>
      </c>
      <c r="E1967" s="2">
        <f>'dl-do all work in this'!A1967</f>
        <v>0</v>
      </c>
      <c r="F1967" s="2">
        <f>'dl-do all work in this'!V1967</f>
        <v>0</v>
      </c>
      <c r="G1967" s="2" t="e">
        <f>DATE('dl-do all work in this'!H1967,'dl-do all work in this'!W1967,'dl-do all work in this'!G1967)</f>
        <v>#VALUE!</v>
      </c>
      <c r="H1967">
        <f>'dl-do all work in this'!I1967</f>
        <v>0</v>
      </c>
      <c r="J1967">
        <f>'dl-do all work in this'!D1967</f>
        <v>0</v>
      </c>
      <c r="K1967">
        <f>'dl-do all work in this'!R1967</f>
        <v>0</v>
      </c>
      <c r="M1967">
        <f>'dl-do all work in this'!$E1967</f>
        <v>0</v>
      </c>
    </row>
    <row r="1968" spans="1:13" x14ac:dyDescent="0.25">
      <c r="A1968" s="2">
        <f>'dl-do all work in this'!O1968</f>
        <v>0</v>
      </c>
      <c r="B1968" t="e">
        <f>VLOOKUP($A1968, 'dl-do all work in this'!$O$9:$U$2997, 6, FALSE)</f>
        <v>#N/A</v>
      </c>
      <c r="C1968" t="e">
        <f>VLOOKUP($A1968, 'dl-do all work in this'!$O$9:$U$2997, 7, FALSE)</f>
        <v>#N/A</v>
      </c>
      <c r="D1968" s="2" t="str">
        <f>'dl-do all work in this'!X1968</f>
        <v>LC</v>
      </c>
      <c r="E1968" s="2">
        <f>'dl-do all work in this'!A1968</f>
        <v>0</v>
      </c>
      <c r="F1968" s="2">
        <f>'dl-do all work in this'!V1968</f>
        <v>0</v>
      </c>
      <c r="G1968" s="2" t="e">
        <f>DATE('dl-do all work in this'!H1968,'dl-do all work in this'!W1968,'dl-do all work in this'!G1968)</f>
        <v>#VALUE!</v>
      </c>
      <c r="H1968">
        <f>'dl-do all work in this'!I1968</f>
        <v>0</v>
      </c>
      <c r="J1968">
        <f>'dl-do all work in this'!D1968</f>
        <v>0</v>
      </c>
      <c r="K1968">
        <f>'dl-do all work in this'!R1968</f>
        <v>0</v>
      </c>
      <c r="M1968">
        <f>'dl-do all work in this'!$E1968</f>
        <v>0</v>
      </c>
    </row>
    <row r="1969" spans="1:13" x14ac:dyDescent="0.25">
      <c r="A1969" s="2">
        <f>'dl-do all work in this'!O1969</f>
        <v>0</v>
      </c>
      <c r="B1969" t="e">
        <f>VLOOKUP($A1969, 'dl-do all work in this'!$O$9:$U$2997, 6, FALSE)</f>
        <v>#N/A</v>
      </c>
      <c r="C1969" t="e">
        <f>VLOOKUP($A1969, 'dl-do all work in this'!$O$9:$U$2997, 7, FALSE)</f>
        <v>#N/A</v>
      </c>
      <c r="D1969" s="2" t="str">
        <f>'dl-do all work in this'!X1969</f>
        <v>LC</v>
      </c>
      <c r="E1969" s="2">
        <f>'dl-do all work in this'!A1969</f>
        <v>0</v>
      </c>
      <c r="F1969" s="2">
        <f>'dl-do all work in this'!V1969</f>
        <v>0</v>
      </c>
      <c r="G1969" s="2" t="e">
        <f>DATE('dl-do all work in this'!H1969,'dl-do all work in this'!W1969,'dl-do all work in this'!G1969)</f>
        <v>#VALUE!</v>
      </c>
      <c r="H1969">
        <f>'dl-do all work in this'!I1969</f>
        <v>0</v>
      </c>
      <c r="J1969">
        <f>'dl-do all work in this'!D1969</f>
        <v>0</v>
      </c>
      <c r="K1969">
        <f>'dl-do all work in this'!R1969</f>
        <v>0</v>
      </c>
      <c r="M1969">
        <f>'dl-do all work in this'!$E1969</f>
        <v>0</v>
      </c>
    </row>
    <row r="1970" spans="1:13" x14ac:dyDescent="0.25">
      <c r="A1970" s="2">
        <f>'dl-do all work in this'!O1970</f>
        <v>0</v>
      </c>
      <c r="B1970" t="e">
        <f>VLOOKUP($A1970, 'dl-do all work in this'!$O$9:$U$2997, 6, FALSE)</f>
        <v>#N/A</v>
      </c>
      <c r="C1970" t="e">
        <f>VLOOKUP($A1970, 'dl-do all work in this'!$O$9:$U$2997, 7, FALSE)</f>
        <v>#N/A</v>
      </c>
      <c r="D1970" s="2" t="str">
        <f>'dl-do all work in this'!X1970</f>
        <v>LC</v>
      </c>
      <c r="E1970" s="2">
        <f>'dl-do all work in this'!A1970</f>
        <v>0</v>
      </c>
      <c r="F1970" s="2">
        <f>'dl-do all work in this'!V1970</f>
        <v>0</v>
      </c>
      <c r="G1970" s="2" t="e">
        <f>DATE('dl-do all work in this'!H1970,'dl-do all work in this'!W1970,'dl-do all work in this'!G1970)</f>
        <v>#VALUE!</v>
      </c>
      <c r="H1970">
        <f>'dl-do all work in this'!I1970</f>
        <v>0</v>
      </c>
      <c r="J1970">
        <f>'dl-do all work in this'!D1970</f>
        <v>0</v>
      </c>
      <c r="K1970">
        <f>'dl-do all work in this'!R1970</f>
        <v>0</v>
      </c>
      <c r="M1970">
        <f>'dl-do all work in this'!$E1970</f>
        <v>0</v>
      </c>
    </row>
    <row r="1971" spans="1:13" x14ac:dyDescent="0.25">
      <c r="A1971" s="2">
        <f>'dl-do all work in this'!O1971</f>
        <v>0</v>
      </c>
      <c r="B1971" t="e">
        <f>VLOOKUP($A1971, 'dl-do all work in this'!$O$9:$U$2997, 6, FALSE)</f>
        <v>#N/A</v>
      </c>
      <c r="C1971" t="e">
        <f>VLOOKUP($A1971, 'dl-do all work in this'!$O$9:$U$2997, 7, FALSE)</f>
        <v>#N/A</v>
      </c>
      <c r="D1971" s="2" t="str">
        <f>'dl-do all work in this'!X1971</f>
        <v>LC</v>
      </c>
      <c r="E1971" s="2">
        <f>'dl-do all work in this'!A1971</f>
        <v>0</v>
      </c>
      <c r="F1971" s="2">
        <f>'dl-do all work in this'!V1971</f>
        <v>0</v>
      </c>
      <c r="G1971" s="2" t="e">
        <f>DATE('dl-do all work in this'!H1971,'dl-do all work in this'!W1971,'dl-do all work in this'!G1971)</f>
        <v>#VALUE!</v>
      </c>
      <c r="H1971">
        <f>'dl-do all work in this'!I1971</f>
        <v>0</v>
      </c>
      <c r="J1971">
        <f>'dl-do all work in this'!D1971</f>
        <v>0</v>
      </c>
      <c r="K1971">
        <f>'dl-do all work in this'!R1971</f>
        <v>0</v>
      </c>
      <c r="M1971">
        <f>'dl-do all work in this'!$E1971</f>
        <v>0</v>
      </c>
    </row>
    <row r="1972" spans="1:13" x14ac:dyDescent="0.25">
      <c r="A1972" s="2">
        <f>'dl-do all work in this'!O1972</f>
        <v>0</v>
      </c>
      <c r="B1972" t="e">
        <f>VLOOKUP($A1972, 'dl-do all work in this'!$O$9:$U$2997, 6, FALSE)</f>
        <v>#N/A</v>
      </c>
      <c r="C1972" t="e">
        <f>VLOOKUP($A1972, 'dl-do all work in this'!$O$9:$U$2997, 7, FALSE)</f>
        <v>#N/A</v>
      </c>
      <c r="D1972" s="2" t="str">
        <f>'dl-do all work in this'!X1972</f>
        <v>LC</v>
      </c>
      <c r="E1972" s="2">
        <f>'dl-do all work in this'!A1972</f>
        <v>0</v>
      </c>
      <c r="F1972" s="2">
        <f>'dl-do all work in this'!V1972</f>
        <v>0</v>
      </c>
      <c r="G1972" s="2" t="e">
        <f>DATE('dl-do all work in this'!H1972,'dl-do all work in this'!W1972,'dl-do all work in this'!G1972)</f>
        <v>#VALUE!</v>
      </c>
      <c r="H1972">
        <f>'dl-do all work in this'!I1972</f>
        <v>0</v>
      </c>
      <c r="J1972">
        <f>'dl-do all work in this'!D1972</f>
        <v>0</v>
      </c>
      <c r="K1972">
        <f>'dl-do all work in this'!R1972</f>
        <v>0</v>
      </c>
      <c r="M1972">
        <f>'dl-do all work in this'!$E1972</f>
        <v>0</v>
      </c>
    </row>
    <row r="1973" spans="1:13" x14ac:dyDescent="0.25">
      <c r="A1973" s="2">
        <f>'dl-do all work in this'!O1973</f>
        <v>0</v>
      </c>
      <c r="B1973" t="e">
        <f>VLOOKUP($A1973, 'dl-do all work in this'!$O$9:$U$2997, 6, FALSE)</f>
        <v>#N/A</v>
      </c>
      <c r="C1973" t="e">
        <f>VLOOKUP($A1973, 'dl-do all work in this'!$O$9:$U$2997, 7, FALSE)</f>
        <v>#N/A</v>
      </c>
      <c r="D1973" s="2" t="str">
        <f>'dl-do all work in this'!X1973</f>
        <v>LC</v>
      </c>
      <c r="E1973" s="2">
        <f>'dl-do all work in this'!A1973</f>
        <v>0</v>
      </c>
      <c r="F1973" s="2">
        <f>'dl-do all work in this'!V1973</f>
        <v>0</v>
      </c>
      <c r="G1973" s="2" t="e">
        <f>DATE('dl-do all work in this'!H1973,'dl-do all work in this'!W1973,'dl-do all work in this'!G1973)</f>
        <v>#VALUE!</v>
      </c>
      <c r="H1973">
        <f>'dl-do all work in this'!I1973</f>
        <v>0</v>
      </c>
      <c r="J1973">
        <f>'dl-do all work in this'!D1973</f>
        <v>0</v>
      </c>
      <c r="K1973">
        <f>'dl-do all work in this'!R1973</f>
        <v>0</v>
      </c>
      <c r="M1973">
        <f>'dl-do all work in this'!$E1973</f>
        <v>0</v>
      </c>
    </row>
    <row r="1974" spans="1:13" x14ac:dyDescent="0.25">
      <c r="A1974" s="2">
        <f>'dl-do all work in this'!O1974</f>
        <v>0</v>
      </c>
      <c r="B1974" t="e">
        <f>VLOOKUP($A1974, 'dl-do all work in this'!$O$9:$U$2997, 6, FALSE)</f>
        <v>#N/A</v>
      </c>
      <c r="C1974" t="e">
        <f>VLOOKUP($A1974, 'dl-do all work in this'!$O$9:$U$2997, 7, FALSE)</f>
        <v>#N/A</v>
      </c>
      <c r="D1974" s="2" t="str">
        <f>'dl-do all work in this'!X1974</f>
        <v>LC</v>
      </c>
      <c r="E1974" s="2">
        <f>'dl-do all work in this'!A1974</f>
        <v>0</v>
      </c>
      <c r="F1974" s="2">
        <f>'dl-do all work in this'!V1974</f>
        <v>0</v>
      </c>
      <c r="G1974" s="2" t="e">
        <f>DATE('dl-do all work in this'!H1974,'dl-do all work in this'!W1974,'dl-do all work in this'!G1974)</f>
        <v>#VALUE!</v>
      </c>
      <c r="H1974">
        <f>'dl-do all work in this'!I1974</f>
        <v>0</v>
      </c>
      <c r="J1974">
        <f>'dl-do all work in this'!D1974</f>
        <v>0</v>
      </c>
      <c r="K1974">
        <f>'dl-do all work in this'!R1974</f>
        <v>0</v>
      </c>
      <c r="M1974">
        <f>'dl-do all work in this'!$E1974</f>
        <v>0</v>
      </c>
    </row>
    <row r="1975" spans="1:13" x14ac:dyDescent="0.25">
      <c r="A1975" s="2">
        <f>'dl-do all work in this'!O1975</f>
        <v>0</v>
      </c>
      <c r="B1975" t="e">
        <f>VLOOKUP($A1975, 'dl-do all work in this'!$O$9:$U$2997, 6, FALSE)</f>
        <v>#N/A</v>
      </c>
      <c r="C1975" t="e">
        <f>VLOOKUP($A1975, 'dl-do all work in this'!$O$9:$U$2997, 7, FALSE)</f>
        <v>#N/A</v>
      </c>
      <c r="D1975" s="2" t="str">
        <f>'dl-do all work in this'!X1975</f>
        <v>LC</v>
      </c>
      <c r="E1975" s="2">
        <f>'dl-do all work in this'!A1975</f>
        <v>0</v>
      </c>
      <c r="F1975" s="2">
        <f>'dl-do all work in this'!V1975</f>
        <v>0</v>
      </c>
      <c r="G1975" s="2" t="e">
        <f>DATE('dl-do all work in this'!H1975,'dl-do all work in this'!W1975,'dl-do all work in this'!G1975)</f>
        <v>#VALUE!</v>
      </c>
      <c r="H1975">
        <f>'dl-do all work in this'!I1975</f>
        <v>0</v>
      </c>
      <c r="J1975">
        <f>'dl-do all work in this'!D1975</f>
        <v>0</v>
      </c>
      <c r="K1975">
        <f>'dl-do all work in this'!R1975</f>
        <v>0</v>
      </c>
      <c r="M1975">
        <f>'dl-do all work in this'!$E1975</f>
        <v>0</v>
      </c>
    </row>
    <row r="1976" spans="1:13" x14ac:dyDescent="0.25">
      <c r="A1976" s="2">
        <f>'dl-do all work in this'!O1976</f>
        <v>0</v>
      </c>
      <c r="B1976" t="e">
        <f>VLOOKUP($A1976, 'dl-do all work in this'!$O$9:$U$2997, 6, FALSE)</f>
        <v>#N/A</v>
      </c>
      <c r="C1976" t="e">
        <f>VLOOKUP($A1976, 'dl-do all work in this'!$O$9:$U$2997, 7, FALSE)</f>
        <v>#N/A</v>
      </c>
      <c r="D1976" s="2" t="str">
        <f>'dl-do all work in this'!X1976</f>
        <v>LC</v>
      </c>
      <c r="E1976" s="2">
        <f>'dl-do all work in this'!A1976</f>
        <v>0</v>
      </c>
      <c r="F1976" s="2">
        <f>'dl-do all work in this'!V1976</f>
        <v>0</v>
      </c>
      <c r="G1976" s="2" t="e">
        <f>DATE('dl-do all work in this'!H1976,'dl-do all work in this'!W1976,'dl-do all work in this'!G1976)</f>
        <v>#VALUE!</v>
      </c>
      <c r="H1976">
        <f>'dl-do all work in this'!I1976</f>
        <v>0</v>
      </c>
      <c r="J1976">
        <f>'dl-do all work in this'!D1976</f>
        <v>0</v>
      </c>
      <c r="K1976">
        <f>'dl-do all work in this'!R1976</f>
        <v>0</v>
      </c>
      <c r="M1976">
        <f>'dl-do all work in this'!$E1976</f>
        <v>0</v>
      </c>
    </row>
    <row r="1977" spans="1:13" x14ac:dyDescent="0.25">
      <c r="A1977" s="2">
        <f>'dl-do all work in this'!O1977</f>
        <v>0</v>
      </c>
      <c r="B1977" t="e">
        <f>VLOOKUP($A1977, 'dl-do all work in this'!$O$9:$U$2997, 6, FALSE)</f>
        <v>#N/A</v>
      </c>
      <c r="C1977" t="e">
        <f>VLOOKUP($A1977, 'dl-do all work in this'!$O$9:$U$2997, 7, FALSE)</f>
        <v>#N/A</v>
      </c>
      <c r="D1977" s="2" t="str">
        <f>'dl-do all work in this'!X1977</f>
        <v>LC</v>
      </c>
      <c r="E1977" s="2">
        <f>'dl-do all work in this'!A1977</f>
        <v>0</v>
      </c>
      <c r="F1977" s="2">
        <f>'dl-do all work in this'!V1977</f>
        <v>0</v>
      </c>
      <c r="G1977" s="2" t="e">
        <f>DATE('dl-do all work in this'!H1977,'dl-do all work in this'!W1977,'dl-do all work in this'!G1977)</f>
        <v>#VALUE!</v>
      </c>
      <c r="H1977">
        <f>'dl-do all work in this'!I1977</f>
        <v>0</v>
      </c>
      <c r="J1977">
        <f>'dl-do all work in this'!D1977</f>
        <v>0</v>
      </c>
      <c r="K1977">
        <f>'dl-do all work in this'!R1977</f>
        <v>0</v>
      </c>
      <c r="M1977">
        <f>'dl-do all work in this'!$E1977</f>
        <v>0</v>
      </c>
    </row>
    <row r="1978" spans="1:13" x14ac:dyDescent="0.25">
      <c r="A1978" s="2">
        <f>'dl-do all work in this'!O1978</f>
        <v>0</v>
      </c>
      <c r="B1978" t="e">
        <f>VLOOKUP($A1978, 'dl-do all work in this'!$O$9:$U$2997, 6, FALSE)</f>
        <v>#N/A</v>
      </c>
      <c r="C1978" t="e">
        <f>VLOOKUP($A1978, 'dl-do all work in this'!$O$9:$U$2997, 7, FALSE)</f>
        <v>#N/A</v>
      </c>
      <c r="D1978" s="2" t="str">
        <f>'dl-do all work in this'!X1978</f>
        <v>LC</v>
      </c>
      <c r="E1978" s="2">
        <f>'dl-do all work in this'!A1978</f>
        <v>0</v>
      </c>
      <c r="F1978" s="2">
        <f>'dl-do all work in this'!V1978</f>
        <v>0</v>
      </c>
      <c r="G1978" s="2" t="e">
        <f>DATE('dl-do all work in this'!H1978,'dl-do all work in this'!W1978,'dl-do all work in this'!G1978)</f>
        <v>#VALUE!</v>
      </c>
      <c r="H1978">
        <f>'dl-do all work in this'!I1978</f>
        <v>0</v>
      </c>
      <c r="J1978">
        <f>'dl-do all work in this'!D1978</f>
        <v>0</v>
      </c>
      <c r="K1978">
        <f>'dl-do all work in this'!R1978</f>
        <v>0</v>
      </c>
      <c r="M1978">
        <f>'dl-do all work in this'!$E1978</f>
        <v>0</v>
      </c>
    </row>
    <row r="1979" spans="1:13" x14ac:dyDescent="0.25">
      <c r="A1979" s="2">
        <f>'dl-do all work in this'!O1979</f>
        <v>0</v>
      </c>
      <c r="B1979" t="e">
        <f>VLOOKUP($A1979, 'dl-do all work in this'!$O$9:$U$2997, 6, FALSE)</f>
        <v>#N/A</v>
      </c>
      <c r="C1979" t="e">
        <f>VLOOKUP($A1979, 'dl-do all work in this'!$O$9:$U$2997, 7, FALSE)</f>
        <v>#N/A</v>
      </c>
      <c r="D1979" s="2" t="str">
        <f>'dl-do all work in this'!X1979</f>
        <v>LC</v>
      </c>
      <c r="E1979" s="2">
        <f>'dl-do all work in this'!A1979</f>
        <v>0</v>
      </c>
      <c r="F1979" s="2">
        <f>'dl-do all work in this'!V1979</f>
        <v>0</v>
      </c>
      <c r="G1979" s="2" t="e">
        <f>DATE('dl-do all work in this'!H1979,'dl-do all work in this'!W1979,'dl-do all work in this'!G1979)</f>
        <v>#VALUE!</v>
      </c>
      <c r="H1979">
        <f>'dl-do all work in this'!I1979</f>
        <v>0</v>
      </c>
      <c r="J1979">
        <f>'dl-do all work in this'!D1979</f>
        <v>0</v>
      </c>
      <c r="K1979">
        <f>'dl-do all work in this'!R1979</f>
        <v>0</v>
      </c>
      <c r="M1979">
        <f>'dl-do all work in this'!$E1979</f>
        <v>0</v>
      </c>
    </row>
    <row r="1980" spans="1:13" x14ac:dyDescent="0.25">
      <c r="A1980" s="2">
        <f>'dl-do all work in this'!O1980</f>
        <v>0</v>
      </c>
      <c r="B1980" t="e">
        <f>VLOOKUP($A1980, 'dl-do all work in this'!$O$9:$U$2997, 6, FALSE)</f>
        <v>#N/A</v>
      </c>
      <c r="C1980" t="e">
        <f>VLOOKUP($A1980, 'dl-do all work in this'!$O$9:$U$2997, 7, FALSE)</f>
        <v>#N/A</v>
      </c>
      <c r="D1980" s="2" t="str">
        <f>'dl-do all work in this'!X1980</f>
        <v>LC</v>
      </c>
      <c r="E1980" s="2">
        <f>'dl-do all work in this'!A1980</f>
        <v>0</v>
      </c>
      <c r="F1980" s="2">
        <f>'dl-do all work in this'!V1980</f>
        <v>0</v>
      </c>
      <c r="G1980" s="2" t="e">
        <f>DATE('dl-do all work in this'!H1980,'dl-do all work in this'!W1980,'dl-do all work in this'!G1980)</f>
        <v>#VALUE!</v>
      </c>
      <c r="H1980">
        <f>'dl-do all work in this'!I1980</f>
        <v>0</v>
      </c>
      <c r="J1980">
        <f>'dl-do all work in this'!D1980</f>
        <v>0</v>
      </c>
      <c r="K1980">
        <f>'dl-do all work in this'!R1980</f>
        <v>0</v>
      </c>
      <c r="M1980">
        <f>'dl-do all work in this'!$E1980</f>
        <v>0</v>
      </c>
    </row>
    <row r="1981" spans="1:13" x14ac:dyDescent="0.25">
      <c r="A1981" s="2">
        <f>'dl-do all work in this'!O1981</f>
        <v>0</v>
      </c>
      <c r="B1981" t="e">
        <f>VLOOKUP($A1981, 'dl-do all work in this'!$O$9:$U$2997, 6, FALSE)</f>
        <v>#N/A</v>
      </c>
      <c r="C1981" t="e">
        <f>VLOOKUP($A1981, 'dl-do all work in this'!$O$9:$U$2997, 7, FALSE)</f>
        <v>#N/A</v>
      </c>
      <c r="D1981" s="2" t="str">
        <f>'dl-do all work in this'!X1981</f>
        <v>LC</v>
      </c>
      <c r="E1981" s="2">
        <f>'dl-do all work in this'!A1981</f>
        <v>0</v>
      </c>
      <c r="F1981" s="2">
        <f>'dl-do all work in this'!V1981</f>
        <v>0</v>
      </c>
      <c r="G1981" s="2" t="e">
        <f>DATE('dl-do all work in this'!H1981,'dl-do all work in this'!W1981,'dl-do all work in this'!G1981)</f>
        <v>#VALUE!</v>
      </c>
      <c r="H1981">
        <f>'dl-do all work in this'!I1981</f>
        <v>0</v>
      </c>
      <c r="J1981">
        <f>'dl-do all work in this'!D1981</f>
        <v>0</v>
      </c>
      <c r="K1981">
        <f>'dl-do all work in this'!R1981</f>
        <v>0</v>
      </c>
      <c r="M1981">
        <f>'dl-do all work in this'!$E1981</f>
        <v>0</v>
      </c>
    </row>
    <row r="1982" spans="1:13" x14ac:dyDescent="0.25">
      <c r="A1982" s="2">
        <f>'dl-do all work in this'!O1982</f>
        <v>0</v>
      </c>
      <c r="B1982" t="e">
        <f>VLOOKUP($A1982, 'dl-do all work in this'!$O$9:$U$2997, 6, FALSE)</f>
        <v>#N/A</v>
      </c>
      <c r="C1982" t="e">
        <f>VLOOKUP($A1982, 'dl-do all work in this'!$O$9:$U$2997, 7, FALSE)</f>
        <v>#N/A</v>
      </c>
      <c r="D1982" s="2" t="str">
        <f>'dl-do all work in this'!X1982</f>
        <v>LC</v>
      </c>
      <c r="E1982" s="2">
        <f>'dl-do all work in this'!A1982</f>
        <v>0</v>
      </c>
      <c r="F1982" s="2">
        <f>'dl-do all work in this'!V1982</f>
        <v>0</v>
      </c>
      <c r="G1982" s="2" t="e">
        <f>DATE('dl-do all work in this'!H1982,'dl-do all work in this'!W1982,'dl-do all work in this'!G1982)</f>
        <v>#VALUE!</v>
      </c>
      <c r="H1982">
        <f>'dl-do all work in this'!I1982</f>
        <v>0</v>
      </c>
      <c r="J1982">
        <f>'dl-do all work in this'!D1982</f>
        <v>0</v>
      </c>
      <c r="K1982">
        <f>'dl-do all work in this'!R1982</f>
        <v>0</v>
      </c>
      <c r="M1982">
        <f>'dl-do all work in this'!$E1982</f>
        <v>0</v>
      </c>
    </row>
    <row r="1983" spans="1:13" x14ac:dyDescent="0.25">
      <c r="A1983" s="2">
        <f>'dl-do all work in this'!O1983</f>
        <v>0</v>
      </c>
      <c r="B1983" t="e">
        <f>VLOOKUP($A1983, 'dl-do all work in this'!$O$9:$U$2997, 6, FALSE)</f>
        <v>#N/A</v>
      </c>
      <c r="C1983" t="e">
        <f>VLOOKUP($A1983, 'dl-do all work in this'!$O$9:$U$2997, 7, FALSE)</f>
        <v>#N/A</v>
      </c>
      <c r="D1983" s="2" t="str">
        <f>'dl-do all work in this'!X1983</f>
        <v>LC</v>
      </c>
      <c r="E1983" s="2">
        <f>'dl-do all work in this'!A1983</f>
        <v>0</v>
      </c>
      <c r="F1983" s="2">
        <f>'dl-do all work in this'!V1983</f>
        <v>0</v>
      </c>
      <c r="G1983" s="2" t="e">
        <f>DATE('dl-do all work in this'!H1983,'dl-do all work in this'!W1983,'dl-do all work in this'!G1983)</f>
        <v>#VALUE!</v>
      </c>
      <c r="H1983">
        <f>'dl-do all work in this'!I1983</f>
        <v>0</v>
      </c>
      <c r="J1983">
        <f>'dl-do all work in this'!D1983</f>
        <v>0</v>
      </c>
      <c r="K1983">
        <f>'dl-do all work in this'!R1983</f>
        <v>0</v>
      </c>
      <c r="M1983">
        <f>'dl-do all work in this'!$E1983</f>
        <v>0</v>
      </c>
    </row>
    <row r="1984" spans="1:13" x14ac:dyDescent="0.25">
      <c r="A1984" s="2">
        <f>'dl-do all work in this'!O1984</f>
        <v>0</v>
      </c>
      <c r="B1984" t="e">
        <f>VLOOKUP($A1984, 'dl-do all work in this'!$O$9:$U$2997, 6, FALSE)</f>
        <v>#N/A</v>
      </c>
      <c r="C1984" t="e">
        <f>VLOOKUP($A1984, 'dl-do all work in this'!$O$9:$U$2997, 7, FALSE)</f>
        <v>#N/A</v>
      </c>
      <c r="D1984" s="2" t="str">
        <f>'dl-do all work in this'!X1984</f>
        <v>LC</v>
      </c>
      <c r="E1984" s="2">
        <f>'dl-do all work in this'!A1984</f>
        <v>0</v>
      </c>
      <c r="F1984" s="2">
        <f>'dl-do all work in this'!V1984</f>
        <v>0</v>
      </c>
      <c r="G1984" s="2" t="e">
        <f>DATE('dl-do all work in this'!H1984,'dl-do all work in this'!W1984,'dl-do all work in this'!G1984)</f>
        <v>#VALUE!</v>
      </c>
      <c r="H1984">
        <f>'dl-do all work in this'!I1984</f>
        <v>0</v>
      </c>
      <c r="J1984">
        <f>'dl-do all work in this'!D1984</f>
        <v>0</v>
      </c>
      <c r="K1984">
        <f>'dl-do all work in this'!R1984</f>
        <v>0</v>
      </c>
      <c r="M1984">
        <f>'dl-do all work in this'!$E1984</f>
        <v>0</v>
      </c>
    </row>
    <row r="1985" spans="1:13" x14ac:dyDescent="0.25">
      <c r="A1985" s="2">
        <f>'dl-do all work in this'!O1985</f>
        <v>0</v>
      </c>
      <c r="B1985" t="e">
        <f>VLOOKUP($A1985, 'dl-do all work in this'!$O$9:$U$2997, 6, FALSE)</f>
        <v>#N/A</v>
      </c>
      <c r="C1985" t="e">
        <f>VLOOKUP($A1985, 'dl-do all work in this'!$O$9:$U$2997, 7, FALSE)</f>
        <v>#N/A</v>
      </c>
      <c r="D1985" s="2" t="str">
        <f>'dl-do all work in this'!X1985</f>
        <v>LC</v>
      </c>
      <c r="E1985" s="2">
        <f>'dl-do all work in this'!A1985</f>
        <v>0</v>
      </c>
      <c r="F1985" s="2">
        <f>'dl-do all work in this'!V1985</f>
        <v>0</v>
      </c>
      <c r="G1985" s="2" t="e">
        <f>DATE('dl-do all work in this'!H1985,'dl-do all work in this'!W1985,'dl-do all work in this'!G1985)</f>
        <v>#VALUE!</v>
      </c>
      <c r="H1985">
        <f>'dl-do all work in this'!I1985</f>
        <v>0</v>
      </c>
      <c r="J1985">
        <f>'dl-do all work in this'!D1985</f>
        <v>0</v>
      </c>
      <c r="K1985">
        <f>'dl-do all work in this'!R1985</f>
        <v>0</v>
      </c>
      <c r="M1985">
        <f>'dl-do all work in this'!$E1985</f>
        <v>0</v>
      </c>
    </row>
    <row r="1986" spans="1:13" x14ac:dyDescent="0.25">
      <c r="A1986" s="2">
        <f>'dl-do all work in this'!O1986</f>
        <v>0</v>
      </c>
      <c r="B1986" t="e">
        <f>VLOOKUP($A1986, 'dl-do all work in this'!$O$9:$U$2997, 6, FALSE)</f>
        <v>#N/A</v>
      </c>
      <c r="C1986" t="e">
        <f>VLOOKUP($A1986, 'dl-do all work in this'!$O$9:$U$2997, 7, FALSE)</f>
        <v>#N/A</v>
      </c>
      <c r="D1986" s="2" t="str">
        <f>'dl-do all work in this'!X1986</f>
        <v>LC</v>
      </c>
      <c r="E1986" s="2">
        <f>'dl-do all work in this'!A1986</f>
        <v>0</v>
      </c>
      <c r="F1986" s="2">
        <f>'dl-do all work in this'!V1986</f>
        <v>0</v>
      </c>
      <c r="G1986" s="2" t="e">
        <f>DATE('dl-do all work in this'!H1986,'dl-do all work in this'!W1986,'dl-do all work in this'!G1986)</f>
        <v>#VALUE!</v>
      </c>
      <c r="H1986">
        <f>'dl-do all work in this'!I1986</f>
        <v>0</v>
      </c>
      <c r="J1986">
        <f>'dl-do all work in this'!D1986</f>
        <v>0</v>
      </c>
      <c r="K1986">
        <f>'dl-do all work in this'!R1986</f>
        <v>0</v>
      </c>
      <c r="M1986">
        <f>'dl-do all work in this'!$E1986</f>
        <v>0</v>
      </c>
    </row>
    <row r="1987" spans="1:13" x14ac:dyDescent="0.25">
      <c r="A1987" s="2">
        <f>'dl-do all work in this'!O1987</f>
        <v>0</v>
      </c>
      <c r="B1987" t="e">
        <f>VLOOKUP($A1987, 'dl-do all work in this'!$O$9:$U$2997, 6, FALSE)</f>
        <v>#N/A</v>
      </c>
      <c r="C1987" t="e">
        <f>VLOOKUP($A1987, 'dl-do all work in this'!$O$9:$U$2997, 7, FALSE)</f>
        <v>#N/A</v>
      </c>
      <c r="D1987" s="2" t="str">
        <f>'dl-do all work in this'!X1987</f>
        <v>LC</v>
      </c>
      <c r="E1987" s="2">
        <f>'dl-do all work in this'!A1987</f>
        <v>0</v>
      </c>
      <c r="F1987" s="2">
        <f>'dl-do all work in this'!V1987</f>
        <v>0</v>
      </c>
      <c r="G1987" s="2" t="e">
        <f>DATE('dl-do all work in this'!H1987,'dl-do all work in this'!W1987,'dl-do all work in this'!G1987)</f>
        <v>#VALUE!</v>
      </c>
      <c r="H1987">
        <f>'dl-do all work in this'!I1987</f>
        <v>0</v>
      </c>
      <c r="J1987">
        <f>'dl-do all work in this'!D1987</f>
        <v>0</v>
      </c>
      <c r="K1987">
        <f>'dl-do all work in this'!R1987</f>
        <v>0</v>
      </c>
      <c r="M1987">
        <f>'dl-do all work in this'!$E1987</f>
        <v>0</v>
      </c>
    </row>
    <row r="1988" spans="1:13" x14ac:dyDescent="0.25">
      <c r="A1988" s="2">
        <f>'dl-do all work in this'!O1988</f>
        <v>0</v>
      </c>
      <c r="B1988" t="e">
        <f>VLOOKUP($A1988, 'dl-do all work in this'!$O$9:$U$2997, 6, FALSE)</f>
        <v>#N/A</v>
      </c>
      <c r="C1988" t="e">
        <f>VLOOKUP($A1988, 'dl-do all work in this'!$O$9:$U$2997, 7, FALSE)</f>
        <v>#N/A</v>
      </c>
      <c r="D1988" s="2" t="str">
        <f>'dl-do all work in this'!X1988</f>
        <v>LC</v>
      </c>
      <c r="E1988" s="2">
        <f>'dl-do all work in this'!A1988</f>
        <v>0</v>
      </c>
      <c r="F1988" s="2">
        <f>'dl-do all work in this'!V1988</f>
        <v>0</v>
      </c>
      <c r="G1988" s="2" t="e">
        <f>DATE('dl-do all work in this'!H1988,'dl-do all work in this'!W1988,'dl-do all work in this'!G1988)</f>
        <v>#VALUE!</v>
      </c>
      <c r="H1988">
        <f>'dl-do all work in this'!I1988</f>
        <v>0</v>
      </c>
      <c r="J1988">
        <f>'dl-do all work in this'!D1988</f>
        <v>0</v>
      </c>
      <c r="K1988">
        <f>'dl-do all work in this'!R1988</f>
        <v>0</v>
      </c>
      <c r="M1988">
        <f>'dl-do all work in this'!$E1988</f>
        <v>0</v>
      </c>
    </row>
    <row r="1989" spans="1:13" x14ac:dyDescent="0.25">
      <c r="A1989" s="2">
        <f>'dl-do all work in this'!O1989</f>
        <v>0</v>
      </c>
      <c r="B1989" t="e">
        <f>VLOOKUP($A1989, 'dl-do all work in this'!$O$9:$U$2997, 6, FALSE)</f>
        <v>#N/A</v>
      </c>
      <c r="C1989" t="e">
        <f>VLOOKUP($A1989, 'dl-do all work in this'!$O$9:$U$2997, 7, FALSE)</f>
        <v>#N/A</v>
      </c>
      <c r="D1989" s="2" t="str">
        <f>'dl-do all work in this'!X1989</f>
        <v>LC</v>
      </c>
      <c r="E1989" s="2">
        <f>'dl-do all work in this'!A1989</f>
        <v>0</v>
      </c>
      <c r="F1989" s="2">
        <f>'dl-do all work in this'!V1989</f>
        <v>0</v>
      </c>
      <c r="G1989" s="2" t="e">
        <f>DATE('dl-do all work in this'!H1989,'dl-do all work in this'!W1989,'dl-do all work in this'!G1989)</f>
        <v>#VALUE!</v>
      </c>
      <c r="H1989">
        <f>'dl-do all work in this'!I1989</f>
        <v>0</v>
      </c>
      <c r="J1989">
        <f>'dl-do all work in this'!D1989</f>
        <v>0</v>
      </c>
      <c r="K1989">
        <f>'dl-do all work in this'!R1989</f>
        <v>0</v>
      </c>
      <c r="M1989">
        <f>'dl-do all work in this'!$E1989</f>
        <v>0</v>
      </c>
    </row>
    <row r="1990" spans="1:13" x14ac:dyDescent="0.25">
      <c r="A1990" s="2">
        <f>'dl-do all work in this'!O1990</f>
        <v>0</v>
      </c>
      <c r="B1990" t="e">
        <f>VLOOKUP($A1990, 'dl-do all work in this'!$O$9:$U$2997, 6, FALSE)</f>
        <v>#N/A</v>
      </c>
      <c r="C1990" t="e">
        <f>VLOOKUP($A1990, 'dl-do all work in this'!$O$9:$U$2997, 7, FALSE)</f>
        <v>#N/A</v>
      </c>
      <c r="D1990" s="2" t="str">
        <f>'dl-do all work in this'!X1990</f>
        <v>LC</v>
      </c>
      <c r="E1990" s="2">
        <f>'dl-do all work in this'!A1990</f>
        <v>0</v>
      </c>
      <c r="F1990" s="2">
        <f>'dl-do all work in this'!V1990</f>
        <v>0</v>
      </c>
      <c r="G1990" s="2" t="e">
        <f>DATE('dl-do all work in this'!H1990,'dl-do all work in this'!W1990,'dl-do all work in this'!G1990)</f>
        <v>#VALUE!</v>
      </c>
      <c r="H1990">
        <f>'dl-do all work in this'!I1990</f>
        <v>0</v>
      </c>
      <c r="J1990">
        <f>'dl-do all work in this'!D1990</f>
        <v>0</v>
      </c>
      <c r="K1990">
        <f>'dl-do all work in this'!R1990</f>
        <v>0</v>
      </c>
      <c r="M1990">
        <f>'dl-do all work in this'!$E1990</f>
        <v>0</v>
      </c>
    </row>
    <row r="1991" spans="1:13" x14ac:dyDescent="0.25">
      <c r="A1991" s="2">
        <f>'dl-do all work in this'!O1991</f>
        <v>0</v>
      </c>
      <c r="B1991" t="e">
        <f>VLOOKUP($A1991, 'dl-do all work in this'!$O$9:$U$2997, 6, FALSE)</f>
        <v>#N/A</v>
      </c>
      <c r="C1991" t="e">
        <f>VLOOKUP($A1991, 'dl-do all work in this'!$O$9:$U$2997, 7, FALSE)</f>
        <v>#N/A</v>
      </c>
      <c r="D1991" s="2" t="str">
        <f>'dl-do all work in this'!X1991</f>
        <v>LC</v>
      </c>
      <c r="E1991" s="2">
        <f>'dl-do all work in this'!A1991</f>
        <v>0</v>
      </c>
      <c r="F1991" s="2">
        <f>'dl-do all work in this'!V1991</f>
        <v>0</v>
      </c>
      <c r="G1991" s="2" t="e">
        <f>DATE('dl-do all work in this'!H1991,'dl-do all work in this'!W1991,'dl-do all work in this'!G1991)</f>
        <v>#VALUE!</v>
      </c>
      <c r="H1991">
        <f>'dl-do all work in this'!I1991</f>
        <v>0</v>
      </c>
      <c r="J1991">
        <f>'dl-do all work in this'!D1991</f>
        <v>0</v>
      </c>
      <c r="K1991">
        <f>'dl-do all work in this'!R1991</f>
        <v>0</v>
      </c>
      <c r="M1991">
        <f>'dl-do all work in this'!$E1991</f>
        <v>0</v>
      </c>
    </row>
    <row r="1992" spans="1:13" x14ac:dyDescent="0.25">
      <c r="A1992" s="2">
        <f>'dl-do all work in this'!O1992</f>
        <v>0</v>
      </c>
      <c r="B1992" t="e">
        <f>VLOOKUP($A1992, 'dl-do all work in this'!$O$9:$U$2997, 6, FALSE)</f>
        <v>#N/A</v>
      </c>
      <c r="C1992" t="e">
        <f>VLOOKUP($A1992, 'dl-do all work in this'!$O$9:$U$2997, 7, FALSE)</f>
        <v>#N/A</v>
      </c>
      <c r="D1992" s="2" t="str">
        <f>'dl-do all work in this'!X1992</f>
        <v>LC</v>
      </c>
      <c r="E1992" s="2">
        <f>'dl-do all work in this'!A1992</f>
        <v>0</v>
      </c>
      <c r="F1992" s="2">
        <f>'dl-do all work in this'!V1992</f>
        <v>0</v>
      </c>
      <c r="G1992" s="2" t="e">
        <f>DATE('dl-do all work in this'!H1992,'dl-do all work in this'!W1992,'dl-do all work in this'!G1992)</f>
        <v>#VALUE!</v>
      </c>
      <c r="H1992">
        <f>'dl-do all work in this'!I1992</f>
        <v>0</v>
      </c>
      <c r="J1992">
        <f>'dl-do all work in this'!D1992</f>
        <v>0</v>
      </c>
      <c r="K1992">
        <f>'dl-do all work in this'!R1992</f>
        <v>0</v>
      </c>
      <c r="M1992">
        <f>'dl-do all work in this'!$E1992</f>
        <v>0</v>
      </c>
    </row>
    <row r="1993" spans="1:13" x14ac:dyDescent="0.25">
      <c r="A1993" s="2">
        <f>'dl-do all work in this'!O1993</f>
        <v>0</v>
      </c>
      <c r="B1993" t="e">
        <f>VLOOKUP($A1993, 'dl-do all work in this'!$O$9:$U$2997, 6, FALSE)</f>
        <v>#N/A</v>
      </c>
      <c r="C1993" t="e">
        <f>VLOOKUP($A1993, 'dl-do all work in this'!$O$9:$U$2997, 7, FALSE)</f>
        <v>#N/A</v>
      </c>
      <c r="D1993" s="2" t="str">
        <f>'dl-do all work in this'!X1993</f>
        <v>LC</v>
      </c>
      <c r="E1993" s="2">
        <f>'dl-do all work in this'!A1993</f>
        <v>0</v>
      </c>
      <c r="F1993" s="2">
        <f>'dl-do all work in this'!V1993</f>
        <v>0</v>
      </c>
      <c r="G1993" s="2" t="e">
        <f>DATE('dl-do all work in this'!H1993,'dl-do all work in this'!W1993,'dl-do all work in this'!G1993)</f>
        <v>#VALUE!</v>
      </c>
      <c r="H1993">
        <f>'dl-do all work in this'!I1993</f>
        <v>0</v>
      </c>
      <c r="J1993">
        <f>'dl-do all work in this'!D1993</f>
        <v>0</v>
      </c>
      <c r="K1993">
        <f>'dl-do all work in this'!R1993</f>
        <v>0</v>
      </c>
      <c r="M1993">
        <f>'dl-do all work in this'!$E1993</f>
        <v>0</v>
      </c>
    </row>
    <row r="1994" spans="1:13" x14ac:dyDescent="0.25">
      <c r="A1994" s="2">
        <f>'dl-do all work in this'!O1994</f>
        <v>0</v>
      </c>
      <c r="B1994" t="e">
        <f>VLOOKUP($A1994, 'dl-do all work in this'!$O$9:$U$2997, 6, FALSE)</f>
        <v>#N/A</v>
      </c>
      <c r="C1994" t="e">
        <f>VLOOKUP($A1994, 'dl-do all work in this'!$O$9:$U$2997, 7, FALSE)</f>
        <v>#N/A</v>
      </c>
      <c r="D1994" s="2" t="str">
        <f>'dl-do all work in this'!X1994</f>
        <v>LC</v>
      </c>
      <c r="E1994" s="2">
        <f>'dl-do all work in this'!A1994</f>
        <v>0</v>
      </c>
      <c r="F1994" s="2">
        <f>'dl-do all work in this'!V1994</f>
        <v>0</v>
      </c>
      <c r="G1994" s="2" t="e">
        <f>DATE('dl-do all work in this'!H1994,'dl-do all work in this'!W1994,'dl-do all work in this'!G1994)</f>
        <v>#VALUE!</v>
      </c>
      <c r="H1994">
        <f>'dl-do all work in this'!I1994</f>
        <v>0</v>
      </c>
      <c r="J1994">
        <f>'dl-do all work in this'!D1994</f>
        <v>0</v>
      </c>
      <c r="K1994">
        <f>'dl-do all work in this'!R1994</f>
        <v>0</v>
      </c>
      <c r="M1994">
        <f>'dl-do all work in this'!$E1994</f>
        <v>0</v>
      </c>
    </row>
    <row r="1995" spans="1:13" x14ac:dyDescent="0.25">
      <c r="A1995" s="2">
        <f>'dl-do all work in this'!O1995</f>
        <v>0</v>
      </c>
      <c r="B1995" t="e">
        <f>VLOOKUP($A1995, 'dl-do all work in this'!$O$9:$U$2997, 6, FALSE)</f>
        <v>#N/A</v>
      </c>
      <c r="C1995" t="e">
        <f>VLOOKUP($A1995, 'dl-do all work in this'!$O$9:$U$2997, 7, FALSE)</f>
        <v>#N/A</v>
      </c>
      <c r="D1995" s="2" t="str">
        <f>'dl-do all work in this'!X1995</f>
        <v>LC</v>
      </c>
      <c r="E1995" s="2">
        <f>'dl-do all work in this'!A1995</f>
        <v>0</v>
      </c>
      <c r="F1995" s="2">
        <f>'dl-do all work in this'!V1995</f>
        <v>0</v>
      </c>
      <c r="G1995" s="2" t="e">
        <f>DATE('dl-do all work in this'!H1995,'dl-do all work in this'!W1995,'dl-do all work in this'!G1995)</f>
        <v>#VALUE!</v>
      </c>
      <c r="H1995">
        <f>'dl-do all work in this'!I1995</f>
        <v>0</v>
      </c>
      <c r="J1995">
        <f>'dl-do all work in this'!D1995</f>
        <v>0</v>
      </c>
      <c r="K1995">
        <f>'dl-do all work in this'!R1995</f>
        <v>0</v>
      </c>
      <c r="M1995">
        <f>'dl-do all work in this'!$E1995</f>
        <v>0</v>
      </c>
    </row>
    <row r="1996" spans="1:13" x14ac:dyDescent="0.25">
      <c r="A1996" s="2">
        <f>'dl-do all work in this'!O1996</f>
        <v>0</v>
      </c>
      <c r="B1996" t="e">
        <f>VLOOKUP($A1996, 'dl-do all work in this'!$O$9:$U$2997, 6, FALSE)</f>
        <v>#N/A</v>
      </c>
      <c r="C1996" t="e">
        <f>VLOOKUP($A1996, 'dl-do all work in this'!$O$9:$U$2997, 7, FALSE)</f>
        <v>#N/A</v>
      </c>
      <c r="D1996" s="2" t="str">
        <f>'dl-do all work in this'!X1996</f>
        <v>LC</v>
      </c>
      <c r="E1996" s="2">
        <f>'dl-do all work in this'!A1996</f>
        <v>0</v>
      </c>
      <c r="F1996" s="2">
        <f>'dl-do all work in this'!V1996</f>
        <v>0</v>
      </c>
      <c r="G1996" s="2" t="e">
        <f>DATE('dl-do all work in this'!H1996,'dl-do all work in this'!W1996,'dl-do all work in this'!G1996)</f>
        <v>#VALUE!</v>
      </c>
      <c r="H1996">
        <f>'dl-do all work in this'!I1996</f>
        <v>0</v>
      </c>
      <c r="J1996">
        <f>'dl-do all work in this'!D1996</f>
        <v>0</v>
      </c>
      <c r="K1996">
        <f>'dl-do all work in this'!R1996</f>
        <v>0</v>
      </c>
      <c r="M1996">
        <f>'dl-do all work in this'!$E1996</f>
        <v>0</v>
      </c>
    </row>
    <row r="1997" spans="1:13" x14ac:dyDescent="0.25">
      <c r="A1997" s="2">
        <f>'dl-do all work in this'!O1997</f>
        <v>0</v>
      </c>
      <c r="B1997" t="e">
        <f>VLOOKUP($A1997, 'dl-do all work in this'!$O$9:$U$2997, 6, FALSE)</f>
        <v>#N/A</v>
      </c>
      <c r="C1997" t="e">
        <f>VLOOKUP($A1997, 'dl-do all work in this'!$O$9:$U$2997, 7, FALSE)</f>
        <v>#N/A</v>
      </c>
      <c r="D1997" s="2" t="str">
        <f>'dl-do all work in this'!X1997</f>
        <v>LC</v>
      </c>
      <c r="E1997" s="2">
        <f>'dl-do all work in this'!A1997</f>
        <v>0</v>
      </c>
      <c r="F1997" s="2">
        <f>'dl-do all work in this'!V1997</f>
        <v>0</v>
      </c>
      <c r="G1997" s="2" t="e">
        <f>DATE('dl-do all work in this'!H1997,'dl-do all work in this'!W1997,'dl-do all work in this'!G1997)</f>
        <v>#VALUE!</v>
      </c>
      <c r="H1997">
        <f>'dl-do all work in this'!I1997</f>
        <v>0</v>
      </c>
      <c r="J1997">
        <f>'dl-do all work in this'!D1997</f>
        <v>0</v>
      </c>
      <c r="K1997">
        <f>'dl-do all work in this'!R1997</f>
        <v>0</v>
      </c>
      <c r="M1997">
        <f>'dl-do all work in this'!$E1997</f>
        <v>0</v>
      </c>
    </row>
    <row r="1998" spans="1:13" x14ac:dyDescent="0.25">
      <c r="A1998" s="2">
        <f>'dl-do all work in this'!O1998</f>
        <v>0</v>
      </c>
      <c r="B1998" t="e">
        <f>VLOOKUP($A1998, 'dl-do all work in this'!$O$9:$U$2997, 6, FALSE)</f>
        <v>#N/A</v>
      </c>
      <c r="C1998" t="e">
        <f>VLOOKUP($A1998, 'dl-do all work in this'!$O$9:$U$2997, 7, FALSE)</f>
        <v>#N/A</v>
      </c>
      <c r="D1998" s="2" t="str">
        <f>'dl-do all work in this'!X1998</f>
        <v>LC</v>
      </c>
      <c r="E1998" s="2">
        <f>'dl-do all work in this'!A1998</f>
        <v>0</v>
      </c>
      <c r="F1998" s="2">
        <f>'dl-do all work in this'!V1998</f>
        <v>0</v>
      </c>
      <c r="G1998" s="2" t="e">
        <f>DATE('dl-do all work in this'!H1998,'dl-do all work in this'!W1998,'dl-do all work in this'!G1998)</f>
        <v>#VALUE!</v>
      </c>
      <c r="H1998">
        <f>'dl-do all work in this'!I1998</f>
        <v>0</v>
      </c>
      <c r="J1998">
        <f>'dl-do all work in this'!D1998</f>
        <v>0</v>
      </c>
      <c r="K1998">
        <f>'dl-do all work in this'!R1998</f>
        <v>0</v>
      </c>
      <c r="M1998">
        <f>'dl-do all work in this'!$E1998</f>
        <v>0</v>
      </c>
    </row>
    <row r="1999" spans="1:13" x14ac:dyDescent="0.25">
      <c r="A1999" s="2">
        <f>'dl-do all work in this'!O1999</f>
        <v>0</v>
      </c>
      <c r="B1999" t="e">
        <f>VLOOKUP($A1999, 'dl-do all work in this'!$O$9:$U$2997, 6, FALSE)</f>
        <v>#N/A</v>
      </c>
      <c r="C1999" t="e">
        <f>VLOOKUP($A1999, 'dl-do all work in this'!$O$9:$U$2997, 7, FALSE)</f>
        <v>#N/A</v>
      </c>
      <c r="D1999" s="2" t="str">
        <f>'dl-do all work in this'!X1999</f>
        <v>LC</v>
      </c>
      <c r="E1999" s="2">
        <f>'dl-do all work in this'!A1999</f>
        <v>0</v>
      </c>
      <c r="F1999" s="2">
        <f>'dl-do all work in this'!V1999</f>
        <v>0</v>
      </c>
      <c r="G1999" s="2" t="e">
        <f>DATE('dl-do all work in this'!H1999,'dl-do all work in this'!W1999,'dl-do all work in this'!G1999)</f>
        <v>#VALUE!</v>
      </c>
      <c r="H1999">
        <f>'dl-do all work in this'!I1999</f>
        <v>0</v>
      </c>
      <c r="J1999">
        <f>'dl-do all work in this'!D1999</f>
        <v>0</v>
      </c>
      <c r="K1999">
        <f>'dl-do all work in this'!R1999</f>
        <v>0</v>
      </c>
      <c r="M1999">
        <f>'dl-do all work in this'!$E1999</f>
        <v>0</v>
      </c>
    </row>
    <row r="2000" spans="1:13" x14ac:dyDescent="0.25">
      <c r="A2000" s="2">
        <f>'dl-do all work in this'!O2000</f>
        <v>0</v>
      </c>
      <c r="B2000" t="e">
        <f>VLOOKUP($A2000, 'dl-do all work in this'!$O$9:$U$2997, 6, FALSE)</f>
        <v>#N/A</v>
      </c>
      <c r="C2000" t="e">
        <f>VLOOKUP($A2000, 'dl-do all work in this'!$O$9:$U$2997, 7, FALSE)</f>
        <v>#N/A</v>
      </c>
      <c r="D2000" s="2" t="str">
        <f>'dl-do all work in this'!X2000</f>
        <v>LC</v>
      </c>
      <c r="E2000" s="2">
        <f>'dl-do all work in this'!A2000</f>
        <v>0</v>
      </c>
      <c r="F2000" s="2">
        <f>'dl-do all work in this'!V2000</f>
        <v>0</v>
      </c>
      <c r="G2000" s="2" t="e">
        <f>DATE('dl-do all work in this'!H2000,'dl-do all work in this'!W2000,'dl-do all work in this'!G2000)</f>
        <v>#VALUE!</v>
      </c>
      <c r="H2000">
        <f>'dl-do all work in this'!I2000</f>
        <v>0</v>
      </c>
      <c r="J2000">
        <f>'dl-do all work in this'!D2000</f>
        <v>0</v>
      </c>
      <c r="K2000">
        <f>'dl-do all work in this'!R2000</f>
        <v>0</v>
      </c>
      <c r="M2000">
        <f>'dl-do all work in this'!$E2000</f>
        <v>0</v>
      </c>
    </row>
    <row r="2001" spans="1:13" x14ac:dyDescent="0.25">
      <c r="A2001" s="2">
        <f>'dl-do all work in this'!O2001</f>
        <v>0</v>
      </c>
      <c r="B2001" t="e">
        <f>VLOOKUP($A2001, 'dl-do all work in this'!$O$9:$U$2997, 6, FALSE)</f>
        <v>#N/A</v>
      </c>
      <c r="C2001" t="e">
        <f>VLOOKUP($A2001, 'dl-do all work in this'!$O$9:$U$2997, 7, FALSE)</f>
        <v>#N/A</v>
      </c>
      <c r="D2001" s="2" t="str">
        <f>'dl-do all work in this'!X2001</f>
        <v>LC</v>
      </c>
      <c r="E2001" s="2">
        <f>'dl-do all work in this'!A2001</f>
        <v>0</v>
      </c>
      <c r="F2001" s="2">
        <f>'dl-do all work in this'!V2001</f>
        <v>0</v>
      </c>
      <c r="G2001" s="2" t="e">
        <f>DATE('dl-do all work in this'!H2001,'dl-do all work in this'!W2001,'dl-do all work in this'!G2001)</f>
        <v>#VALUE!</v>
      </c>
      <c r="H2001">
        <f>'dl-do all work in this'!I2001</f>
        <v>0</v>
      </c>
      <c r="J2001">
        <f>'dl-do all work in this'!D2001</f>
        <v>0</v>
      </c>
      <c r="K2001">
        <f>'dl-do all work in this'!R2001</f>
        <v>0</v>
      </c>
      <c r="M2001">
        <f>'dl-do all work in this'!$E2001</f>
        <v>0</v>
      </c>
    </row>
    <row r="2002" spans="1:13" x14ac:dyDescent="0.25">
      <c r="A2002" s="2">
        <f>'dl-do all work in this'!O2002</f>
        <v>0</v>
      </c>
      <c r="B2002" t="e">
        <f>VLOOKUP($A2002, 'dl-do all work in this'!$O$9:$U$2997, 6, FALSE)</f>
        <v>#N/A</v>
      </c>
      <c r="C2002" t="e">
        <f>VLOOKUP($A2002, 'dl-do all work in this'!$O$9:$U$2997, 7, FALSE)</f>
        <v>#N/A</v>
      </c>
      <c r="D2002" s="2" t="str">
        <f>'dl-do all work in this'!X2002</f>
        <v>LC</v>
      </c>
      <c r="E2002" s="2">
        <f>'dl-do all work in this'!A2002</f>
        <v>0</v>
      </c>
      <c r="F2002" s="2">
        <f>'dl-do all work in this'!V2002</f>
        <v>0</v>
      </c>
      <c r="G2002" s="2" t="e">
        <f>DATE('dl-do all work in this'!H2002,'dl-do all work in this'!W2002,'dl-do all work in this'!G2002)</f>
        <v>#VALUE!</v>
      </c>
      <c r="H2002">
        <f>'dl-do all work in this'!I2002</f>
        <v>0</v>
      </c>
      <c r="J2002">
        <f>'dl-do all work in this'!D2002</f>
        <v>0</v>
      </c>
      <c r="K2002">
        <f>'dl-do all work in this'!R2002</f>
        <v>0</v>
      </c>
      <c r="M2002">
        <f>'dl-do all work in this'!$E2002</f>
        <v>0</v>
      </c>
    </row>
    <row r="2003" spans="1:13" x14ac:dyDescent="0.25">
      <c r="A2003" s="2">
        <f>'dl-do all work in this'!O2003</f>
        <v>0</v>
      </c>
      <c r="B2003" t="e">
        <f>VLOOKUP($A2003, 'dl-do all work in this'!$O$9:$U$2997, 6, FALSE)</f>
        <v>#N/A</v>
      </c>
      <c r="C2003" t="e">
        <f>VLOOKUP($A2003, 'dl-do all work in this'!$O$9:$U$2997, 7, FALSE)</f>
        <v>#N/A</v>
      </c>
      <c r="D2003" s="2" t="str">
        <f>'dl-do all work in this'!X2003</f>
        <v>LC</v>
      </c>
      <c r="E2003" s="2">
        <f>'dl-do all work in this'!A2003</f>
        <v>0</v>
      </c>
      <c r="F2003" s="2">
        <f>'dl-do all work in this'!V2003</f>
        <v>0</v>
      </c>
      <c r="G2003" s="2" t="e">
        <f>DATE('dl-do all work in this'!H2003,'dl-do all work in this'!W2003,'dl-do all work in this'!G2003)</f>
        <v>#VALUE!</v>
      </c>
      <c r="H2003">
        <f>'dl-do all work in this'!I2003</f>
        <v>0</v>
      </c>
      <c r="J2003">
        <f>'dl-do all work in this'!D2003</f>
        <v>0</v>
      </c>
      <c r="K2003">
        <f>'dl-do all work in this'!R2003</f>
        <v>0</v>
      </c>
      <c r="M2003">
        <f>'dl-do all work in this'!$E2003</f>
        <v>0</v>
      </c>
    </row>
    <row r="2004" spans="1:13" x14ac:dyDescent="0.25">
      <c r="A2004" s="2">
        <f>'dl-do all work in this'!O2004</f>
        <v>0</v>
      </c>
      <c r="B2004" t="e">
        <f>VLOOKUP($A2004, 'dl-do all work in this'!$O$9:$U$2997, 6, FALSE)</f>
        <v>#N/A</v>
      </c>
      <c r="C2004" t="e">
        <f>VLOOKUP($A2004, 'dl-do all work in this'!$O$9:$U$2997, 7, FALSE)</f>
        <v>#N/A</v>
      </c>
      <c r="D2004" s="2" t="str">
        <f>'dl-do all work in this'!X2004</f>
        <v>LC</v>
      </c>
      <c r="E2004" s="2">
        <f>'dl-do all work in this'!A2004</f>
        <v>0</v>
      </c>
      <c r="F2004" s="2">
        <f>'dl-do all work in this'!V2004</f>
        <v>0</v>
      </c>
      <c r="G2004" s="2" t="e">
        <f>DATE('dl-do all work in this'!H2004,'dl-do all work in this'!W2004,'dl-do all work in this'!G2004)</f>
        <v>#VALUE!</v>
      </c>
      <c r="H2004">
        <f>'dl-do all work in this'!I2004</f>
        <v>0</v>
      </c>
      <c r="J2004">
        <f>'dl-do all work in this'!D2004</f>
        <v>0</v>
      </c>
      <c r="K2004">
        <f>'dl-do all work in this'!R2004</f>
        <v>0</v>
      </c>
      <c r="M2004">
        <f>'dl-do all work in this'!$E2004</f>
        <v>0</v>
      </c>
    </row>
    <row r="2005" spans="1:13" x14ac:dyDescent="0.25">
      <c r="A2005" s="2">
        <f>'dl-do all work in this'!O2005</f>
        <v>0</v>
      </c>
      <c r="B2005" t="e">
        <f>VLOOKUP($A2005, 'dl-do all work in this'!$O$9:$U$2997, 6, FALSE)</f>
        <v>#N/A</v>
      </c>
      <c r="C2005" t="e">
        <f>VLOOKUP($A2005, 'dl-do all work in this'!$O$9:$U$2997, 7, FALSE)</f>
        <v>#N/A</v>
      </c>
      <c r="D2005" s="2" t="str">
        <f>'dl-do all work in this'!X2005</f>
        <v>LC</v>
      </c>
      <c r="E2005" s="2">
        <f>'dl-do all work in this'!A2005</f>
        <v>0</v>
      </c>
      <c r="F2005" s="2">
        <f>'dl-do all work in this'!V2005</f>
        <v>0</v>
      </c>
      <c r="G2005" s="2" t="e">
        <f>DATE('dl-do all work in this'!H2005,'dl-do all work in this'!W2005,'dl-do all work in this'!G2005)</f>
        <v>#VALUE!</v>
      </c>
      <c r="H2005">
        <f>'dl-do all work in this'!I2005</f>
        <v>0</v>
      </c>
      <c r="J2005">
        <f>'dl-do all work in this'!D2005</f>
        <v>0</v>
      </c>
      <c r="K2005">
        <f>'dl-do all work in this'!R2005</f>
        <v>0</v>
      </c>
      <c r="M2005">
        <f>'dl-do all work in this'!$E2005</f>
        <v>0</v>
      </c>
    </row>
    <row r="2006" spans="1:13" x14ac:dyDescent="0.25">
      <c r="A2006" s="2">
        <f>'dl-do all work in this'!O2006</f>
        <v>0</v>
      </c>
      <c r="B2006" t="e">
        <f>VLOOKUP($A2006, 'dl-do all work in this'!$O$9:$U$2997, 6, FALSE)</f>
        <v>#N/A</v>
      </c>
      <c r="C2006" t="e">
        <f>VLOOKUP($A2006, 'dl-do all work in this'!$O$9:$U$2997, 7, FALSE)</f>
        <v>#N/A</v>
      </c>
      <c r="D2006" s="2" t="str">
        <f>'dl-do all work in this'!X2006</f>
        <v>LC</v>
      </c>
      <c r="E2006" s="2">
        <f>'dl-do all work in this'!A2006</f>
        <v>0</v>
      </c>
      <c r="F2006" s="2">
        <f>'dl-do all work in this'!V2006</f>
        <v>0</v>
      </c>
      <c r="G2006" s="2" t="e">
        <f>DATE('dl-do all work in this'!H2006,'dl-do all work in this'!W2006,'dl-do all work in this'!G2006)</f>
        <v>#VALUE!</v>
      </c>
      <c r="H2006">
        <f>'dl-do all work in this'!I2006</f>
        <v>0</v>
      </c>
      <c r="J2006">
        <f>'dl-do all work in this'!D2006</f>
        <v>0</v>
      </c>
      <c r="K2006">
        <f>'dl-do all work in this'!R2006</f>
        <v>0</v>
      </c>
      <c r="M2006">
        <f>'dl-do all work in this'!$E2006</f>
        <v>0</v>
      </c>
    </row>
    <row r="2007" spans="1:13" x14ac:dyDescent="0.25">
      <c r="A2007" s="2">
        <f>'dl-do all work in this'!O2007</f>
        <v>0</v>
      </c>
      <c r="B2007" t="e">
        <f>VLOOKUP($A2007, 'dl-do all work in this'!$O$9:$U$2997, 6, FALSE)</f>
        <v>#N/A</v>
      </c>
      <c r="C2007" t="e">
        <f>VLOOKUP($A2007, 'dl-do all work in this'!$O$9:$U$2997, 7, FALSE)</f>
        <v>#N/A</v>
      </c>
      <c r="D2007" s="2" t="str">
        <f>'dl-do all work in this'!X2007</f>
        <v>LC</v>
      </c>
      <c r="E2007" s="2">
        <f>'dl-do all work in this'!A2007</f>
        <v>0</v>
      </c>
      <c r="F2007" s="2">
        <f>'dl-do all work in this'!V2007</f>
        <v>0</v>
      </c>
      <c r="G2007" s="2" t="e">
        <f>DATE('dl-do all work in this'!H2007,'dl-do all work in this'!W2007,'dl-do all work in this'!G2007)</f>
        <v>#VALUE!</v>
      </c>
      <c r="H2007">
        <f>'dl-do all work in this'!I2007</f>
        <v>0</v>
      </c>
      <c r="J2007">
        <f>'dl-do all work in this'!D2007</f>
        <v>0</v>
      </c>
      <c r="K2007">
        <f>'dl-do all work in this'!R2007</f>
        <v>0</v>
      </c>
      <c r="M2007">
        <f>'dl-do all work in this'!$E2007</f>
        <v>0</v>
      </c>
    </row>
    <row r="2008" spans="1:13" x14ac:dyDescent="0.25">
      <c r="A2008" s="2">
        <f>'dl-do all work in this'!O2008</f>
        <v>0</v>
      </c>
      <c r="B2008" t="e">
        <f>VLOOKUP($A2008, 'dl-do all work in this'!$O$9:$U$2997, 6, FALSE)</f>
        <v>#N/A</v>
      </c>
      <c r="C2008" t="e">
        <f>VLOOKUP($A2008, 'dl-do all work in this'!$O$9:$U$2997, 7, FALSE)</f>
        <v>#N/A</v>
      </c>
      <c r="D2008" s="2" t="str">
        <f>'dl-do all work in this'!X2008</f>
        <v>LC</v>
      </c>
      <c r="E2008" s="2">
        <f>'dl-do all work in this'!A2008</f>
        <v>0</v>
      </c>
      <c r="F2008" s="2">
        <f>'dl-do all work in this'!V2008</f>
        <v>0</v>
      </c>
      <c r="G2008" s="2" t="e">
        <f>DATE('dl-do all work in this'!H2008,'dl-do all work in this'!W2008,'dl-do all work in this'!G2008)</f>
        <v>#VALUE!</v>
      </c>
      <c r="H2008">
        <f>'dl-do all work in this'!I2008</f>
        <v>0</v>
      </c>
      <c r="J2008">
        <f>'dl-do all work in this'!D2008</f>
        <v>0</v>
      </c>
      <c r="K2008">
        <f>'dl-do all work in this'!R2008</f>
        <v>0</v>
      </c>
      <c r="M2008">
        <f>'dl-do all work in this'!$E2008</f>
        <v>0</v>
      </c>
    </row>
    <row r="2009" spans="1:13" x14ac:dyDescent="0.25">
      <c r="A2009" s="2">
        <f>'dl-do all work in this'!O2009</f>
        <v>0</v>
      </c>
      <c r="B2009" t="e">
        <f>VLOOKUP($A2009, 'dl-do all work in this'!$O$9:$U$2997, 6, FALSE)</f>
        <v>#N/A</v>
      </c>
      <c r="C2009" t="e">
        <f>VLOOKUP($A2009, 'dl-do all work in this'!$O$9:$U$2997, 7, FALSE)</f>
        <v>#N/A</v>
      </c>
      <c r="D2009" s="2" t="str">
        <f>'dl-do all work in this'!X2009</f>
        <v>LC</v>
      </c>
      <c r="E2009" s="2">
        <f>'dl-do all work in this'!A2009</f>
        <v>0</v>
      </c>
      <c r="F2009" s="2">
        <f>'dl-do all work in this'!V2009</f>
        <v>0</v>
      </c>
      <c r="G2009" s="2" t="e">
        <f>DATE('dl-do all work in this'!H2009,'dl-do all work in this'!W2009,'dl-do all work in this'!G2009)</f>
        <v>#VALUE!</v>
      </c>
      <c r="H2009">
        <f>'dl-do all work in this'!I2009</f>
        <v>0</v>
      </c>
      <c r="J2009">
        <f>'dl-do all work in this'!D2009</f>
        <v>0</v>
      </c>
      <c r="K2009">
        <f>'dl-do all work in this'!R2009</f>
        <v>0</v>
      </c>
      <c r="M2009">
        <f>'dl-do all work in this'!$E2009</f>
        <v>0</v>
      </c>
    </row>
    <row r="2010" spans="1:13" x14ac:dyDescent="0.25">
      <c r="A2010" s="2">
        <f>'dl-do all work in this'!O2010</f>
        <v>0</v>
      </c>
      <c r="B2010" t="e">
        <f>VLOOKUP($A2010, 'dl-do all work in this'!$O$9:$U$2997, 6, FALSE)</f>
        <v>#N/A</v>
      </c>
      <c r="C2010" t="e">
        <f>VLOOKUP($A2010, 'dl-do all work in this'!$O$9:$U$2997, 7, FALSE)</f>
        <v>#N/A</v>
      </c>
      <c r="D2010" s="2" t="str">
        <f>'dl-do all work in this'!X2010</f>
        <v>LC</v>
      </c>
      <c r="E2010" s="2">
        <f>'dl-do all work in this'!A2010</f>
        <v>0</v>
      </c>
      <c r="F2010" s="2">
        <f>'dl-do all work in this'!V2010</f>
        <v>0</v>
      </c>
      <c r="G2010" s="2" t="e">
        <f>DATE('dl-do all work in this'!H2010,'dl-do all work in this'!W2010,'dl-do all work in this'!G2010)</f>
        <v>#VALUE!</v>
      </c>
      <c r="H2010">
        <f>'dl-do all work in this'!I2010</f>
        <v>0</v>
      </c>
      <c r="J2010">
        <f>'dl-do all work in this'!D2010</f>
        <v>0</v>
      </c>
      <c r="K2010">
        <f>'dl-do all work in this'!R2010</f>
        <v>0</v>
      </c>
      <c r="M2010">
        <f>'dl-do all work in this'!$E2010</f>
        <v>0</v>
      </c>
    </row>
    <row r="2011" spans="1:13" x14ac:dyDescent="0.25">
      <c r="A2011" s="2">
        <f>'dl-do all work in this'!O2011</f>
        <v>0</v>
      </c>
      <c r="B2011" t="e">
        <f>VLOOKUP($A2011, 'dl-do all work in this'!$O$9:$U$2997, 6, FALSE)</f>
        <v>#N/A</v>
      </c>
      <c r="C2011" t="e">
        <f>VLOOKUP($A2011, 'dl-do all work in this'!$O$9:$U$2997, 7, FALSE)</f>
        <v>#N/A</v>
      </c>
      <c r="D2011" s="2" t="str">
        <f>'dl-do all work in this'!X2011</f>
        <v>LC</v>
      </c>
      <c r="E2011" s="2">
        <f>'dl-do all work in this'!A2011</f>
        <v>0</v>
      </c>
      <c r="F2011" s="2">
        <f>'dl-do all work in this'!V2011</f>
        <v>0</v>
      </c>
      <c r="G2011" s="2" t="e">
        <f>DATE('dl-do all work in this'!H2011,'dl-do all work in this'!W2011,'dl-do all work in this'!G2011)</f>
        <v>#VALUE!</v>
      </c>
      <c r="H2011">
        <f>'dl-do all work in this'!I2011</f>
        <v>0</v>
      </c>
      <c r="J2011">
        <f>'dl-do all work in this'!D2011</f>
        <v>0</v>
      </c>
      <c r="K2011">
        <f>'dl-do all work in this'!R2011</f>
        <v>0</v>
      </c>
      <c r="M2011">
        <f>'dl-do all work in this'!$E2011</f>
        <v>0</v>
      </c>
    </row>
    <row r="2012" spans="1:13" x14ac:dyDescent="0.25">
      <c r="A2012" s="2">
        <f>'dl-do all work in this'!O2012</f>
        <v>0</v>
      </c>
      <c r="B2012" t="e">
        <f>VLOOKUP($A2012, 'dl-do all work in this'!$O$9:$U$2997, 6, FALSE)</f>
        <v>#N/A</v>
      </c>
      <c r="C2012" t="e">
        <f>VLOOKUP($A2012, 'dl-do all work in this'!$O$9:$U$2997, 7, FALSE)</f>
        <v>#N/A</v>
      </c>
      <c r="D2012" s="2" t="str">
        <f>'dl-do all work in this'!X2012</f>
        <v>LC</v>
      </c>
      <c r="E2012" s="2">
        <f>'dl-do all work in this'!A2012</f>
        <v>0</v>
      </c>
      <c r="F2012" s="2">
        <f>'dl-do all work in this'!V2012</f>
        <v>0</v>
      </c>
      <c r="G2012" s="2" t="e">
        <f>DATE('dl-do all work in this'!H2012,'dl-do all work in this'!W2012,'dl-do all work in this'!G2012)</f>
        <v>#VALUE!</v>
      </c>
      <c r="H2012">
        <f>'dl-do all work in this'!I2012</f>
        <v>0</v>
      </c>
      <c r="J2012">
        <f>'dl-do all work in this'!D2012</f>
        <v>0</v>
      </c>
      <c r="K2012">
        <f>'dl-do all work in this'!R2012</f>
        <v>0</v>
      </c>
      <c r="M2012">
        <f>'dl-do all work in this'!$E2012</f>
        <v>0</v>
      </c>
    </row>
    <row r="2013" spans="1:13" x14ac:dyDescent="0.25">
      <c r="A2013" s="2">
        <f>'dl-do all work in this'!O2013</f>
        <v>0</v>
      </c>
      <c r="B2013" t="e">
        <f>VLOOKUP($A2013, 'dl-do all work in this'!$O$9:$U$2997, 6, FALSE)</f>
        <v>#N/A</v>
      </c>
      <c r="C2013" t="e">
        <f>VLOOKUP($A2013, 'dl-do all work in this'!$O$9:$U$2997, 7, FALSE)</f>
        <v>#N/A</v>
      </c>
      <c r="D2013" s="2" t="str">
        <f>'dl-do all work in this'!X2013</f>
        <v>LC</v>
      </c>
      <c r="E2013" s="2">
        <f>'dl-do all work in this'!A2013</f>
        <v>0</v>
      </c>
      <c r="F2013" s="2">
        <f>'dl-do all work in this'!V2013</f>
        <v>0</v>
      </c>
      <c r="G2013" s="2" t="e">
        <f>DATE('dl-do all work in this'!H2013,'dl-do all work in this'!W2013,'dl-do all work in this'!G2013)</f>
        <v>#VALUE!</v>
      </c>
      <c r="H2013">
        <f>'dl-do all work in this'!I2013</f>
        <v>0</v>
      </c>
      <c r="J2013">
        <f>'dl-do all work in this'!D2013</f>
        <v>0</v>
      </c>
      <c r="K2013">
        <f>'dl-do all work in this'!R2013</f>
        <v>0</v>
      </c>
      <c r="M2013">
        <f>'dl-do all work in this'!$E2013</f>
        <v>0</v>
      </c>
    </row>
    <row r="2014" spans="1:13" x14ac:dyDescent="0.25">
      <c r="A2014" s="2">
        <f>'dl-do all work in this'!O2014</f>
        <v>0</v>
      </c>
      <c r="B2014" t="e">
        <f>VLOOKUP($A2014, 'dl-do all work in this'!$O$9:$U$2997, 6, FALSE)</f>
        <v>#N/A</v>
      </c>
      <c r="C2014" t="e">
        <f>VLOOKUP($A2014, 'dl-do all work in this'!$O$9:$U$2997, 7, FALSE)</f>
        <v>#N/A</v>
      </c>
      <c r="D2014" s="2" t="str">
        <f>'dl-do all work in this'!X2014</f>
        <v>LC</v>
      </c>
      <c r="E2014" s="2">
        <f>'dl-do all work in this'!A2014</f>
        <v>0</v>
      </c>
      <c r="F2014" s="2">
        <f>'dl-do all work in this'!V2014</f>
        <v>0</v>
      </c>
      <c r="G2014" s="2" t="e">
        <f>DATE('dl-do all work in this'!H2014,'dl-do all work in this'!W2014,'dl-do all work in this'!G2014)</f>
        <v>#VALUE!</v>
      </c>
      <c r="H2014">
        <f>'dl-do all work in this'!I2014</f>
        <v>0</v>
      </c>
      <c r="J2014">
        <f>'dl-do all work in this'!D2014</f>
        <v>0</v>
      </c>
      <c r="K2014">
        <f>'dl-do all work in this'!R2014</f>
        <v>0</v>
      </c>
      <c r="M2014">
        <f>'dl-do all work in this'!$E2014</f>
        <v>0</v>
      </c>
    </row>
    <row r="2015" spans="1:13" x14ac:dyDescent="0.25">
      <c r="A2015" s="2">
        <f>'dl-do all work in this'!O2015</f>
        <v>0</v>
      </c>
      <c r="B2015" t="e">
        <f>VLOOKUP($A2015, 'dl-do all work in this'!$O$9:$U$2997, 6, FALSE)</f>
        <v>#N/A</v>
      </c>
      <c r="C2015" t="e">
        <f>VLOOKUP($A2015, 'dl-do all work in this'!$O$9:$U$2997, 7, FALSE)</f>
        <v>#N/A</v>
      </c>
      <c r="D2015" s="2" t="str">
        <f>'dl-do all work in this'!X2015</f>
        <v>LC</v>
      </c>
      <c r="E2015" s="2">
        <f>'dl-do all work in this'!A2015</f>
        <v>0</v>
      </c>
      <c r="F2015" s="2">
        <f>'dl-do all work in this'!V2015</f>
        <v>0</v>
      </c>
      <c r="G2015" s="2" t="e">
        <f>DATE('dl-do all work in this'!H2015,'dl-do all work in this'!W2015,'dl-do all work in this'!G2015)</f>
        <v>#VALUE!</v>
      </c>
      <c r="H2015">
        <f>'dl-do all work in this'!I2015</f>
        <v>0</v>
      </c>
      <c r="J2015">
        <f>'dl-do all work in this'!D2015</f>
        <v>0</v>
      </c>
      <c r="K2015">
        <f>'dl-do all work in this'!R2015</f>
        <v>0</v>
      </c>
      <c r="M2015">
        <f>'dl-do all work in this'!$E2015</f>
        <v>0</v>
      </c>
    </row>
    <row r="2016" spans="1:13" x14ac:dyDescent="0.25">
      <c r="A2016" s="2">
        <f>'dl-do all work in this'!O2016</f>
        <v>0</v>
      </c>
      <c r="B2016" t="e">
        <f>VLOOKUP($A2016, 'dl-do all work in this'!$O$9:$U$2997, 6, FALSE)</f>
        <v>#N/A</v>
      </c>
      <c r="C2016" t="e">
        <f>VLOOKUP($A2016, 'dl-do all work in this'!$O$9:$U$2997, 7, FALSE)</f>
        <v>#N/A</v>
      </c>
      <c r="D2016" s="2" t="str">
        <f>'dl-do all work in this'!X2016</f>
        <v>LC</v>
      </c>
      <c r="E2016" s="2">
        <f>'dl-do all work in this'!A2016</f>
        <v>0</v>
      </c>
      <c r="F2016" s="2">
        <f>'dl-do all work in this'!V2016</f>
        <v>0</v>
      </c>
      <c r="G2016" s="2" t="e">
        <f>DATE('dl-do all work in this'!H2016,'dl-do all work in this'!W2016,'dl-do all work in this'!G2016)</f>
        <v>#VALUE!</v>
      </c>
      <c r="H2016">
        <f>'dl-do all work in this'!I2016</f>
        <v>0</v>
      </c>
      <c r="J2016">
        <f>'dl-do all work in this'!D2016</f>
        <v>0</v>
      </c>
      <c r="K2016">
        <f>'dl-do all work in this'!R2016</f>
        <v>0</v>
      </c>
      <c r="M2016">
        <f>'dl-do all work in this'!$E2016</f>
        <v>0</v>
      </c>
    </row>
    <row r="2017" spans="1:13" x14ac:dyDescent="0.25">
      <c r="A2017" s="2">
        <f>'dl-do all work in this'!O2017</f>
        <v>0</v>
      </c>
      <c r="B2017" t="e">
        <f>VLOOKUP($A2017, 'dl-do all work in this'!$O$9:$U$2997, 6, FALSE)</f>
        <v>#N/A</v>
      </c>
      <c r="C2017" t="e">
        <f>VLOOKUP($A2017, 'dl-do all work in this'!$O$9:$U$2997, 7, FALSE)</f>
        <v>#N/A</v>
      </c>
      <c r="D2017" s="2" t="str">
        <f>'dl-do all work in this'!X2017</f>
        <v>LC</v>
      </c>
      <c r="E2017" s="2">
        <f>'dl-do all work in this'!A2017</f>
        <v>0</v>
      </c>
      <c r="F2017" s="2">
        <f>'dl-do all work in this'!V2017</f>
        <v>0</v>
      </c>
      <c r="G2017" s="2" t="e">
        <f>DATE('dl-do all work in this'!H2017,'dl-do all work in this'!W2017,'dl-do all work in this'!G2017)</f>
        <v>#VALUE!</v>
      </c>
      <c r="H2017">
        <f>'dl-do all work in this'!I2017</f>
        <v>0</v>
      </c>
      <c r="J2017">
        <f>'dl-do all work in this'!D2017</f>
        <v>0</v>
      </c>
      <c r="K2017">
        <f>'dl-do all work in this'!R2017</f>
        <v>0</v>
      </c>
      <c r="M2017">
        <f>'dl-do all work in this'!$E2017</f>
        <v>0</v>
      </c>
    </row>
    <row r="2018" spans="1:13" x14ac:dyDescent="0.25">
      <c r="A2018" s="2">
        <f>'dl-do all work in this'!O2018</f>
        <v>0</v>
      </c>
      <c r="B2018" t="e">
        <f>VLOOKUP($A2018, 'dl-do all work in this'!$O$9:$U$2997, 6, FALSE)</f>
        <v>#N/A</v>
      </c>
      <c r="C2018" t="e">
        <f>VLOOKUP($A2018, 'dl-do all work in this'!$O$9:$U$2997, 7, FALSE)</f>
        <v>#N/A</v>
      </c>
      <c r="D2018" s="2" t="str">
        <f>'dl-do all work in this'!X2018</f>
        <v>LC</v>
      </c>
      <c r="E2018" s="2">
        <f>'dl-do all work in this'!A2018</f>
        <v>0</v>
      </c>
      <c r="F2018" s="2">
        <f>'dl-do all work in this'!V2018</f>
        <v>0</v>
      </c>
      <c r="G2018" s="2" t="e">
        <f>DATE('dl-do all work in this'!H2018,'dl-do all work in this'!W2018,'dl-do all work in this'!G2018)</f>
        <v>#VALUE!</v>
      </c>
      <c r="H2018">
        <f>'dl-do all work in this'!I2018</f>
        <v>0</v>
      </c>
      <c r="J2018">
        <f>'dl-do all work in this'!D2018</f>
        <v>0</v>
      </c>
      <c r="K2018">
        <f>'dl-do all work in this'!R2018</f>
        <v>0</v>
      </c>
      <c r="M2018">
        <f>'dl-do all work in this'!$E2018</f>
        <v>0</v>
      </c>
    </row>
    <row r="2019" spans="1:13" x14ac:dyDescent="0.25">
      <c r="A2019" s="2">
        <f>'dl-do all work in this'!O2019</f>
        <v>0</v>
      </c>
      <c r="B2019" t="e">
        <f>VLOOKUP($A2019, 'dl-do all work in this'!$O$9:$U$2997, 6, FALSE)</f>
        <v>#N/A</v>
      </c>
      <c r="C2019" t="e">
        <f>VLOOKUP($A2019, 'dl-do all work in this'!$O$9:$U$2997, 7, FALSE)</f>
        <v>#N/A</v>
      </c>
      <c r="D2019" s="2" t="str">
        <f>'dl-do all work in this'!X2019</f>
        <v>LC</v>
      </c>
      <c r="E2019" s="2">
        <f>'dl-do all work in this'!A2019</f>
        <v>0</v>
      </c>
      <c r="F2019" s="2">
        <f>'dl-do all work in this'!V2019</f>
        <v>0</v>
      </c>
      <c r="G2019" s="2" t="e">
        <f>DATE('dl-do all work in this'!H2019,'dl-do all work in this'!W2019,'dl-do all work in this'!G2019)</f>
        <v>#VALUE!</v>
      </c>
      <c r="H2019">
        <f>'dl-do all work in this'!I2019</f>
        <v>0</v>
      </c>
      <c r="J2019">
        <f>'dl-do all work in this'!D2019</f>
        <v>0</v>
      </c>
      <c r="K2019">
        <f>'dl-do all work in this'!R2019</f>
        <v>0</v>
      </c>
      <c r="M2019">
        <f>'dl-do all work in this'!$E2019</f>
        <v>0</v>
      </c>
    </row>
    <row r="2020" spans="1:13" x14ac:dyDescent="0.25">
      <c r="A2020" s="2">
        <f>'dl-do all work in this'!O2020</f>
        <v>0</v>
      </c>
      <c r="B2020" t="e">
        <f>VLOOKUP($A2020, 'dl-do all work in this'!$O$9:$U$2997, 6, FALSE)</f>
        <v>#N/A</v>
      </c>
      <c r="C2020" t="e">
        <f>VLOOKUP($A2020, 'dl-do all work in this'!$O$9:$U$2997, 7, FALSE)</f>
        <v>#N/A</v>
      </c>
      <c r="D2020" s="2" t="str">
        <f>'dl-do all work in this'!X2020</f>
        <v>LC</v>
      </c>
      <c r="E2020" s="2">
        <f>'dl-do all work in this'!A2020</f>
        <v>0</v>
      </c>
      <c r="F2020" s="2">
        <f>'dl-do all work in this'!V2020</f>
        <v>0</v>
      </c>
      <c r="G2020" s="2" t="e">
        <f>DATE('dl-do all work in this'!H2020,'dl-do all work in this'!W2020,'dl-do all work in this'!G2020)</f>
        <v>#VALUE!</v>
      </c>
      <c r="H2020">
        <f>'dl-do all work in this'!I2020</f>
        <v>0</v>
      </c>
      <c r="J2020">
        <f>'dl-do all work in this'!D2020</f>
        <v>0</v>
      </c>
      <c r="K2020">
        <f>'dl-do all work in this'!R2020</f>
        <v>0</v>
      </c>
      <c r="M2020">
        <f>'dl-do all work in this'!$E2020</f>
        <v>0</v>
      </c>
    </row>
    <row r="2021" spans="1:13" x14ac:dyDescent="0.25">
      <c r="A2021" s="2">
        <f>'dl-do all work in this'!O2021</f>
        <v>0</v>
      </c>
      <c r="B2021" t="e">
        <f>VLOOKUP($A2021, 'dl-do all work in this'!$O$9:$U$2997, 6, FALSE)</f>
        <v>#N/A</v>
      </c>
      <c r="C2021" t="e">
        <f>VLOOKUP($A2021, 'dl-do all work in this'!$O$9:$U$2997, 7, FALSE)</f>
        <v>#N/A</v>
      </c>
      <c r="D2021" s="2" t="str">
        <f>'dl-do all work in this'!X2021</f>
        <v>LC</v>
      </c>
      <c r="E2021" s="2">
        <f>'dl-do all work in this'!A2021</f>
        <v>0</v>
      </c>
      <c r="F2021" s="2">
        <f>'dl-do all work in this'!V2021</f>
        <v>0</v>
      </c>
      <c r="G2021" s="2" t="e">
        <f>DATE('dl-do all work in this'!H2021,'dl-do all work in this'!W2021,'dl-do all work in this'!G2021)</f>
        <v>#VALUE!</v>
      </c>
      <c r="H2021">
        <f>'dl-do all work in this'!I2021</f>
        <v>0</v>
      </c>
      <c r="J2021">
        <f>'dl-do all work in this'!D2021</f>
        <v>0</v>
      </c>
      <c r="K2021">
        <f>'dl-do all work in this'!R2021</f>
        <v>0</v>
      </c>
      <c r="M2021">
        <f>'dl-do all work in this'!$E2021</f>
        <v>0</v>
      </c>
    </row>
    <row r="2022" spans="1:13" x14ac:dyDescent="0.25">
      <c r="A2022" s="2">
        <f>'dl-do all work in this'!O2022</f>
        <v>0</v>
      </c>
      <c r="B2022" t="e">
        <f>VLOOKUP($A2022, 'dl-do all work in this'!$O$9:$U$2997, 6, FALSE)</f>
        <v>#N/A</v>
      </c>
      <c r="C2022" t="e">
        <f>VLOOKUP($A2022, 'dl-do all work in this'!$O$9:$U$2997, 7, FALSE)</f>
        <v>#N/A</v>
      </c>
      <c r="D2022" s="2" t="str">
        <f>'dl-do all work in this'!X2022</f>
        <v>LC</v>
      </c>
      <c r="E2022" s="2">
        <f>'dl-do all work in this'!A2022</f>
        <v>0</v>
      </c>
      <c r="F2022" s="2">
        <f>'dl-do all work in this'!V2022</f>
        <v>0</v>
      </c>
      <c r="G2022" s="2" t="e">
        <f>DATE('dl-do all work in this'!H2022,'dl-do all work in this'!W2022,'dl-do all work in this'!G2022)</f>
        <v>#VALUE!</v>
      </c>
      <c r="H2022">
        <f>'dl-do all work in this'!I2022</f>
        <v>0</v>
      </c>
      <c r="J2022">
        <f>'dl-do all work in this'!D2022</f>
        <v>0</v>
      </c>
      <c r="K2022">
        <f>'dl-do all work in this'!R2022</f>
        <v>0</v>
      </c>
      <c r="M2022">
        <f>'dl-do all work in this'!$E2022</f>
        <v>0</v>
      </c>
    </row>
    <row r="2023" spans="1:13" x14ac:dyDescent="0.25">
      <c r="A2023" s="2">
        <f>'dl-do all work in this'!O2023</f>
        <v>0</v>
      </c>
      <c r="B2023" t="e">
        <f>VLOOKUP($A2023, 'dl-do all work in this'!$O$9:$U$2997, 6, FALSE)</f>
        <v>#N/A</v>
      </c>
      <c r="C2023" t="e">
        <f>VLOOKUP($A2023, 'dl-do all work in this'!$O$9:$U$2997, 7, FALSE)</f>
        <v>#N/A</v>
      </c>
      <c r="D2023" s="2" t="str">
        <f>'dl-do all work in this'!X2023</f>
        <v>LC</v>
      </c>
      <c r="E2023" s="2">
        <f>'dl-do all work in this'!A2023</f>
        <v>0</v>
      </c>
      <c r="F2023" s="2">
        <f>'dl-do all work in this'!V2023</f>
        <v>0</v>
      </c>
      <c r="G2023" s="2" t="e">
        <f>DATE('dl-do all work in this'!H2023,'dl-do all work in this'!W2023,'dl-do all work in this'!G2023)</f>
        <v>#VALUE!</v>
      </c>
      <c r="H2023">
        <f>'dl-do all work in this'!I2023</f>
        <v>0</v>
      </c>
      <c r="J2023">
        <f>'dl-do all work in this'!D2023</f>
        <v>0</v>
      </c>
      <c r="K2023">
        <f>'dl-do all work in this'!R2023</f>
        <v>0</v>
      </c>
      <c r="M2023">
        <f>'dl-do all work in this'!$E2023</f>
        <v>0</v>
      </c>
    </row>
    <row r="2024" spans="1:13" x14ac:dyDescent="0.25">
      <c r="A2024" s="2">
        <f>'dl-do all work in this'!O2024</f>
        <v>0</v>
      </c>
      <c r="B2024" t="e">
        <f>VLOOKUP($A2024, 'dl-do all work in this'!$O$9:$U$2997, 6, FALSE)</f>
        <v>#N/A</v>
      </c>
      <c r="C2024" t="e">
        <f>VLOOKUP($A2024, 'dl-do all work in this'!$O$9:$U$2997, 7, FALSE)</f>
        <v>#N/A</v>
      </c>
      <c r="D2024" s="2" t="str">
        <f>'dl-do all work in this'!X2024</f>
        <v>LC</v>
      </c>
      <c r="E2024" s="2">
        <f>'dl-do all work in this'!A2024</f>
        <v>0</v>
      </c>
      <c r="F2024" s="2">
        <f>'dl-do all work in this'!V2024</f>
        <v>0</v>
      </c>
      <c r="G2024" s="2" t="e">
        <f>DATE('dl-do all work in this'!H2024,'dl-do all work in this'!W2024,'dl-do all work in this'!G2024)</f>
        <v>#VALUE!</v>
      </c>
      <c r="H2024">
        <f>'dl-do all work in this'!I2024</f>
        <v>0</v>
      </c>
      <c r="J2024">
        <f>'dl-do all work in this'!D2024</f>
        <v>0</v>
      </c>
      <c r="K2024">
        <f>'dl-do all work in this'!R2024</f>
        <v>0</v>
      </c>
      <c r="M2024">
        <f>'dl-do all work in this'!$E2024</f>
        <v>0</v>
      </c>
    </row>
    <row r="2025" spans="1:13" x14ac:dyDescent="0.25">
      <c r="A2025" s="2">
        <f>'dl-do all work in this'!O2025</f>
        <v>0</v>
      </c>
      <c r="B2025" t="e">
        <f>VLOOKUP($A2025, 'dl-do all work in this'!$O$9:$U$2997, 6, FALSE)</f>
        <v>#N/A</v>
      </c>
      <c r="C2025" t="e">
        <f>VLOOKUP($A2025, 'dl-do all work in this'!$O$9:$U$2997, 7, FALSE)</f>
        <v>#N/A</v>
      </c>
      <c r="D2025" s="2" t="str">
        <f>'dl-do all work in this'!X2025</f>
        <v>LC</v>
      </c>
      <c r="E2025" s="2">
        <f>'dl-do all work in this'!A2025</f>
        <v>0</v>
      </c>
      <c r="F2025" s="2">
        <f>'dl-do all work in this'!V2025</f>
        <v>0</v>
      </c>
      <c r="G2025" s="2" t="e">
        <f>DATE('dl-do all work in this'!H2025,'dl-do all work in this'!W2025,'dl-do all work in this'!G2025)</f>
        <v>#VALUE!</v>
      </c>
      <c r="H2025">
        <f>'dl-do all work in this'!I2025</f>
        <v>0</v>
      </c>
      <c r="J2025">
        <f>'dl-do all work in this'!D2025</f>
        <v>0</v>
      </c>
      <c r="K2025">
        <f>'dl-do all work in this'!R2025</f>
        <v>0</v>
      </c>
      <c r="M2025">
        <f>'dl-do all work in this'!$E2025</f>
        <v>0</v>
      </c>
    </row>
    <row r="2026" spans="1:13" x14ac:dyDescent="0.25">
      <c r="A2026" s="2">
        <f>'dl-do all work in this'!O2026</f>
        <v>0</v>
      </c>
      <c r="B2026" t="e">
        <f>VLOOKUP($A2026, 'dl-do all work in this'!$O$9:$U$2997, 6, FALSE)</f>
        <v>#N/A</v>
      </c>
      <c r="C2026" t="e">
        <f>VLOOKUP($A2026, 'dl-do all work in this'!$O$9:$U$2997, 7, FALSE)</f>
        <v>#N/A</v>
      </c>
      <c r="D2026" s="2" t="str">
        <f>'dl-do all work in this'!X2026</f>
        <v>LC</v>
      </c>
      <c r="E2026" s="2">
        <f>'dl-do all work in this'!A2026</f>
        <v>0</v>
      </c>
      <c r="F2026" s="2">
        <f>'dl-do all work in this'!V2026</f>
        <v>0</v>
      </c>
      <c r="G2026" s="2" t="e">
        <f>DATE('dl-do all work in this'!H2026,'dl-do all work in this'!W2026,'dl-do all work in this'!G2026)</f>
        <v>#VALUE!</v>
      </c>
      <c r="H2026">
        <f>'dl-do all work in this'!I2026</f>
        <v>0</v>
      </c>
      <c r="J2026">
        <f>'dl-do all work in this'!D2026</f>
        <v>0</v>
      </c>
      <c r="K2026">
        <f>'dl-do all work in this'!R2026</f>
        <v>0</v>
      </c>
      <c r="M2026">
        <f>'dl-do all work in this'!$E2026</f>
        <v>0</v>
      </c>
    </row>
    <row r="2027" spans="1:13" x14ac:dyDescent="0.25">
      <c r="A2027" s="2">
        <f>'dl-do all work in this'!O2027</f>
        <v>0</v>
      </c>
      <c r="B2027" t="e">
        <f>VLOOKUP($A2027, 'dl-do all work in this'!$O$9:$U$2997, 6, FALSE)</f>
        <v>#N/A</v>
      </c>
      <c r="C2027" t="e">
        <f>VLOOKUP($A2027, 'dl-do all work in this'!$O$9:$U$2997, 7, FALSE)</f>
        <v>#N/A</v>
      </c>
      <c r="D2027" s="2" t="str">
        <f>'dl-do all work in this'!X2027</f>
        <v>LC</v>
      </c>
      <c r="E2027" s="2">
        <f>'dl-do all work in this'!A2027</f>
        <v>0</v>
      </c>
      <c r="F2027" s="2">
        <f>'dl-do all work in this'!V2027</f>
        <v>0</v>
      </c>
      <c r="G2027" s="2" t="e">
        <f>DATE('dl-do all work in this'!H2027,'dl-do all work in this'!W2027,'dl-do all work in this'!G2027)</f>
        <v>#VALUE!</v>
      </c>
      <c r="H2027">
        <f>'dl-do all work in this'!I2027</f>
        <v>0</v>
      </c>
      <c r="J2027">
        <f>'dl-do all work in this'!D2027</f>
        <v>0</v>
      </c>
      <c r="K2027">
        <f>'dl-do all work in this'!R2027</f>
        <v>0</v>
      </c>
      <c r="M2027">
        <f>'dl-do all work in this'!$E2027</f>
        <v>0</v>
      </c>
    </row>
    <row r="2028" spans="1:13" x14ac:dyDescent="0.25">
      <c r="A2028" s="2">
        <f>'dl-do all work in this'!O2028</f>
        <v>0</v>
      </c>
      <c r="B2028" t="e">
        <f>VLOOKUP($A2028, 'dl-do all work in this'!$O$9:$U$2997, 6, FALSE)</f>
        <v>#N/A</v>
      </c>
      <c r="C2028" t="e">
        <f>VLOOKUP($A2028, 'dl-do all work in this'!$O$9:$U$2997, 7, FALSE)</f>
        <v>#N/A</v>
      </c>
      <c r="D2028" s="2" t="str">
        <f>'dl-do all work in this'!X2028</f>
        <v>LC</v>
      </c>
      <c r="E2028" s="2">
        <f>'dl-do all work in this'!A2028</f>
        <v>0</v>
      </c>
      <c r="F2028" s="2">
        <f>'dl-do all work in this'!V2028</f>
        <v>0</v>
      </c>
      <c r="G2028" s="2" t="e">
        <f>DATE('dl-do all work in this'!H2028,'dl-do all work in this'!W2028,'dl-do all work in this'!G2028)</f>
        <v>#VALUE!</v>
      </c>
      <c r="H2028">
        <f>'dl-do all work in this'!I2028</f>
        <v>0</v>
      </c>
      <c r="J2028">
        <f>'dl-do all work in this'!D2028</f>
        <v>0</v>
      </c>
      <c r="K2028">
        <f>'dl-do all work in this'!R2028</f>
        <v>0</v>
      </c>
      <c r="M2028">
        <f>'dl-do all work in this'!$E2028</f>
        <v>0</v>
      </c>
    </row>
    <row r="2029" spans="1:13" x14ac:dyDescent="0.25">
      <c r="A2029" s="2">
        <f>'dl-do all work in this'!O2029</f>
        <v>0</v>
      </c>
      <c r="B2029" t="e">
        <f>VLOOKUP($A2029, 'dl-do all work in this'!$O$9:$U$2997, 6, FALSE)</f>
        <v>#N/A</v>
      </c>
      <c r="C2029" t="e">
        <f>VLOOKUP($A2029, 'dl-do all work in this'!$O$9:$U$2997, 7, FALSE)</f>
        <v>#N/A</v>
      </c>
      <c r="D2029" s="2" t="str">
        <f>'dl-do all work in this'!X2029</f>
        <v>LC</v>
      </c>
      <c r="E2029" s="2">
        <f>'dl-do all work in this'!A2029</f>
        <v>0</v>
      </c>
      <c r="F2029" s="2">
        <f>'dl-do all work in this'!V2029</f>
        <v>0</v>
      </c>
      <c r="G2029" s="2" t="e">
        <f>DATE('dl-do all work in this'!H2029,'dl-do all work in this'!W2029,'dl-do all work in this'!G2029)</f>
        <v>#VALUE!</v>
      </c>
      <c r="H2029">
        <f>'dl-do all work in this'!I2029</f>
        <v>0</v>
      </c>
      <c r="J2029">
        <f>'dl-do all work in this'!D2029</f>
        <v>0</v>
      </c>
      <c r="K2029">
        <f>'dl-do all work in this'!R2029</f>
        <v>0</v>
      </c>
      <c r="M2029">
        <f>'dl-do all work in this'!$E2029</f>
        <v>0</v>
      </c>
    </row>
    <row r="2030" spans="1:13" x14ac:dyDescent="0.25">
      <c r="A2030" s="2">
        <f>'dl-do all work in this'!O2030</f>
        <v>0</v>
      </c>
      <c r="B2030" t="e">
        <f>VLOOKUP($A2030, 'dl-do all work in this'!$O$9:$U$2997, 6, FALSE)</f>
        <v>#N/A</v>
      </c>
      <c r="C2030" t="e">
        <f>VLOOKUP($A2030, 'dl-do all work in this'!$O$9:$U$2997, 7, FALSE)</f>
        <v>#N/A</v>
      </c>
      <c r="D2030" s="2" t="str">
        <f>'dl-do all work in this'!X2030</f>
        <v>LC</v>
      </c>
      <c r="E2030" s="2">
        <f>'dl-do all work in this'!A2030</f>
        <v>0</v>
      </c>
      <c r="F2030" s="2">
        <f>'dl-do all work in this'!V2030</f>
        <v>0</v>
      </c>
      <c r="G2030" s="2" t="e">
        <f>DATE('dl-do all work in this'!H2030,'dl-do all work in this'!W2030,'dl-do all work in this'!G2030)</f>
        <v>#VALUE!</v>
      </c>
      <c r="H2030">
        <f>'dl-do all work in this'!I2030</f>
        <v>0</v>
      </c>
      <c r="J2030">
        <f>'dl-do all work in this'!D2030</f>
        <v>0</v>
      </c>
      <c r="K2030">
        <f>'dl-do all work in this'!R2030</f>
        <v>0</v>
      </c>
      <c r="M2030">
        <f>'dl-do all work in this'!$E2030</f>
        <v>0</v>
      </c>
    </row>
    <row r="2031" spans="1:13" x14ac:dyDescent="0.25">
      <c r="A2031" s="2">
        <f>'dl-do all work in this'!O2031</f>
        <v>0</v>
      </c>
      <c r="B2031" t="e">
        <f>VLOOKUP($A2031, 'dl-do all work in this'!$O$9:$U$2997, 6, FALSE)</f>
        <v>#N/A</v>
      </c>
      <c r="C2031" t="e">
        <f>VLOOKUP($A2031, 'dl-do all work in this'!$O$9:$U$2997, 7, FALSE)</f>
        <v>#N/A</v>
      </c>
      <c r="D2031" s="2" t="str">
        <f>'dl-do all work in this'!X2031</f>
        <v>LC</v>
      </c>
      <c r="E2031" s="2">
        <f>'dl-do all work in this'!A2031</f>
        <v>0</v>
      </c>
      <c r="F2031" s="2">
        <f>'dl-do all work in this'!V2031</f>
        <v>0</v>
      </c>
      <c r="G2031" s="2" t="e">
        <f>DATE('dl-do all work in this'!H2031,'dl-do all work in this'!W2031,'dl-do all work in this'!G2031)</f>
        <v>#VALUE!</v>
      </c>
      <c r="H2031">
        <f>'dl-do all work in this'!I2031</f>
        <v>0</v>
      </c>
      <c r="J2031">
        <f>'dl-do all work in this'!D2031</f>
        <v>0</v>
      </c>
      <c r="K2031">
        <f>'dl-do all work in this'!R2031</f>
        <v>0</v>
      </c>
      <c r="M2031">
        <f>'dl-do all work in this'!$E2031</f>
        <v>0</v>
      </c>
    </row>
    <row r="2032" spans="1:13" x14ac:dyDescent="0.25">
      <c r="A2032" s="2">
        <f>'dl-do all work in this'!O2032</f>
        <v>0</v>
      </c>
      <c r="B2032" t="e">
        <f>VLOOKUP($A2032, 'dl-do all work in this'!$O$9:$U$2997, 6, FALSE)</f>
        <v>#N/A</v>
      </c>
      <c r="C2032" t="e">
        <f>VLOOKUP($A2032, 'dl-do all work in this'!$O$9:$U$2997, 7, FALSE)</f>
        <v>#N/A</v>
      </c>
      <c r="D2032" s="2" t="str">
        <f>'dl-do all work in this'!X2032</f>
        <v>LC</v>
      </c>
      <c r="E2032" s="2">
        <f>'dl-do all work in this'!A2032</f>
        <v>0</v>
      </c>
      <c r="F2032" s="2">
        <f>'dl-do all work in this'!V2032</f>
        <v>0</v>
      </c>
      <c r="G2032" s="2" t="e">
        <f>DATE('dl-do all work in this'!H2032,'dl-do all work in this'!W2032,'dl-do all work in this'!G2032)</f>
        <v>#VALUE!</v>
      </c>
      <c r="H2032">
        <f>'dl-do all work in this'!I2032</f>
        <v>0</v>
      </c>
      <c r="J2032">
        <f>'dl-do all work in this'!D2032</f>
        <v>0</v>
      </c>
      <c r="K2032">
        <f>'dl-do all work in this'!R2032</f>
        <v>0</v>
      </c>
      <c r="M2032">
        <f>'dl-do all work in this'!$E2032</f>
        <v>0</v>
      </c>
    </row>
    <row r="2033" spans="1:13" x14ac:dyDescent="0.25">
      <c r="A2033" s="2">
        <f>'dl-do all work in this'!O2033</f>
        <v>0</v>
      </c>
      <c r="B2033" t="e">
        <f>VLOOKUP($A2033, 'dl-do all work in this'!$O$9:$U$2997, 6, FALSE)</f>
        <v>#N/A</v>
      </c>
      <c r="C2033" t="e">
        <f>VLOOKUP($A2033, 'dl-do all work in this'!$O$9:$U$2997, 7, FALSE)</f>
        <v>#N/A</v>
      </c>
      <c r="D2033" s="2" t="str">
        <f>'dl-do all work in this'!X2033</f>
        <v>LC</v>
      </c>
      <c r="E2033" s="2">
        <f>'dl-do all work in this'!A2033</f>
        <v>0</v>
      </c>
      <c r="F2033" s="2">
        <f>'dl-do all work in this'!V2033</f>
        <v>0</v>
      </c>
      <c r="G2033" s="2" t="e">
        <f>DATE('dl-do all work in this'!H2033,'dl-do all work in this'!W2033,'dl-do all work in this'!G2033)</f>
        <v>#VALUE!</v>
      </c>
      <c r="H2033">
        <f>'dl-do all work in this'!I2033</f>
        <v>0</v>
      </c>
      <c r="J2033">
        <f>'dl-do all work in this'!D2033</f>
        <v>0</v>
      </c>
      <c r="K2033">
        <f>'dl-do all work in this'!R2033</f>
        <v>0</v>
      </c>
      <c r="M2033">
        <f>'dl-do all work in this'!$E2033</f>
        <v>0</v>
      </c>
    </row>
    <row r="2034" spans="1:13" x14ac:dyDescent="0.25">
      <c r="A2034" s="2">
        <f>'dl-do all work in this'!O2034</f>
        <v>0</v>
      </c>
      <c r="B2034" t="e">
        <f>VLOOKUP($A2034, 'dl-do all work in this'!$O$9:$U$2997, 6, FALSE)</f>
        <v>#N/A</v>
      </c>
      <c r="C2034" t="e">
        <f>VLOOKUP($A2034, 'dl-do all work in this'!$O$9:$U$2997, 7, FALSE)</f>
        <v>#N/A</v>
      </c>
      <c r="D2034" s="2" t="str">
        <f>'dl-do all work in this'!X2034</f>
        <v>LC</v>
      </c>
      <c r="E2034" s="2">
        <f>'dl-do all work in this'!A2034</f>
        <v>0</v>
      </c>
      <c r="F2034" s="2">
        <f>'dl-do all work in this'!V2034</f>
        <v>0</v>
      </c>
      <c r="G2034" s="2" t="e">
        <f>DATE('dl-do all work in this'!H2034,'dl-do all work in this'!W2034,'dl-do all work in this'!G2034)</f>
        <v>#VALUE!</v>
      </c>
      <c r="H2034">
        <f>'dl-do all work in this'!I2034</f>
        <v>0</v>
      </c>
      <c r="J2034">
        <f>'dl-do all work in this'!D2034</f>
        <v>0</v>
      </c>
      <c r="K2034">
        <f>'dl-do all work in this'!R2034</f>
        <v>0</v>
      </c>
      <c r="M2034">
        <f>'dl-do all work in this'!$E2034</f>
        <v>0</v>
      </c>
    </row>
    <row r="2035" spans="1:13" x14ac:dyDescent="0.25">
      <c r="A2035" s="2">
        <f>'dl-do all work in this'!O2035</f>
        <v>0</v>
      </c>
      <c r="B2035" t="e">
        <f>VLOOKUP($A2035, 'dl-do all work in this'!$O$9:$U$2997, 6, FALSE)</f>
        <v>#N/A</v>
      </c>
      <c r="C2035" t="e">
        <f>VLOOKUP($A2035, 'dl-do all work in this'!$O$9:$U$2997, 7, FALSE)</f>
        <v>#N/A</v>
      </c>
      <c r="D2035" s="2" t="str">
        <f>'dl-do all work in this'!X2035</f>
        <v>LC</v>
      </c>
      <c r="E2035" s="2">
        <f>'dl-do all work in this'!A2035</f>
        <v>0</v>
      </c>
      <c r="F2035" s="2">
        <f>'dl-do all work in this'!V2035</f>
        <v>0</v>
      </c>
      <c r="G2035" s="2" t="e">
        <f>DATE('dl-do all work in this'!H2035,'dl-do all work in this'!W2035,'dl-do all work in this'!G2035)</f>
        <v>#VALUE!</v>
      </c>
      <c r="H2035">
        <f>'dl-do all work in this'!I2035</f>
        <v>0</v>
      </c>
      <c r="J2035">
        <f>'dl-do all work in this'!D2035</f>
        <v>0</v>
      </c>
      <c r="K2035">
        <f>'dl-do all work in this'!R2035</f>
        <v>0</v>
      </c>
      <c r="M2035">
        <f>'dl-do all work in this'!$E2035</f>
        <v>0</v>
      </c>
    </row>
    <row r="2036" spans="1:13" x14ac:dyDescent="0.25">
      <c r="A2036" s="2">
        <f>'dl-do all work in this'!O2036</f>
        <v>0</v>
      </c>
      <c r="B2036" t="e">
        <f>VLOOKUP($A2036, 'dl-do all work in this'!$O$9:$U$2997, 6, FALSE)</f>
        <v>#N/A</v>
      </c>
      <c r="C2036" t="e">
        <f>VLOOKUP($A2036, 'dl-do all work in this'!$O$9:$U$2997, 7, FALSE)</f>
        <v>#N/A</v>
      </c>
      <c r="D2036" s="2" t="str">
        <f>'dl-do all work in this'!X2036</f>
        <v>LC</v>
      </c>
      <c r="E2036" s="2">
        <f>'dl-do all work in this'!A2036</f>
        <v>0</v>
      </c>
      <c r="F2036" s="2">
        <f>'dl-do all work in this'!V2036</f>
        <v>0</v>
      </c>
      <c r="G2036" s="2" t="e">
        <f>DATE('dl-do all work in this'!H2036,'dl-do all work in this'!W2036,'dl-do all work in this'!G2036)</f>
        <v>#VALUE!</v>
      </c>
      <c r="H2036">
        <f>'dl-do all work in this'!I2036</f>
        <v>0</v>
      </c>
      <c r="J2036">
        <f>'dl-do all work in this'!D2036</f>
        <v>0</v>
      </c>
      <c r="K2036">
        <f>'dl-do all work in this'!R2036</f>
        <v>0</v>
      </c>
      <c r="M2036">
        <f>'dl-do all work in this'!$E2036</f>
        <v>0</v>
      </c>
    </row>
    <row r="2037" spans="1:13" x14ac:dyDescent="0.25">
      <c r="A2037" s="2">
        <f>'dl-do all work in this'!O2037</f>
        <v>0</v>
      </c>
      <c r="B2037" t="e">
        <f>VLOOKUP($A2037, 'dl-do all work in this'!$O$9:$U$2997, 6, FALSE)</f>
        <v>#N/A</v>
      </c>
      <c r="C2037" t="e">
        <f>VLOOKUP($A2037, 'dl-do all work in this'!$O$9:$U$2997, 7, FALSE)</f>
        <v>#N/A</v>
      </c>
      <c r="D2037" s="2" t="str">
        <f>'dl-do all work in this'!X2037</f>
        <v>LC</v>
      </c>
      <c r="E2037" s="2">
        <f>'dl-do all work in this'!A2037</f>
        <v>0</v>
      </c>
      <c r="F2037" s="2">
        <f>'dl-do all work in this'!V2037</f>
        <v>0</v>
      </c>
      <c r="G2037" s="2" t="e">
        <f>DATE('dl-do all work in this'!H2037,'dl-do all work in this'!W2037,'dl-do all work in this'!G2037)</f>
        <v>#VALUE!</v>
      </c>
      <c r="H2037">
        <f>'dl-do all work in this'!I2037</f>
        <v>0</v>
      </c>
      <c r="J2037">
        <f>'dl-do all work in this'!D2037</f>
        <v>0</v>
      </c>
      <c r="K2037">
        <f>'dl-do all work in this'!R2037</f>
        <v>0</v>
      </c>
      <c r="M2037">
        <f>'dl-do all work in this'!$E2037</f>
        <v>0</v>
      </c>
    </row>
    <row r="2038" spans="1:13" x14ac:dyDescent="0.25">
      <c r="A2038" s="2">
        <f>'dl-do all work in this'!O2038</f>
        <v>0</v>
      </c>
      <c r="B2038" t="e">
        <f>VLOOKUP($A2038, 'dl-do all work in this'!$O$9:$U$2997, 6, FALSE)</f>
        <v>#N/A</v>
      </c>
      <c r="C2038" t="e">
        <f>VLOOKUP($A2038, 'dl-do all work in this'!$O$9:$U$2997, 7, FALSE)</f>
        <v>#N/A</v>
      </c>
      <c r="D2038" s="2" t="str">
        <f>'dl-do all work in this'!X2038</f>
        <v>LC</v>
      </c>
      <c r="E2038" s="2">
        <f>'dl-do all work in this'!A2038</f>
        <v>0</v>
      </c>
      <c r="F2038" s="2">
        <f>'dl-do all work in this'!V2038</f>
        <v>0</v>
      </c>
      <c r="G2038" s="2" t="e">
        <f>DATE('dl-do all work in this'!H2038,'dl-do all work in this'!W2038,'dl-do all work in this'!G2038)</f>
        <v>#VALUE!</v>
      </c>
      <c r="H2038">
        <f>'dl-do all work in this'!I2038</f>
        <v>0</v>
      </c>
      <c r="J2038">
        <f>'dl-do all work in this'!D2038</f>
        <v>0</v>
      </c>
      <c r="K2038">
        <f>'dl-do all work in this'!R2038</f>
        <v>0</v>
      </c>
      <c r="M2038">
        <f>'dl-do all work in this'!$E2038</f>
        <v>0</v>
      </c>
    </row>
    <row r="2039" spans="1:13" x14ac:dyDescent="0.25">
      <c r="A2039" s="2">
        <f>'dl-do all work in this'!O2039</f>
        <v>0</v>
      </c>
      <c r="B2039" t="e">
        <f>VLOOKUP($A2039, 'dl-do all work in this'!$O$9:$U$2997, 6, FALSE)</f>
        <v>#N/A</v>
      </c>
      <c r="C2039" t="e">
        <f>VLOOKUP($A2039, 'dl-do all work in this'!$O$9:$U$2997, 7, FALSE)</f>
        <v>#N/A</v>
      </c>
      <c r="D2039" s="2" t="str">
        <f>'dl-do all work in this'!X2039</f>
        <v>LC</v>
      </c>
      <c r="E2039" s="2">
        <f>'dl-do all work in this'!A2039</f>
        <v>0</v>
      </c>
      <c r="F2039" s="2">
        <f>'dl-do all work in this'!V2039</f>
        <v>0</v>
      </c>
      <c r="G2039" s="2" t="e">
        <f>DATE('dl-do all work in this'!H2039,'dl-do all work in this'!W2039,'dl-do all work in this'!G2039)</f>
        <v>#VALUE!</v>
      </c>
      <c r="H2039">
        <f>'dl-do all work in this'!I2039</f>
        <v>0</v>
      </c>
      <c r="J2039">
        <f>'dl-do all work in this'!D2039</f>
        <v>0</v>
      </c>
      <c r="K2039">
        <f>'dl-do all work in this'!R2039</f>
        <v>0</v>
      </c>
      <c r="M2039">
        <f>'dl-do all work in this'!$E2039</f>
        <v>0</v>
      </c>
    </row>
    <row r="2040" spans="1:13" x14ac:dyDescent="0.25">
      <c r="A2040" s="2">
        <f>'dl-do all work in this'!O2040</f>
        <v>0</v>
      </c>
      <c r="B2040" t="e">
        <f>VLOOKUP($A2040, 'dl-do all work in this'!$O$9:$U$2997, 6, FALSE)</f>
        <v>#N/A</v>
      </c>
      <c r="C2040" t="e">
        <f>VLOOKUP($A2040, 'dl-do all work in this'!$O$9:$U$2997, 7, FALSE)</f>
        <v>#N/A</v>
      </c>
      <c r="D2040" s="2" t="str">
        <f>'dl-do all work in this'!X2040</f>
        <v>LC</v>
      </c>
      <c r="E2040" s="2">
        <f>'dl-do all work in this'!A2040</f>
        <v>0</v>
      </c>
      <c r="F2040" s="2">
        <f>'dl-do all work in this'!V2040</f>
        <v>0</v>
      </c>
      <c r="G2040" s="2" t="e">
        <f>DATE('dl-do all work in this'!H2040,'dl-do all work in this'!W2040,'dl-do all work in this'!G2040)</f>
        <v>#VALUE!</v>
      </c>
      <c r="H2040">
        <f>'dl-do all work in this'!I2040</f>
        <v>0</v>
      </c>
      <c r="J2040">
        <f>'dl-do all work in this'!D2040</f>
        <v>0</v>
      </c>
      <c r="K2040">
        <f>'dl-do all work in this'!R2040</f>
        <v>0</v>
      </c>
      <c r="M2040">
        <f>'dl-do all work in this'!$E2040</f>
        <v>0</v>
      </c>
    </row>
    <row r="2041" spans="1:13" x14ac:dyDescent="0.25">
      <c r="A2041" s="2">
        <f>'dl-do all work in this'!O2041</f>
        <v>0</v>
      </c>
      <c r="B2041" t="e">
        <f>VLOOKUP($A2041, 'dl-do all work in this'!$O$9:$U$2997, 6, FALSE)</f>
        <v>#N/A</v>
      </c>
      <c r="C2041" t="e">
        <f>VLOOKUP($A2041, 'dl-do all work in this'!$O$9:$U$2997, 7, FALSE)</f>
        <v>#N/A</v>
      </c>
      <c r="D2041" s="2" t="str">
        <f>'dl-do all work in this'!X2041</f>
        <v>LC</v>
      </c>
      <c r="E2041" s="2">
        <f>'dl-do all work in this'!A2041</f>
        <v>0</v>
      </c>
      <c r="F2041" s="2">
        <f>'dl-do all work in this'!V2041</f>
        <v>0</v>
      </c>
      <c r="G2041" s="2" t="e">
        <f>DATE('dl-do all work in this'!H2041,'dl-do all work in this'!W2041,'dl-do all work in this'!G2041)</f>
        <v>#VALUE!</v>
      </c>
      <c r="H2041">
        <f>'dl-do all work in this'!I2041</f>
        <v>0</v>
      </c>
      <c r="J2041">
        <f>'dl-do all work in this'!D2041</f>
        <v>0</v>
      </c>
      <c r="K2041">
        <f>'dl-do all work in this'!R2041</f>
        <v>0</v>
      </c>
      <c r="M2041">
        <f>'dl-do all work in this'!$E2041</f>
        <v>0</v>
      </c>
    </row>
    <row r="2042" spans="1:13" x14ac:dyDescent="0.25">
      <c r="A2042" s="2">
        <f>'dl-do all work in this'!O2042</f>
        <v>0</v>
      </c>
      <c r="B2042" t="e">
        <f>VLOOKUP($A2042, 'dl-do all work in this'!$O$9:$U$2997, 6, FALSE)</f>
        <v>#N/A</v>
      </c>
      <c r="C2042" t="e">
        <f>VLOOKUP($A2042, 'dl-do all work in this'!$O$9:$U$2997, 7, FALSE)</f>
        <v>#N/A</v>
      </c>
      <c r="D2042" s="2" t="str">
        <f>'dl-do all work in this'!X2042</f>
        <v>LC</v>
      </c>
      <c r="E2042" s="2">
        <f>'dl-do all work in this'!A2042</f>
        <v>0</v>
      </c>
      <c r="F2042" s="2">
        <f>'dl-do all work in this'!V2042</f>
        <v>0</v>
      </c>
      <c r="G2042" s="2" t="e">
        <f>DATE('dl-do all work in this'!H2042,'dl-do all work in this'!W2042,'dl-do all work in this'!G2042)</f>
        <v>#VALUE!</v>
      </c>
      <c r="H2042">
        <f>'dl-do all work in this'!I2042</f>
        <v>0</v>
      </c>
      <c r="J2042">
        <f>'dl-do all work in this'!D2042</f>
        <v>0</v>
      </c>
      <c r="K2042">
        <f>'dl-do all work in this'!R2042</f>
        <v>0</v>
      </c>
      <c r="M2042">
        <f>'dl-do all work in this'!$E2042</f>
        <v>0</v>
      </c>
    </row>
    <row r="2043" spans="1:13" x14ac:dyDescent="0.25">
      <c r="A2043" s="2">
        <f>'dl-do all work in this'!O2043</f>
        <v>0</v>
      </c>
      <c r="B2043" t="e">
        <f>VLOOKUP($A2043, 'dl-do all work in this'!$O$9:$U$2997, 6, FALSE)</f>
        <v>#N/A</v>
      </c>
      <c r="C2043" t="e">
        <f>VLOOKUP($A2043, 'dl-do all work in this'!$O$9:$U$2997, 7, FALSE)</f>
        <v>#N/A</v>
      </c>
      <c r="D2043" s="2" t="str">
        <f>'dl-do all work in this'!X2043</f>
        <v>LC</v>
      </c>
      <c r="E2043" s="2">
        <f>'dl-do all work in this'!A2043</f>
        <v>0</v>
      </c>
      <c r="F2043" s="2">
        <f>'dl-do all work in this'!V2043</f>
        <v>0</v>
      </c>
      <c r="G2043" s="2" t="e">
        <f>DATE('dl-do all work in this'!H2043,'dl-do all work in this'!W2043,'dl-do all work in this'!G2043)</f>
        <v>#VALUE!</v>
      </c>
      <c r="H2043">
        <f>'dl-do all work in this'!I2043</f>
        <v>0</v>
      </c>
      <c r="J2043">
        <f>'dl-do all work in this'!D2043</f>
        <v>0</v>
      </c>
      <c r="K2043">
        <f>'dl-do all work in this'!R2043</f>
        <v>0</v>
      </c>
      <c r="M2043">
        <f>'dl-do all work in this'!$E2043</f>
        <v>0</v>
      </c>
    </row>
    <row r="2044" spans="1:13" x14ac:dyDescent="0.25">
      <c r="A2044" s="2">
        <f>'dl-do all work in this'!O2044</f>
        <v>0</v>
      </c>
      <c r="B2044" t="e">
        <f>VLOOKUP($A2044, 'dl-do all work in this'!$O$9:$U$2997, 6, FALSE)</f>
        <v>#N/A</v>
      </c>
      <c r="C2044" t="e">
        <f>VLOOKUP($A2044, 'dl-do all work in this'!$O$9:$U$2997, 7, FALSE)</f>
        <v>#N/A</v>
      </c>
      <c r="D2044" s="2" t="str">
        <f>'dl-do all work in this'!X2044</f>
        <v>LC</v>
      </c>
      <c r="E2044" s="2">
        <f>'dl-do all work in this'!A2044</f>
        <v>0</v>
      </c>
      <c r="F2044" s="2">
        <f>'dl-do all work in this'!V2044</f>
        <v>0</v>
      </c>
      <c r="G2044" s="2" t="e">
        <f>DATE('dl-do all work in this'!H2044,'dl-do all work in this'!W2044,'dl-do all work in this'!G2044)</f>
        <v>#VALUE!</v>
      </c>
      <c r="H2044">
        <f>'dl-do all work in this'!I2044</f>
        <v>0</v>
      </c>
      <c r="J2044">
        <f>'dl-do all work in this'!D2044</f>
        <v>0</v>
      </c>
      <c r="K2044">
        <f>'dl-do all work in this'!R2044</f>
        <v>0</v>
      </c>
      <c r="M2044">
        <f>'dl-do all work in this'!$E2044</f>
        <v>0</v>
      </c>
    </row>
    <row r="2045" spans="1:13" x14ac:dyDescent="0.25">
      <c r="A2045" s="2">
        <f>'dl-do all work in this'!O2045</f>
        <v>0</v>
      </c>
      <c r="B2045" t="e">
        <f>VLOOKUP($A2045, 'dl-do all work in this'!$O$9:$U$2997, 6, FALSE)</f>
        <v>#N/A</v>
      </c>
      <c r="C2045" t="e">
        <f>VLOOKUP($A2045, 'dl-do all work in this'!$O$9:$U$2997, 7, FALSE)</f>
        <v>#N/A</v>
      </c>
      <c r="D2045" s="2" t="str">
        <f>'dl-do all work in this'!X2045</f>
        <v>LC</v>
      </c>
      <c r="E2045" s="2">
        <f>'dl-do all work in this'!A2045</f>
        <v>0</v>
      </c>
      <c r="F2045" s="2">
        <f>'dl-do all work in this'!V2045</f>
        <v>0</v>
      </c>
      <c r="G2045" s="2" t="e">
        <f>DATE('dl-do all work in this'!H2045,'dl-do all work in this'!W2045,'dl-do all work in this'!G2045)</f>
        <v>#VALUE!</v>
      </c>
      <c r="H2045">
        <f>'dl-do all work in this'!I2045</f>
        <v>0</v>
      </c>
      <c r="J2045">
        <f>'dl-do all work in this'!D2045</f>
        <v>0</v>
      </c>
      <c r="K2045">
        <f>'dl-do all work in this'!R2045</f>
        <v>0</v>
      </c>
      <c r="M2045">
        <f>'dl-do all work in this'!$E2045</f>
        <v>0</v>
      </c>
    </row>
    <row r="2046" spans="1:13" x14ac:dyDescent="0.25">
      <c r="A2046" s="2">
        <f>'dl-do all work in this'!O2046</f>
        <v>0</v>
      </c>
      <c r="B2046" t="e">
        <f>VLOOKUP($A2046, 'dl-do all work in this'!$O$9:$U$2997, 6, FALSE)</f>
        <v>#N/A</v>
      </c>
      <c r="C2046" t="e">
        <f>VLOOKUP($A2046, 'dl-do all work in this'!$O$9:$U$2997, 7, FALSE)</f>
        <v>#N/A</v>
      </c>
      <c r="D2046" s="2" t="str">
        <f>'dl-do all work in this'!X2046</f>
        <v>LC</v>
      </c>
      <c r="E2046" s="2">
        <f>'dl-do all work in this'!A2046</f>
        <v>0</v>
      </c>
      <c r="F2046" s="2">
        <f>'dl-do all work in this'!V2046</f>
        <v>0</v>
      </c>
      <c r="G2046" s="2" t="e">
        <f>DATE('dl-do all work in this'!H2046,'dl-do all work in this'!W2046,'dl-do all work in this'!G2046)</f>
        <v>#VALUE!</v>
      </c>
      <c r="H2046">
        <f>'dl-do all work in this'!I2046</f>
        <v>0</v>
      </c>
      <c r="J2046">
        <f>'dl-do all work in this'!D2046</f>
        <v>0</v>
      </c>
      <c r="K2046">
        <f>'dl-do all work in this'!R2046</f>
        <v>0</v>
      </c>
      <c r="M2046">
        <f>'dl-do all work in this'!$E2046</f>
        <v>0</v>
      </c>
    </row>
    <row r="2047" spans="1:13" x14ac:dyDescent="0.25">
      <c r="A2047" s="2">
        <f>'dl-do all work in this'!O2047</f>
        <v>0</v>
      </c>
      <c r="B2047" t="e">
        <f>VLOOKUP($A2047, 'dl-do all work in this'!$O$9:$U$2997, 6, FALSE)</f>
        <v>#N/A</v>
      </c>
      <c r="C2047" t="e">
        <f>VLOOKUP($A2047, 'dl-do all work in this'!$O$9:$U$2997, 7, FALSE)</f>
        <v>#N/A</v>
      </c>
      <c r="D2047" s="2" t="str">
        <f>'dl-do all work in this'!X2047</f>
        <v>LC</v>
      </c>
      <c r="E2047" s="2">
        <f>'dl-do all work in this'!A2047</f>
        <v>0</v>
      </c>
      <c r="F2047" s="2">
        <f>'dl-do all work in this'!V2047</f>
        <v>0</v>
      </c>
      <c r="G2047" s="2" t="e">
        <f>DATE('dl-do all work in this'!H2047,'dl-do all work in this'!W2047,'dl-do all work in this'!G2047)</f>
        <v>#VALUE!</v>
      </c>
      <c r="H2047">
        <f>'dl-do all work in this'!I2047</f>
        <v>0</v>
      </c>
      <c r="J2047">
        <f>'dl-do all work in this'!D2047</f>
        <v>0</v>
      </c>
      <c r="K2047">
        <f>'dl-do all work in this'!R2047</f>
        <v>0</v>
      </c>
      <c r="M2047">
        <f>'dl-do all work in this'!$E2047</f>
        <v>0</v>
      </c>
    </row>
    <row r="2048" spans="1:13" x14ac:dyDescent="0.25">
      <c r="A2048" s="2">
        <f>'dl-do all work in this'!O2048</f>
        <v>0</v>
      </c>
      <c r="B2048" t="e">
        <f>VLOOKUP($A2048, 'dl-do all work in this'!$O$9:$U$2997, 6, FALSE)</f>
        <v>#N/A</v>
      </c>
      <c r="C2048" t="e">
        <f>VLOOKUP($A2048, 'dl-do all work in this'!$O$9:$U$2997, 7, FALSE)</f>
        <v>#N/A</v>
      </c>
      <c r="D2048" s="2" t="str">
        <f>'dl-do all work in this'!X2048</f>
        <v>LC</v>
      </c>
      <c r="E2048" s="2">
        <f>'dl-do all work in this'!A2048</f>
        <v>0</v>
      </c>
      <c r="F2048" s="2">
        <f>'dl-do all work in this'!V2048</f>
        <v>0</v>
      </c>
      <c r="G2048" s="2" t="e">
        <f>DATE('dl-do all work in this'!H2048,'dl-do all work in this'!W2048,'dl-do all work in this'!G2048)</f>
        <v>#VALUE!</v>
      </c>
      <c r="H2048">
        <f>'dl-do all work in this'!I2048</f>
        <v>0</v>
      </c>
      <c r="J2048">
        <f>'dl-do all work in this'!D2048</f>
        <v>0</v>
      </c>
      <c r="K2048">
        <f>'dl-do all work in this'!R2048</f>
        <v>0</v>
      </c>
      <c r="M2048">
        <f>'dl-do all work in this'!$E2048</f>
        <v>0</v>
      </c>
    </row>
    <row r="2049" spans="1:13" x14ac:dyDescent="0.25">
      <c r="A2049" s="2">
        <f>'dl-do all work in this'!O2049</f>
        <v>0</v>
      </c>
      <c r="B2049" t="e">
        <f>VLOOKUP($A2049, 'dl-do all work in this'!$O$9:$U$2997, 6, FALSE)</f>
        <v>#N/A</v>
      </c>
      <c r="C2049" t="e">
        <f>VLOOKUP($A2049, 'dl-do all work in this'!$O$9:$U$2997, 7, FALSE)</f>
        <v>#N/A</v>
      </c>
      <c r="D2049" s="2" t="str">
        <f>'dl-do all work in this'!X2049</f>
        <v>LC</v>
      </c>
      <c r="E2049" s="2">
        <f>'dl-do all work in this'!A2049</f>
        <v>0</v>
      </c>
      <c r="F2049" s="2">
        <f>'dl-do all work in this'!V2049</f>
        <v>0</v>
      </c>
      <c r="G2049" s="2" t="e">
        <f>DATE('dl-do all work in this'!H2049,'dl-do all work in this'!W2049,'dl-do all work in this'!G2049)</f>
        <v>#VALUE!</v>
      </c>
      <c r="H2049">
        <f>'dl-do all work in this'!I2049</f>
        <v>0</v>
      </c>
      <c r="J2049">
        <f>'dl-do all work in this'!D2049</f>
        <v>0</v>
      </c>
      <c r="K2049">
        <f>'dl-do all work in this'!R2049</f>
        <v>0</v>
      </c>
      <c r="M2049">
        <f>'dl-do all work in this'!$E2049</f>
        <v>0</v>
      </c>
    </row>
    <row r="2050" spans="1:13" x14ac:dyDescent="0.25">
      <c r="A2050" s="2">
        <f>'dl-do all work in this'!O2050</f>
        <v>0</v>
      </c>
      <c r="B2050" t="e">
        <f>VLOOKUP($A2050, 'dl-do all work in this'!$O$9:$U$2997, 6, FALSE)</f>
        <v>#N/A</v>
      </c>
      <c r="C2050" t="e">
        <f>VLOOKUP($A2050, 'dl-do all work in this'!$O$9:$U$2997, 7, FALSE)</f>
        <v>#N/A</v>
      </c>
      <c r="D2050" s="2" t="str">
        <f>'dl-do all work in this'!X2050</f>
        <v>LC</v>
      </c>
      <c r="E2050" s="2">
        <f>'dl-do all work in this'!A2050</f>
        <v>0</v>
      </c>
      <c r="F2050" s="2">
        <f>'dl-do all work in this'!V2050</f>
        <v>0</v>
      </c>
      <c r="G2050" s="2" t="e">
        <f>DATE('dl-do all work in this'!H2050,'dl-do all work in this'!W2050,'dl-do all work in this'!G2050)</f>
        <v>#VALUE!</v>
      </c>
      <c r="H2050">
        <f>'dl-do all work in this'!I2050</f>
        <v>0</v>
      </c>
      <c r="J2050">
        <f>'dl-do all work in this'!D2050</f>
        <v>0</v>
      </c>
      <c r="K2050">
        <f>'dl-do all work in this'!R2050</f>
        <v>0</v>
      </c>
      <c r="M2050">
        <f>'dl-do all work in this'!$E2050</f>
        <v>0</v>
      </c>
    </row>
    <row r="2051" spans="1:13" x14ac:dyDescent="0.25">
      <c r="A2051" s="2">
        <f>'dl-do all work in this'!O2051</f>
        <v>0</v>
      </c>
      <c r="B2051" t="e">
        <f>VLOOKUP($A2051, 'dl-do all work in this'!$O$9:$U$2997, 6, FALSE)</f>
        <v>#N/A</v>
      </c>
      <c r="C2051" t="e">
        <f>VLOOKUP($A2051, 'dl-do all work in this'!$O$9:$U$2997, 7, FALSE)</f>
        <v>#N/A</v>
      </c>
      <c r="D2051" s="2" t="str">
        <f>'dl-do all work in this'!X2051</f>
        <v>LC</v>
      </c>
      <c r="E2051" s="2">
        <f>'dl-do all work in this'!A2051</f>
        <v>0</v>
      </c>
      <c r="F2051" s="2">
        <f>'dl-do all work in this'!V2051</f>
        <v>0</v>
      </c>
      <c r="G2051" s="2" t="e">
        <f>DATE('dl-do all work in this'!H2051,'dl-do all work in this'!W2051,'dl-do all work in this'!G2051)</f>
        <v>#VALUE!</v>
      </c>
      <c r="H2051">
        <f>'dl-do all work in this'!I2051</f>
        <v>0</v>
      </c>
      <c r="J2051">
        <f>'dl-do all work in this'!D2051</f>
        <v>0</v>
      </c>
      <c r="K2051">
        <f>'dl-do all work in this'!R2051</f>
        <v>0</v>
      </c>
      <c r="M2051">
        <f>'dl-do all work in this'!$E2051</f>
        <v>0</v>
      </c>
    </row>
    <row r="2052" spans="1:13" x14ac:dyDescent="0.25">
      <c r="A2052" s="2">
        <f>'dl-do all work in this'!O2052</f>
        <v>0</v>
      </c>
      <c r="B2052" t="e">
        <f>VLOOKUP($A2052, 'dl-do all work in this'!$O$9:$U$2997, 6, FALSE)</f>
        <v>#N/A</v>
      </c>
      <c r="C2052" t="e">
        <f>VLOOKUP($A2052, 'dl-do all work in this'!$O$9:$U$2997, 7, FALSE)</f>
        <v>#N/A</v>
      </c>
      <c r="D2052" s="2" t="str">
        <f>'dl-do all work in this'!X2052</f>
        <v>LC</v>
      </c>
      <c r="E2052" s="2">
        <f>'dl-do all work in this'!A2052</f>
        <v>0</v>
      </c>
      <c r="F2052" s="2">
        <f>'dl-do all work in this'!V2052</f>
        <v>0</v>
      </c>
      <c r="G2052" s="2" t="e">
        <f>DATE('dl-do all work in this'!H2052,'dl-do all work in this'!W2052,'dl-do all work in this'!G2052)</f>
        <v>#VALUE!</v>
      </c>
      <c r="H2052">
        <f>'dl-do all work in this'!I2052</f>
        <v>0</v>
      </c>
      <c r="J2052">
        <f>'dl-do all work in this'!D2052</f>
        <v>0</v>
      </c>
      <c r="K2052">
        <f>'dl-do all work in this'!R2052</f>
        <v>0</v>
      </c>
      <c r="M2052">
        <f>'dl-do all work in this'!$E2052</f>
        <v>0</v>
      </c>
    </row>
    <row r="2053" spans="1:13" x14ac:dyDescent="0.25">
      <c r="A2053" s="2">
        <f>'dl-do all work in this'!O2053</f>
        <v>0</v>
      </c>
      <c r="B2053" t="e">
        <f>VLOOKUP($A2053, 'dl-do all work in this'!$O$9:$U$2997, 6, FALSE)</f>
        <v>#N/A</v>
      </c>
      <c r="C2053" t="e">
        <f>VLOOKUP($A2053, 'dl-do all work in this'!$O$9:$U$2997, 7, FALSE)</f>
        <v>#N/A</v>
      </c>
      <c r="D2053" s="2" t="str">
        <f>'dl-do all work in this'!X2053</f>
        <v>LC</v>
      </c>
      <c r="E2053" s="2">
        <f>'dl-do all work in this'!A2053</f>
        <v>0</v>
      </c>
      <c r="F2053" s="2">
        <f>'dl-do all work in this'!V2053</f>
        <v>0</v>
      </c>
      <c r="G2053" s="2" t="e">
        <f>DATE('dl-do all work in this'!H2053,'dl-do all work in this'!W2053,'dl-do all work in this'!G2053)</f>
        <v>#VALUE!</v>
      </c>
      <c r="H2053">
        <f>'dl-do all work in this'!I2053</f>
        <v>0</v>
      </c>
      <c r="J2053">
        <f>'dl-do all work in this'!D2053</f>
        <v>0</v>
      </c>
      <c r="K2053">
        <f>'dl-do all work in this'!R2053</f>
        <v>0</v>
      </c>
      <c r="M2053">
        <f>'dl-do all work in this'!$E2053</f>
        <v>0</v>
      </c>
    </row>
    <row r="2054" spans="1:13" x14ac:dyDescent="0.25">
      <c r="A2054" s="2">
        <f>'dl-do all work in this'!O2054</f>
        <v>0</v>
      </c>
      <c r="B2054" t="e">
        <f>VLOOKUP($A2054, 'dl-do all work in this'!$O$9:$U$2997, 6, FALSE)</f>
        <v>#N/A</v>
      </c>
      <c r="C2054" t="e">
        <f>VLOOKUP($A2054, 'dl-do all work in this'!$O$9:$U$2997, 7, FALSE)</f>
        <v>#N/A</v>
      </c>
      <c r="D2054" s="2" t="str">
        <f>'dl-do all work in this'!X2054</f>
        <v>LC</v>
      </c>
      <c r="E2054" s="2">
        <f>'dl-do all work in this'!A2054</f>
        <v>0</v>
      </c>
      <c r="F2054" s="2">
        <f>'dl-do all work in this'!V2054</f>
        <v>0</v>
      </c>
      <c r="G2054" s="2" t="e">
        <f>DATE('dl-do all work in this'!H2054,'dl-do all work in this'!W2054,'dl-do all work in this'!G2054)</f>
        <v>#VALUE!</v>
      </c>
      <c r="H2054">
        <f>'dl-do all work in this'!I2054</f>
        <v>0</v>
      </c>
      <c r="J2054">
        <f>'dl-do all work in this'!D2054</f>
        <v>0</v>
      </c>
      <c r="K2054">
        <f>'dl-do all work in this'!R2054</f>
        <v>0</v>
      </c>
      <c r="M2054">
        <f>'dl-do all work in this'!$E2054</f>
        <v>0</v>
      </c>
    </row>
    <row r="2055" spans="1:13" x14ac:dyDescent="0.25">
      <c r="A2055" s="2">
        <f>'dl-do all work in this'!O2055</f>
        <v>0</v>
      </c>
      <c r="B2055" t="e">
        <f>VLOOKUP($A2055, 'dl-do all work in this'!$O$9:$U$2997, 6, FALSE)</f>
        <v>#N/A</v>
      </c>
      <c r="C2055" t="e">
        <f>VLOOKUP($A2055, 'dl-do all work in this'!$O$9:$U$2997, 7, FALSE)</f>
        <v>#N/A</v>
      </c>
      <c r="D2055" s="2" t="str">
        <f>'dl-do all work in this'!X2055</f>
        <v>LC</v>
      </c>
      <c r="E2055" s="2">
        <f>'dl-do all work in this'!A2055</f>
        <v>0</v>
      </c>
      <c r="F2055" s="2">
        <f>'dl-do all work in this'!V2055</f>
        <v>0</v>
      </c>
      <c r="G2055" s="2" t="e">
        <f>DATE('dl-do all work in this'!H2055,'dl-do all work in this'!W2055,'dl-do all work in this'!G2055)</f>
        <v>#VALUE!</v>
      </c>
      <c r="H2055">
        <f>'dl-do all work in this'!I2055</f>
        <v>0</v>
      </c>
      <c r="J2055">
        <f>'dl-do all work in this'!D2055</f>
        <v>0</v>
      </c>
      <c r="K2055">
        <f>'dl-do all work in this'!R2055</f>
        <v>0</v>
      </c>
      <c r="M2055">
        <f>'dl-do all work in this'!$E2055</f>
        <v>0</v>
      </c>
    </row>
    <row r="2056" spans="1:13" x14ac:dyDescent="0.25">
      <c r="A2056" s="2">
        <f>'dl-do all work in this'!O2056</f>
        <v>0</v>
      </c>
      <c r="B2056" t="e">
        <f>VLOOKUP($A2056, 'dl-do all work in this'!$O$9:$U$2997, 6, FALSE)</f>
        <v>#N/A</v>
      </c>
      <c r="C2056" t="e">
        <f>VLOOKUP($A2056, 'dl-do all work in this'!$O$9:$U$2997, 7, FALSE)</f>
        <v>#N/A</v>
      </c>
      <c r="D2056" s="2" t="str">
        <f>'dl-do all work in this'!X2056</f>
        <v>LC</v>
      </c>
      <c r="E2056" s="2">
        <f>'dl-do all work in this'!A2056</f>
        <v>0</v>
      </c>
      <c r="F2056" s="2">
        <f>'dl-do all work in this'!V2056</f>
        <v>0</v>
      </c>
      <c r="G2056" s="2" t="e">
        <f>DATE('dl-do all work in this'!H2056,'dl-do all work in this'!W2056,'dl-do all work in this'!G2056)</f>
        <v>#VALUE!</v>
      </c>
      <c r="H2056">
        <f>'dl-do all work in this'!I2056</f>
        <v>0</v>
      </c>
      <c r="J2056">
        <f>'dl-do all work in this'!D2056</f>
        <v>0</v>
      </c>
      <c r="K2056">
        <f>'dl-do all work in this'!R2056</f>
        <v>0</v>
      </c>
      <c r="M2056">
        <f>'dl-do all work in this'!$E2056</f>
        <v>0</v>
      </c>
    </row>
    <row r="2057" spans="1:13" x14ac:dyDescent="0.25">
      <c r="A2057" s="2">
        <f>'dl-do all work in this'!O2057</f>
        <v>0</v>
      </c>
      <c r="B2057" t="e">
        <f>VLOOKUP($A2057, 'dl-do all work in this'!$O$9:$U$2997, 6, FALSE)</f>
        <v>#N/A</v>
      </c>
      <c r="C2057" t="e">
        <f>VLOOKUP($A2057, 'dl-do all work in this'!$O$9:$U$2997, 7, FALSE)</f>
        <v>#N/A</v>
      </c>
      <c r="D2057" s="2" t="str">
        <f>'dl-do all work in this'!X2057</f>
        <v>LC</v>
      </c>
      <c r="E2057" s="2">
        <f>'dl-do all work in this'!A2057</f>
        <v>0</v>
      </c>
      <c r="F2057" s="2">
        <f>'dl-do all work in this'!V2057</f>
        <v>0</v>
      </c>
      <c r="G2057" s="2" t="e">
        <f>DATE('dl-do all work in this'!H2057,'dl-do all work in this'!W2057,'dl-do all work in this'!G2057)</f>
        <v>#VALUE!</v>
      </c>
      <c r="H2057">
        <f>'dl-do all work in this'!I2057</f>
        <v>0</v>
      </c>
      <c r="J2057">
        <f>'dl-do all work in this'!D2057</f>
        <v>0</v>
      </c>
      <c r="K2057">
        <f>'dl-do all work in this'!R2057</f>
        <v>0</v>
      </c>
      <c r="M2057">
        <f>'dl-do all work in this'!$E2057</f>
        <v>0</v>
      </c>
    </row>
    <row r="2058" spans="1:13" x14ac:dyDescent="0.25">
      <c r="A2058" s="2">
        <f>'dl-do all work in this'!O2058</f>
        <v>0</v>
      </c>
      <c r="B2058" t="e">
        <f>VLOOKUP($A2058, 'dl-do all work in this'!$O$9:$U$2997, 6, FALSE)</f>
        <v>#N/A</v>
      </c>
      <c r="C2058" t="e">
        <f>VLOOKUP($A2058, 'dl-do all work in this'!$O$9:$U$2997, 7, FALSE)</f>
        <v>#N/A</v>
      </c>
      <c r="D2058" s="2" t="str">
        <f>'dl-do all work in this'!X2058</f>
        <v>LC</v>
      </c>
      <c r="E2058" s="2">
        <f>'dl-do all work in this'!A2058</f>
        <v>0</v>
      </c>
      <c r="F2058" s="2">
        <f>'dl-do all work in this'!V2058</f>
        <v>0</v>
      </c>
      <c r="G2058" s="2" t="e">
        <f>DATE('dl-do all work in this'!H2058,'dl-do all work in this'!W2058,'dl-do all work in this'!G2058)</f>
        <v>#VALUE!</v>
      </c>
      <c r="H2058">
        <f>'dl-do all work in this'!I2058</f>
        <v>0</v>
      </c>
      <c r="J2058">
        <f>'dl-do all work in this'!D2058</f>
        <v>0</v>
      </c>
      <c r="K2058">
        <f>'dl-do all work in this'!R2058</f>
        <v>0</v>
      </c>
      <c r="M2058">
        <f>'dl-do all work in this'!$E2058</f>
        <v>0</v>
      </c>
    </row>
    <row r="2059" spans="1:13" x14ac:dyDescent="0.25">
      <c r="A2059" s="2">
        <f>'dl-do all work in this'!O2059</f>
        <v>0</v>
      </c>
      <c r="B2059" t="e">
        <f>VLOOKUP($A2059, 'dl-do all work in this'!$O$9:$U$2997, 6, FALSE)</f>
        <v>#N/A</v>
      </c>
      <c r="C2059" t="e">
        <f>VLOOKUP($A2059, 'dl-do all work in this'!$O$9:$U$2997, 7, FALSE)</f>
        <v>#N/A</v>
      </c>
      <c r="D2059" s="2" t="str">
        <f>'dl-do all work in this'!X2059</f>
        <v>LC</v>
      </c>
      <c r="E2059" s="2">
        <f>'dl-do all work in this'!A2059</f>
        <v>0</v>
      </c>
      <c r="F2059" s="2">
        <f>'dl-do all work in this'!V2059</f>
        <v>0</v>
      </c>
      <c r="G2059" s="2" t="e">
        <f>DATE('dl-do all work in this'!H2059,'dl-do all work in this'!W2059,'dl-do all work in this'!G2059)</f>
        <v>#VALUE!</v>
      </c>
      <c r="H2059">
        <f>'dl-do all work in this'!I2059</f>
        <v>0</v>
      </c>
      <c r="J2059">
        <f>'dl-do all work in this'!D2059</f>
        <v>0</v>
      </c>
      <c r="K2059">
        <f>'dl-do all work in this'!R2059</f>
        <v>0</v>
      </c>
      <c r="M2059">
        <f>'dl-do all work in this'!$E2059</f>
        <v>0</v>
      </c>
    </row>
    <row r="2060" spans="1:13" x14ac:dyDescent="0.25">
      <c r="A2060" s="2">
        <f>'dl-do all work in this'!O2060</f>
        <v>0</v>
      </c>
      <c r="B2060" t="e">
        <f>VLOOKUP($A2060, 'dl-do all work in this'!$O$9:$U$2997, 6, FALSE)</f>
        <v>#N/A</v>
      </c>
      <c r="C2060" t="e">
        <f>VLOOKUP($A2060, 'dl-do all work in this'!$O$9:$U$2997, 7, FALSE)</f>
        <v>#N/A</v>
      </c>
      <c r="D2060" s="2" t="str">
        <f>'dl-do all work in this'!X2060</f>
        <v>LC</v>
      </c>
      <c r="E2060" s="2">
        <f>'dl-do all work in this'!A2060</f>
        <v>0</v>
      </c>
      <c r="F2060" s="2">
        <f>'dl-do all work in this'!V2060</f>
        <v>0</v>
      </c>
      <c r="G2060" s="2" t="e">
        <f>DATE('dl-do all work in this'!H2060,'dl-do all work in this'!W2060,'dl-do all work in this'!G2060)</f>
        <v>#VALUE!</v>
      </c>
      <c r="H2060">
        <f>'dl-do all work in this'!I2060</f>
        <v>0</v>
      </c>
      <c r="J2060">
        <f>'dl-do all work in this'!D2060</f>
        <v>0</v>
      </c>
      <c r="K2060">
        <f>'dl-do all work in this'!R2060</f>
        <v>0</v>
      </c>
      <c r="M2060">
        <f>'dl-do all work in this'!$E2060</f>
        <v>0</v>
      </c>
    </row>
    <row r="2061" spans="1:13" x14ac:dyDescent="0.25">
      <c r="A2061" s="2">
        <f>'dl-do all work in this'!O2061</f>
        <v>0</v>
      </c>
      <c r="B2061" t="e">
        <f>VLOOKUP($A2061, 'dl-do all work in this'!$O$9:$U$2997, 6, FALSE)</f>
        <v>#N/A</v>
      </c>
      <c r="C2061" t="e">
        <f>VLOOKUP($A2061, 'dl-do all work in this'!$O$9:$U$2997, 7, FALSE)</f>
        <v>#N/A</v>
      </c>
      <c r="D2061" s="2" t="str">
        <f>'dl-do all work in this'!X2061</f>
        <v>LC</v>
      </c>
      <c r="E2061" s="2">
        <f>'dl-do all work in this'!A2061</f>
        <v>0</v>
      </c>
      <c r="F2061" s="2">
        <f>'dl-do all work in this'!V2061</f>
        <v>0</v>
      </c>
      <c r="G2061" s="2" t="e">
        <f>DATE('dl-do all work in this'!H2061,'dl-do all work in this'!W2061,'dl-do all work in this'!G2061)</f>
        <v>#VALUE!</v>
      </c>
      <c r="H2061">
        <f>'dl-do all work in this'!I2061</f>
        <v>0</v>
      </c>
      <c r="J2061">
        <f>'dl-do all work in this'!D2061</f>
        <v>0</v>
      </c>
      <c r="K2061">
        <f>'dl-do all work in this'!R2061</f>
        <v>0</v>
      </c>
      <c r="M2061">
        <f>'dl-do all work in this'!$E2061</f>
        <v>0</v>
      </c>
    </row>
    <row r="2062" spans="1:13" x14ac:dyDescent="0.25">
      <c r="A2062" s="2">
        <f>'dl-do all work in this'!O2062</f>
        <v>0</v>
      </c>
      <c r="B2062" t="e">
        <f>VLOOKUP($A2062, 'dl-do all work in this'!$O$9:$U$2997, 6, FALSE)</f>
        <v>#N/A</v>
      </c>
      <c r="C2062" t="e">
        <f>VLOOKUP($A2062, 'dl-do all work in this'!$O$9:$U$2997, 7, FALSE)</f>
        <v>#N/A</v>
      </c>
      <c r="D2062" s="2" t="str">
        <f>'dl-do all work in this'!X2062</f>
        <v>LC</v>
      </c>
      <c r="E2062" s="2">
        <f>'dl-do all work in this'!A2062</f>
        <v>0</v>
      </c>
      <c r="F2062" s="2">
        <f>'dl-do all work in this'!V2062</f>
        <v>0</v>
      </c>
      <c r="G2062" s="2" t="e">
        <f>DATE('dl-do all work in this'!H2062,'dl-do all work in this'!W2062,'dl-do all work in this'!G2062)</f>
        <v>#VALUE!</v>
      </c>
      <c r="H2062">
        <f>'dl-do all work in this'!I2062</f>
        <v>0</v>
      </c>
      <c r="J2062">
        <f>'dl-do all work in this'!D2062</f>
        <v>0</v>
      </c>
      <c r="K2062">
        <f>'dl-do all work in this'!R2062</f>
        <v>0</v>
      </c>
      <c r="M2062">
        <f>'dl-do all work in this'!$E2062</f>
        <v>0</v>
      </c>
    </row>
    <row r="2063" spans="1:13" x14ac:dyDescent="0.25">
      <c r="A2063" s="2">
        <f>'dl-do all work in this'!O2063</f>
        <v>0</v>
      </c>
      <c r="B2063" t="e">
        <f>VLOOKUP($A2063, 'dl-do all work in this'!$O$9:$U$2997, 6, FALSE)</f>
        <v>#N/A</v>
      </c>
      <c r="C2063" t="e">
        <f>VLOOKUP($A2063, 'dl-do all work in this'!$O$9:$U$2997, 7, FALSE)</f>
        <v>#N/A</v>
      </c>
      <c r="D2063" s="2" t="str">
        <f>'dl-do all work in this'!X2063</f>
        <v>LC</v>
      </c>
      <c r="E2063" s="2">
        <f>'dl-do all work in this'!A2063</f>
        <v>0</v>
      </c>
      <c r="F2063" s="2">
        <f>'dl-do all work in this'!V2063</f>
        <v>0</v>
      </c>
      <c r="G2063" s="2" t="e">
        <f>DATE('dl-do all work in this'!H2063,'dl-do all work in this'!W2063,'dl-do all work in this'!G2063)</f>
        <v>#VALUE!</v>
      </c>
      <c r="H2063">
        <f>'dl-do all work in this'!I2063</f>
        <v>0</v>
      </c>
      <c r="J2063">
        <f>'dl-do all work in this'!D2063</f>
        <v>0</v>
      </c>
      <c r="K2063">
        <f>'dl-do all work in this'!R2063</f>
        <v>0</v>
      </c>
      <c r="M2063">
        <f>'dl-do all work in this'!$E2063</f>
        <v>0</v>
      </c>
    </row>
    <row r="2064" spans="1:13" x14ac:dyDescent="0.25">
      <c r="A2064" s="2">
        <f>'dl-do all work in this'!O2064</f>
        <v>0</v>
      </c>
      <c r="B2064" t="e">
        <f>VLOOKUP($A2064, 'dl-do all work in this'!$O$9:$U$2997, 6, FALSE)</f>
        <v>#N/A</v>
      </c>
      <c r="C2064" t="e">
        <f>VLOOKUP($A2064, 'dl-do all work in this'!$O$9:$U$2997, 7, FALSE)</f>
        <v>#N/A</v>
      </c>
      <c r="D2064" s="2" t="str">
        <f>'dl-do all work in this'!X2064</f>
        <v>LC</v>
      </c>
      <c r="E2064" s="2">
        <f>'dl-do all work in this'!A2064</f>
        <v>0</v>
      </c>
      <c r="F2064" s="2">
        <f>'dl-do all work in this'!V2064</f>
        <v>0</v>
      </c>
      <c r="G2064" s="2" t="e">
        <f>DATE('dl-do all work in this'!H2064,'dl-do all work in this'!W2064,'dl-do all work in this'!G2064)</f>
        <v>#VALUE!</v>
      </c>
      <c r="H2064">
        <f>'dl-do all work in this'!I2064</f>
        <v>0</v>
      </c>
      <c r="J2064">
        <f>'dl-do all work in this'!D2064</f>
        <v>0</v>
      </c>
      <c r="K2064">
        <f>'dl-do all work in this'!R2064</f>
        <v>0</v>
      </c>
      <c r="M2064">
        <f>'dl-do all work in this'!$E2064</f>
        <v>0</v>
      </c>
    </row>
    <row r="2065" spans="1:13" x14ac:dyDescent="0.25">
      <c r="A2065" s="2">
        <f>'dl-do all work in this'!O2065</f>
        <v>0</v>
      </c>
      <c r="B2065" t="e">
        <f>VLOOKUP($A2065, 'dl-do all work in this'!$O$9:$U$2997, 6, FALSE)</f>
        <v>#N/A</v>
      </c>
      <c r="C2065" t="e">
        <f>VLOOKUP($A2065, 'dl-do all work in this'!$O$9:$U$2997, 7, FALSE)</f>
        <v>#N/A</v>
      </c>
      <c r="D2065" s="2" t="str">
        <f>'dl-do all work in this'!X2065</f>
        <v>LC</v>
      </c>
      <c r="E2065" s="2">
        <f>'dl-do all work in this'!A2065</f>
        <v>0</v>
      </c>
      <c r="F2065" s="2">
        <f>'dl-do all work in this'!V2065</f>
        <v>0</v>
      </c>
      <c r="G2065" s="2" t="e">
        <f>DATE('dl-do all work in this'!H2065,'dl-do all work in this'!W2065,'dl-do all work in this'!G2065)</f>
        <v>#VALUE!</v>
      </c>
      <c r="H2065">
        <f>'dl-do all work in this'!I2065</f>
        <v>0</v>
      </c>
      <c r="J2065">
        <f>'dl-do all work in this'!D2065</f>
        <v>0</v>
      </c>
      <c r="K2065">
        <f>'dl-do all work in this'!R2065</f>
        <v>0</v>
      </c>
      <c r="M2065">
        <f>'dl-do all work in this'!$E2065</f>
        <v>0</v>
      </c>
    </row>
    <row r="2066" spans="1:13" x14ac:dyDescent="0.25">
      <c r="A2066" s="2">
        <f>'dl-do all work in this'!O2066</f>
        <v>0</v>
      </c>
      <c r="B2066" t="e">
        <f>VLOOKUP($A2066, 'dl-do all work in this'!$O$9:$U$2997, 6, FALSE)</f>
        <v>#N/A</v>
      </c>
      <c r="C2066" t="e">
        <f>VLOOKUP($A2066, 'dl-do all work in this'!$O$9:$U$2997, 7, FALSE)</f>
        <v>#N/A</v>
      </c>
      <c r="D2066" s="2" t="str">
        <f>'dl-do all work in this'!X2066</f>
        <v>LC</v>
      </c>
      <c r="E2066" s="2">
        <f>'dl-do all work in this'!A2066</f>
        <v>0</v>
      </c>
      <c r="F2066" s="2">
        <f>'dl-do all work in this'!V2066</f>
        <v>0</v>
      </c>
      <c r="G2066" s="2" t="e">
        <f>DATE('dl-do all work in this'!H2066,'dl-do all work in this'!W2066,'dl-do all work in this'!G2066)</f>
        <v>#VALUE!</v>
      </c>
      <c r="H2066">
        <f>'dl-do all work in this'!I2066</f>
        <v>0</v>
      </c>
      <c r="J2066">
        <f>'dl-do all work in this'!D2066</f>
        <v>0</v>
      </c>
      <c r="K2066">
        <f>'dl-do all work in this'!R2066</f>
        <v>0</v>
      </c>
      <c r="M2066">
        <f>'dl-do all work in this'!$E2066</f>
        <v>0</v>
      </c>
    </row>
    <row r="2067" spans="1:13" x14ac:dyDescent="0.25">
      <c r="A2067" s="2">
        <f>'dl-do all work in this'!O2067</f>
        <v>0</v>
      </c>
      <c r="B2067" t="e">
        <f>VLOOKUP($A2067, 'dl-do all work in this'!$O$9:$U$2997, 6, FALSE)</f>
        <v>#N/A</v>
      </c>
      <c r="C2067" t="e">
        <f>VLOOKUP($A2067, 'dl-do all work in this'!$O$9:$U$2997, 7, FALSE)</f>
        <v>#N/A</v>
      </c>
      <c r="D2067" s="2" t="str">
        <f>'dl-do all work in this'!X2067</f>
        <v>LC</v>
      </c>
      <c r="E2067" s="2">
        <f>'dl-do all work in this'!A2067</f>
        <v>0</v>
      </c>
      <c r="F2067" s="2">
        <f>'dl-do all work in this'!V2067</f>
        <v>0</v>
      </c>
      <c r="G2067" s="2" t="e">
        <f>DATE('dl-do all work in this'!H2067,'dl-do all work in this'!W2067,'dl-do all work in this'!G2067)</f>
        <v>#VALUE!</v>
      </c>
      <c r="H2067">
        <f>'dl-do all work in this'!I2067</f>
        <v>0</v>
      </c>
      <c r="J2067">
        <f>'dl-do all work in this'!D2067</f>
        <v>0</v>
      </c>
      <c r="K2067">
        <f>'dl-do all work in this'!R2067</f>
        <v>0</v>
      </c>
      <c r="M2067">
        <f>'dl-do all work in this'!$E2067</f>
        <v>0</v>
      </c>
    </row>
    <row r="2068" spans="1:13" x14ac:dyDescent="0.25">
      <c r="A2068" s="2">
        <f>'dl-do all work in this'!O2068</f>
        <v>0</v>
      </c>
      <c r="B2068" t="e">
        <f>VLOOKUP($A2068, 'dl-do all work in this'!$O$9:$U$2997, 6, FALSE)</f>
        <v>#N/A</v>
      </c>
      <c r="C2068" t="e">
        <f>VLOOKUP($A2068, 'dl-do all work in this'!$O$9:$U$2997, 7, FALSE)</f>
        <v>#N/A</v>
      </c>
      <c r="D2068" s="2" t="str">
        <f>'dl-do all work in this'!X2068</f>
        <v>LC</v>
      </c>
      <c r="E2068" s="2">
        <f>'dl-do all work in this'!A2068</f>
        <v>0</v>
      </c>
      <c r="F2068" s="2">
        <f>'dl-do all work in this'!V2068</f>
        <v>0</v>
      </c>
      <c r="G2068" s="2" t="e">
        <f>DATE('dl-do all work in this'!H2068,'dl-do all work in this'!W2068,'dl-do all work in this'!G2068)</f>
        <v>#VALUE!</v>
      </c>
      <c r="H2068">
        <f>'dl-do all work in this'!I2068</f>
        <v>0</v>
      </c>
      <c r="J2068">
        <f>'dl-do all work in this'!D2068</f>
        <v>0</v>
      </c>
      <c r="K2068">
        <f>'dl-do all work in this'!R2068</f>
        <v>0</v>
      </c>
      <c r="M2068">
        <f>'dl-do all work in this'!$E2068</f>
        <v>0</v>
      </c>
    </row>
    <row r="2069" spans="1:13" x14ac:dyDescent="0.25">
      <c r="A2069" s="2">
        <f>'dl-do all work in this'!O2069</f>
        <v>0</v>
      </c>
      <c r="B2069" t="e">
        <f>VLOOKUP($A2069, 'dl-do all work in this'!$O$9:$U$2997, 6, FALSE)</f>
        <v>#N/A</v>
      </c>
      <c r="C2069" t="e">
        <f>VLOOKUP($A2069, 'dl-do all work in this'!$O$9:$U$2997, 7, FALSE)</f>
        <v>#N/A</v>
      </c>
      <c r="D2069" s="2" t="str">
        <f>'dl-do all work in this'!X2069</f>
        <v>LC</v>
      </c>
      <c r="E2069" s="2">
        <f>'dl-do all work in this'!A2069</f>
        <v>0</v>
      </c>
      <c r="F2069" s="2">
        <f>'dl-do all work in this'!V2069</f>
        <v>0</v>
      </c>
      <c r="G2069" s="2" t="e">
        <f>DATE('dl-do all work in this'!H2069,'dl-do all work in this'!W2069,'dl-do all work in this'!G2069)</f>
        <v>#VALUE!</v>
      </c>
      <c r="H2069">
        <f>'dl-do all work in this'!I2069</f>
        <v>0</v>
      </c>
      <c r="J2069">
        <f>'dl-do all work in this'!D2069</f>
        <v>0</v>
      </c>
      <c r="K2069">
        <f>'dl-do all work in this'!R2069</f>
        <v>0</v>
      </c>
      <c r="M2069">
        <f>'dl-do all work in this'!$E2069</f>
        <v>0</v>
      </c>
    </row>
    <row r="2070" spans="1:13" x14ac:dyDescent="0.25">
      <c r="A2070" s="2">
        <f>'dl-do all work in this'!O2070</f>
        <v>0</v>
      </c>
      <c r="B2070" t="e">
        <f>VLOOKUP($A2070, 'dl-do all work in this'!$O$9:$U$2997, 6, FALSE)</f>
        <v>#N/A</v>
      </c>
      <c r="C2070" t="e">
        <f>VLOOKUP($A2070, 'dl-do all work in this'!$O$9:$U$2997, 7, FALSE)</f>
        <v>#N/A</v>
      </c>
      <c r="D2070" s="2" t="str">
        <f>'dl-do all work in this'!X2070</f>
        <v>LC</v>
      </c>
      <c r="E2070" s="2">
        <f>'dl-do all work in this'!A2070</f>
        <v>0</v>
      </c>
      <c r="F2070" s="2">
        <f>'dl-do all work in this'!V2070</f>
        <v>0</v>
      </c>
      <c r="G2070" s="2" t="e">
        <f>DATE('dl-do all work in this'!H2070,'dl-do all work in this'!W2070,'dl-do all work in this'!G2070)</f>
        <v>#VALUE!</v>
      </c>
      <c r="H2070">
        <f>'dl-do all work in this'!I2070</f>
        <v>0</v>
      </c>
      <c r="J2070">
        <f>'dl-do all work in this'!D2070</f>
        <v>0</v>
      </c>
      <c r="K2070">
        <f>'dl-do all work in this'!R2070</f>
        <v>0</v>
      </c>
      <c r="M2070">
        <f>'dl-do all work in this'!$E2070</f>
        <v>0</v>
      </c>
    </row>
    <row r="2071" spans="1:13" x14ac:dyDescent="0.25">
      <c r="A2071" s="2">
        <f>'dl-do all work in this'!O2071</f>
        <v>0</v>
      </c>
      <c r="B2071" t="e">
        <f>VLOOKUP($A2071, 'dl-do all work in this'!$O$9:$U$2997, 6, FALSE)</f>
        <v>#N/A</v>
      </c>
      <c r="C2071" t="e">
        <f>VLOOKUP($A2071, 'dl-do all work in this'!$O$9:$U$2997, 7, FALSE)</f>
        <v>#N/A</v>
      </c>
      <c r="D2071" s="2" t="str">
        <f>'dl-do all work in this'!X2071</f>
        <v>LC</v>
      </c>
      <c r="E2071" s="2">
        <f>'dl-do all work in this'!A2071</f>
        <v>0</v>
      </c>
      <c r="F2071" s="2">
        <f>'dl-do all work in this'!V2071</f>
        <v>0</v>
      </c>
      <c r="G2071" s="2" t="e">
        <f>DATE('dl-do all work in this'!H2071,'dl-do all work in this'!W2071,'dl-do all work in this'!G2071)</f>
        <v>#VALUE!</v>
      </c>
      <c r="H2071">
        <f>'dl-do all work in this'!I2071</f>
        <v>0</v>
      </c>
      <c r="J2071">
        <f>'dl-do all work in this'!D2071</f>
        <v>0</v>
      </c>
      <c r="K2071">
        <f>'dl-do all work in this'!R2071</f>
        <v>0</v>
      </c>
      <c r="M2071">
        <f>'dl-do all work in this'!$E2071</f>
        <v>0</v>
      </c>
    </row>
    <row r="2072" spans="1:13" x14ac:dyDescent="0.25">
      <c r="A2072" s="2">
        <f>'dl-do all work in this'!O2072</f>
        <v>0</v>
      </c>
      <c r="B2072" t="e">
        <f>VLOOKUP($A2072, 'dl-do all work in this'!$O$9:$U$2997, 6, FALSE)</f>
        <v>#N/A</v>
      </c>
      <c r="C2072" t="e">
        <f>VLOOKUP($A2072, 'dl-do all work in this'!$O$9:$U$2997, 7, FALSE)</f>
        <v>#N/A</v>
      </c>
      <c r="D2072" s="2" t="str">
        <f>'dl-do all work in this'!X2072</f>
        <v>LC</v>
      </c>
      <c r="E2072" s="2">
        <f>'dl-do all work in this'!A2072</f>
        <v>0</v>
      </c>
      <c r="F2072" s="2">
        <f>'dl-do all work in this'!V2072</f>
        <v>0</v>
      </c>
      <c r="G2072" s="2" t="e">
        <f>DATE('dl-do all work in this'!H2072,'dl-do all work in this'!W2072,'dl-do all work in this'!G2072)</f>
        <v>#VALUE!</v>
      </c>
      <c r="H2072">
        <f>'dl-do all work in this'!I2072</f>
        <v>0</v>
      </c>
      <c r="J2072">
        <f>'dl-do all work in this'!D2072</f>
        <v>0</v>
      </c>
      <c r="K2072">
        <f>'dl-do all work in this'!R2072</f>
        <v>0</v>
      </c>
      <c r="M2072">
        <f>'dl-do all work in this'!$E2072</f>
        <v>0</v>
      </c>
    </row>
    <row r="2073" spans="1:13" x14ac:dyDescent="0.25">
      <c r="A2073" s="2">
        <f>'dl-do all work in this'!O2073</f>
        <v>0</v>
      </c>
      <c r="B2073" t="e">
        <f>VLOOKUP($A2073, 'dl-do all work in this'!$O$9:$U$2997, 6, FALSE)</f>
        <v>#N/A</v>
      </c>
      <c r="C2073" t="e">
        <f>VLOOKUP($A2073, 'dl-do all work in this'!$O$9:$U$2997, 7, FALSE)</f>
        <v>#N/A</v>
      </c>
      <c r="D2073" s="2" t="str">
        <f>'dl-do all work in this'!X2073</f>
        <v>LC</v>
      </c>
      <c r="E2073" s="2">
        <f>'dl-do all work in this'!A2073</f>
        <v>0</v>
      </c>
      <c r="F2073" s="2">
        <f>'dl-do all work in this'!V2073</f>
        <v>0</v>
      </c>
      <c r="G2073" s="2" t="e">
        <f>DATE('dl-do all work in this'!H2073,'dl-do all work in this'!W2073,'dl-do all work in this'!G2073)</f>
        <v>#VALUE!</v>
      </c>
      <c r="H2073">
        <f>'dl-do all work in this'!I2073</f>
        <v>0</v>
      </c>
      <c r="J2073">
        <f>'dl-do all work in this'!D2073</f>
        <v>0</v>
      </c>
      <c r="K2073">
        <f>'dl-do all work in this'!R2073</f>
        <v>0</v>
      </c>
      <c r="M2073">
        <f>'dl-do all work in this'!$E2073</f>
        <v>0</v>
      </c>
    </row>
    <row r="2074" spans="1:13" x14ac:dyDescent="0.25">
      <c r="A2074" s="2">
        <f>'dl-do all work in this'!O2074</f>
        <v>0</v>
      </c>
      <c r="B2074" t="e">
        <f>VLOOKUP($A2074, 'dl-do all work in this'!$O$9:$U$2997, 6, FALSE)</f>
        <v>#N/A</v>
      </c>
      <c r="C2074" t="e">
        <f>VLOOKUP($A2074, 'dl-do all work in this'!$O$9:$U$2997, 7, FALSE)</f>
        <v>#N/A</v>
      </c>
      <c r="D2074" s="2" t="str">
        <f>'dl-do all work in this'!X2074</f>
        <v>LC</v>
      </c>
      <c r="E2074" s="2">
        <f>'dl-do all work in this'!A2074</f>
        <v>0</v>
      </c>
      <c r="F2074" s="2">
        <f>'dl-do all work in this'!V2074</f>
        <v>0</v>
      </c>
      <c r="G2074" s="2" t="e">
        <f>DATE('dl-do all work in this'!H2074,'dl-do all work in this'!W2074,'dl-do all work in this'!G2074)</f>
        <v>#VALUE!</v>
      </c>
      <c r="H2074">
        <f>'dl-do all work in this'!I2074</f>
        <v>0</v>
      </c>
      <c r="J2074">
        <f>'dl-do all work in this'!D2074</f>
        <v>0</v>
      </c>
      <c r="K2074">
        <f>'dl-do all work in this'!R2074</f>
        <v>0</v>
      </c>
      <c r="M2074">
        <f>'dl-do all work in this'!$E2074</f>
        <v>0</v>
      </c>
    </row>
    <row r="2075" spans="1:13" x14ac:dyDescent="0.25">
      <c r="A2075" s="2">
        <f>'dl-do all work in this'!O2075</f>
        <v>0</v>
      </c>
      <c r="B2075" t="e">
        <f>VLOOKUP($A2075, 'dl-do all work in this'!$O$9:$U$2997, 6, FALSE)</f>
        <v>#N/A</v>
      </c>
      <c r="C2075" t="e">
        <f>VLOOKUP($A2075, 'dl-do all work in this'!$O$9:$U$2997, 7, FALSE)</f>
        <v>#N/A</v>
      </c>
      <c r="D2075" s="2" t="str">
        <f>'dl-do all work in this'!X2075</f>
        <v>LC</v>
      </c>
      <c r="E2075" s="2">
        <f>'dl-do all work in this'!A2075</f>
        <v>0</v>
      </c>
      <c r="F2075" s="2">
        <f>'dl-do all work in this'!V2075</f>
        <v>0</v>
      </c>
      <c r="G2075" s="2" t="e">
        <f>DATE('dl-do all work in this'!H2075,'dl-do all work in this'!W2075,'dl-do all work in this'!G2075)</f>
        <v>#VALUE!</v>
      </c>
      <c r="H2075">
        <f>'dl-do all work in this'!I2075</f>
        <v>0</v>
      </c>
      <c r="J2075">
        <f>'dl-do all work in this'!D2075</f>
        <v>0</v>
      </c>
      <c r="K2075">
        <f>'dl-do all work in this'!R2075</f>
        <v>0</v>
      </c>
      <c r="M2075">
        <f>'dl-do all work in this'!$E2075</f>
        <v>0</v>
      </c>
    </row>
    <row r="2076" spans="1:13" x14ac:dyDescent="0.25">
      <c r="A2076" s="2">
        <f>'dl-do all work in this'!O2076</f>
        <v>0</v>
      </c>
      <c r="B2076" t="e">
        <f>VLOOKUP($A2076, 'dl-do all work in this'!$O$9:$U$2997, 6, FALSE)</f>
        <v>#N/A</v>
      </c>
      <c r="C2076" t="e">
        <f>VLOOKUP($A2076, 'dl-do all work in this'!$O$9:$U$2997, 7, FALSE)</f>
        <v>#N/A</v>
      </c>
      <c r="D2076" s="2" t="str">
        <f>'dl-do all work in this'!X2076</f>
        <v>LC</v>
      </c>
      <c r="E2076" s="2">
        <f>'dl-do all work in this'!A2076</f>
        <v>0</v>
      </c>
      <c r="F2076" s="2">
        <f>'dl-do all work in this'!V2076</f>
        <v>0</v>
      </c>
      <c r="G2076" s="2" t="e">
        <f>DATE('dl-do all work in this'!H2076,'dl-do all work in this'!W2076,'dl-do all work in this'!G2076)</f>
        <v>#VALUE!</v>
      </c>
      <c r="H2076">
        <f>'dl-do all work in this'!I2076</f>
        <v>0</v>
      </c>
      <c r="J2076">
        <f>'dl-do all work in this'!D2076</f>
        <v>0</v>
      </c>
      <c r="K2076">
        <f>'dl-do all work in this'!R2076</f>
        <v>0</v>
      </c>
      <c r="M2076">
        <f>'dl-do all work in this'!$E2076</f>
        <v>0</v>
      </c>
    </row>
    <row r="2077" spans="1:13" x14ac:dyDescent="0.25">
      <c r="A2077" s="2">
        <f>'dl-do all work in this'!O2077</f>
        <v>0</v>
      </c>
      <c r="B2077" t="e">
        <f>VLOOKUP($A2077, 'dl-do all work in this'!$O$9:$U$2997, 6, FALSE)</f>
        <v>#N/A</v>
      </c>
      <c r="C2077" t="e">
        <f>VLOOKUP($A2077, 'dl-do all work in this'!$O$9:$U$2997, 7, FALSE)</f>
        <v>#N/A</v>
      </c>
      <c r="D2077" s="2" t="str">
        <f>'dl-do all work in this'!X2077</f>
        <v>LC</v>
      </c>
      <c r="E2077" s="2">
        <f>'dl-do all work in this'!A2077</f>
        <v>0</v>
      </c>
      <c r="F2077" s="2">
        <f>'dl-do all work in this'!V2077</f>
        <v>0</v>
      </c>
      <c r="G2077" s="2" t="e">
        <f>DATE('dl-do all work in this'!H2077,'dl-do all work in this'!W2077,'dl-do all work in this'!G2077)</f>
        <v>#VALUE!</v>
      </c>
      <c r="H2077">
        <f>'dl-do all work in this'!I2077</f>
        <v>0</v>
      </c>
      <c r="J2077">
        <f>'dl-do all work in this'!D2077</f>
        <v>0</v>
      </c>
      <c r="K2077">
        <f>'dl-do all work in this'!R2077</f>
        <v>0</v>
      </c>
      <c r="M2077">
        <f>'dl-do all work in this'!$E2077</f>
        <v>0</v>
      </c>
    </row>
    <row r="2078" spans="1:13" x14ac:dyDescent="0.25">
      <c r="A2078" s="2">
        <f>'dl-do all work in this'!O2078</f>
        <v>0</v>
      </c>
      <c r="B2078" t="e">
        <f>VLOOKUP($A2078, 'dl-do all work in this'!$O$9:$U$2997, 6, FALSE)</f>
        <v>#N/A</v>
      </c>
      <c r="C2078" t="e">
        <f>VLOOKUP($A2078, 'dl-do all work in this'!$O$9:$U$2997, 7, FALSE)</f>
        <v>#N/A</v>
      </c>
      <c r="D2078" s="2" t="str">
        <f>'dl-do all work in this'!X2078</f>
        <v>LC</v>
      </c>
      <c r="E2078" s="2">
        <f>'dl-do all work in this'!A2078</f>
        <v>0</v>
      </c>
      <c r="F2078" s="2">
        <f>'dl-do all work in this'!V2078</f>
        <v>0</v>
      </c>
      <c r="G2078" s="2" t="e">
        <f>DATE('dl-do all work in this'!H2078,'dl-do all work in this'!W2078,'dl-do all work in this'!G2078)</f>
        <v>#VALUE!</v>
      </c>
      <c r="H2078">
        <f>'dl-do all work in this'!I2078</f>
        <v>0</v>
      </c>
      <c r="J2078">
        <f>'dl-do all work in this'!D2078</f>
        <v>0</v>
      </c>
      <c r="K2078">
        <f>'dl-do all work in this'!R2078</f>
        <v>0</v>
      </c>
      <c r="M2078">
        <f>'dl-do all work in this'!$E2078</f>
        <v>0</v>
      </c>
    </row>
    <row r="2079" spans="1:13" x14ac:dyDescent="0.25">
      <c r="A2079" s="2">
        <f>'dl-do all work in this'!O2079</f>
        <v>0</v>
      </c>
      <c r="B2079" t="e">
        <f>VLOOKUP($A2079, 'dl-do all work in this'!$O$9:$U$2997, 6, FALSE)</f>
        <v>#N/A</v>
      </c>
      <c r="C2079" t="e">
        <f>VLOOKUP($A2079, 'dl-do all work in this'!$O$9:$U$2997, 7, FALSE)</f>
        <v>#N/A</v>
      </c>
      <c r="D2079" s="2" t="str">
        <f>'dl-do all work in this'!X2079</f>
        <v>LC</v>
      </c>
      <c r="E2079" s="2">
        <f>'dl-do all work in this'!A2079</f>
        <v>0</v>
      </c>
      <c r="F2079" s="2">
        <f>'dl-do all work in this'!V2079</f>
        <v>0</v>
      </c>
      <c r="G2079" s="2" t="e">
        <f>DATE('dl-do all work in this'!H2079,'dl-do all work in this'!W2079,'dl-do all work in this'!G2079)</f>
        <v>#VALUE!</v>
      </c>
      <c r="H2079">
        <f>'dl-do all work in this'!I2079</f>
        <v>0</v>
      </c>
      <c r="J2079">
        <f>'dl-do all work in this'!D2079</f>
        <v>0</v>
      </c>
      <c r="K2079">
        <f>'dl-do all work in this'!R2079</f>
        <v>0</v>
      </c>
      <c r="M2079">
        <f>'dl-do all work in this'!$E2079</f>
        <v>0</v>
      </c>
    </row>
    <row r="2080" spans="1:13" x14ac:dyDescent="0.25">
      <c r="A2080" s="2">
        <f>'dl-do all work in this'!O2080</f>
        <v>0</v>
      </c>
      <c r="B2080" t="e">
        <f>VLOOKUP($A2080, 'dl-do all work in this'!$O$9:$U$2997, 6, FALSE)</f>
        <v>#N/A</v>
      </c>
      <c r="C2080" t="e">
        <f>VLOOKUP($A2080, 'dl-do all work in this'!$O$9:$U$2997, 7, FALSE)</f>
        <v>#N/A</v>
      </c>
      <c r="D2080" s="2" t="str">
        <f>'dl-do all work in this'!X2080</f>
        <v>LC</v>
      </c>
      <c r="E2080" s="2">
        <f>'dl-do all work in this'!A2080</f>
        <v>0</v>
      </c>
      <c r="F2080" s="2">
        <f>'dl-do all work in this'!V2080</f>
        <v>0</v>
      </c>
      <c r="G2080" s="2" t="e">
        <f>DATE('dl-do all work in this'!H2080,'dl-do all work in this'!W2080,'dl-do all work in this'!G2080)</f>
        <v>#VALUE!</v>
      </c>
      <c r="H2080">
        <f>'dl-do all work in this'!I2080</f>
        <v>0</v>
      </c>
      <c r="J2080">
        <f>'dl-do all work in this'!D2080</f>
        <v>0</v>
      </c>
      <c r="K2080">
        <f>'dl-do all work in this'!R2080</f>
        <v>0</v>
      </c>
      <c r="M2080">
        <f>'dl-do all work in this'!$E2080</f>
        <v>0</v>
      </c>
    </row>
    <row r="2081" spans="1:13" x14ac:dyDescent="0.25">
      <c r="A2081" s="2">
        <f>'dl-do all work in this'!O2081</f>
        <v>0</v>
      </c>
      <c r="B2081" t="e">
        <f>VLOOKUP($A2081, 'dl-do all work in this'!$O$9:$U$2997, 6, FALSE)</f>
        <v>#N/A</v>
      </c>
      <c r="C2081" t="e">
        <f>VLOOKUP($A2081, 'dl-do all work in this'!$O$9:$U$2997, 7, FALSE)</f>
        <v>#N/A</v>
      </c>
      <c r="D2081" s="2" t="str">
        <f>'dl-do all work in this'!X2081</f>
        <v>LC</v>
      </c>
      <c r="E2081" s="2">
        <f>'dl-do all work in this'!A2081</f>
        <v>0</v>
      </c>
      <c r="F2081" s="2">
        <f>'dl-do all work in this'!V2081</f>
        <v>0</v>
      </c>
      <c r="G2081" s="2" t="e">
        <f>DATE('dl-do all work in this'!H2081,'dl-do all work in this'!W2081,'dl-do all work in this'!G2081)</f>
        <v>#VALUE!</v>
      </c>
      <c r="H2081">
        <f>'dl-do all work in this'!I2081</f>
        <v>0</v>
      </c>
      <c r="J2081">
        <f>'dl-do all work in this'!D2081</f>
        <v>0</v>
      </c>
      <c r="K2081">
        <f>'dl-do all work in this'!R2081</f>
        <v>0</v>
      </c>
      <c r="M2081">
        <f>'dl-do all work in this'!$E2081</f>
        <v>0</v>
      </c>
    </row>
    <row r="2082" spans="1:13" x14ac:dyDescent="0.25">
      <c r="A2082" s="2">
        <f>'dl-do all work in this'!O2082</f>
        <v>0</v>
      </c>
      <c r="B2082" t="e">
        <f>VLOOKUP($A2082, 'dl-do all work in this'!$O$9:$U$2997, 6, FALSE)</f>
        <v>#N/A</v>
      </c>
      <c r="C2082" t="e">
        <f>VLOOKUP($A2082, 'dl-do all work in this'!$O$9:$U$2997, 7, FALSE)</f>
        <v>#N/A</v>
      </c>
      <c r="D2082" s="2" t="str">
        <f>'dl-do all work in this'!X2082</f>
        <v>LC</v>
      </c>
      <c r="E2082" s="2">
        <f>'dl-do all work in this'!A2082</f>
        <v>0</v>
      </c>
      <c r="F2082" s="2">
        <f>'dl-do all work in this'!V2082</f>
        <v>0</v>
      </c>
      <c r="G2082" s="2" t="e">
        <f>DATE('dl-do all work in this'!H2082,'dl-do all work in this'!W2082,'dl-do all work in this'!G2082)</f>
        <v>#VALUE!</v>
      </c>
      <c r="H2082">
        <f>'dl-do all work in this'!I2082</f>
        <v>0</v>
      </c>
      <c r="J2082">
        <f>'dl-do all work in this'!D2082</f>
        <v>0</v>
      </c>
      <c r="K2082">
        <f>'dl-do all work in this'!R2082</f>
        <v>0</v>
      </c>
      <c r="M2082">
        <f>'dl-do all work in this'!$E2082</f>
        <v>0</v>
      </c>
    </row>
    <row r="2083" spans="1:13" x14ac:dyDescent="0.25">
      <c r="A2083" s="2">
        <f>'dl-do all work in this'!O2083</f>
        <v>0</v>
      </c>
      <c r="B2083" t="e">
        <f>VLOOKUP($A2083, 'dl-do all work in this'!$O$9:$U$2997, 6, FALSE)</f>
        <v>#N/A</v>
      </c>
      <c r="C2083" t="e">
        <f>VLOOKUP($A2083, 'dl-do all work in this'!$O$9:$U$2997, 7, FALSE)</f>
        <v>#N/A</v>
      </c>
      <c r="D2083" s="2" t="str">
        <f>'dl-do all work in this'!X2083</f>
        <v>LC</v>
      </c>
      <c r="E2083" s="2">
        <f>'dl-do all work in this'!A2083</f>
        <v>0</v>
      </c>
      <c r="F2083" s="2">
        <f>'dl-do all work in this'!V2083</f>
        <v>0</v>
      </c>
      <c r="G2083" s="2" t="e">
        <f>DATE('dl-do all work in this'!H2083,'dl-do all work in this'!W2083,'dl-do all work in this'!G2083)</f>
        <v>#VALUE!</v>
      </c>
      <c r="H2083">
        <f>'dl-do all work in this'!I2083</f>
        <v>0</v>
      </c>
      <c r="J2083">
        <f>'dl-do all work in this'!D2083</f>
        <v>0</v>
      </c>
      <c r="K2083">
        <f>'dl-do all work in this'!R2083</f>
        <v>0</v>
      </c>
      <c r="M2083">
        <f>'dl-do all work in this'!$E2083</f>
        <v>0</v>
      </c>
    </row>
    <row r="2084" spans="1:13" x14ac:dyDescent="0.25">
      <c r="A2084" s="2">
        <f>'dl-do all work in this'!O2084</f>
        <v>0</v>
      </c>
      <c r="B2084" t="e">
        <f>VLOOKUP($A2084, 'dl-do all work in this'!$O$9:$U$2997, 6, FALSE)</f>
        <v>#N/A</v>
      </c>
      <c r="C2084" t="e">
        <f>VLOOKUP($A2084, 'dl-do all work in this'!$O$9:$U$2997, 7, FALSE)</f>
        <v>#N/A</v>
      </c>
      <c r="D2084" s="2" t="str">
        <f>'dl-do all work in this'!X2084</f>
        <v>LC</v>
      </c>
      <c r="E2084" s="2">
        <f>'dl-do all work in this'!A2084</f>
        <v>0</v>
      </c>
      <c r="F2084" s="2">
        <f>'dl-do all work in this'!V2084</f>
        <v>0</v>
      </c>
      <c r="G2084" s="2" t="e">
        <f>DATE('dl-do all work in this'!H2084,'dl-do all work in this'!W2084,'dl-do all work in this'!G2084)</f>
        <v>#VALUE!</v>
      </c>
      <c r="H2084">
        <f>'dl-do all work in this'!I2084</f>
        <v>0</v>
      </c>
      <c r="J2084">
        <f>'dl-do all work in this'!D2084</f>
        <v>0</v>
      </c>
      <c r="K2084">
        <f>'dl-do all work in this'!R2084</f>
        <v>0</v>
      </c>
      <c r="M2084">
        <f>'dl-do all work in this'!$E2084</f>
        <v>0</v>
      </c>
    </row>
    <row r="2085" spans="1:13" x14ac:dyDescent="0.25">
      <c r="A2085" s="2">
        <f>'dl-do all work in this'!O2085</f>
        <v>0</v>
      </c>
      <c r="B2085" t="e">
        <f>VLOOKUP($A2085, 'dl-do all work in this'!$O$9:$U$2997, 6, FALSE)</f>
        <v>#N/A</v>
      </c>
      <c r="C2085" t="e">
        <f>VLOOKUP($A2085, 'dl-do all work in this'!$O$9:$U$2997, 7, FALSE)</f>
        <v>#N/A</v>
      </c>
      <c r="D2085" s="2" t="str">
        <f>'dl-do all work in this'!X2085</f>
        <v>LC</v>
      </c>
      <c r="E2085" s="2">
        <f>'dl-do all work in this'!A2085</f>
        <v>0</v>
      </c>
      <c r="F2085" s="2">
        <f>'dl-do all work in this'!V2085</f>
        <v>0</v>
      </c>
      <c r="G2085" s="2" t="e">
        <f>DATE('dl-do all work in this'!H2085,'dl-do all work in this'!W2085,'dl-do all work in this'!G2085)</f>
        <v>#VALUE!</v>
      </c>
      <c r="H2085">
        <f>'dl-do all work in this'!I2085</f>
        <v>0</v>
      </c>
      <c r="J2085">
        <f>'dl-do all work in this'!D2085</f>
        <v>0</v>
      </c>
      <c r="K2085">
        <f>'dl-do all work in this'!R2085</f>
        <v>0</v>
      </c>
      <c r="M2085">
        <f>'dl-do all work in this'!$E2085</f>
        <v>0</v>
      </c>
    </row>
    <row r="2086" spans="1:13" x14ac:dyDescent="0.25">
      <c r="A2086" s="2">
        <f>'dl-do all work in this'!O2086</f>
        <v>0</v>
      </c>
      <c r="B2086" t="e">
        <f>VLOOKUP($A2086, 'dl-do all work in this'!$O$9:$U$2997, 6, FALSE)</f>
        <v>#N/A</v>
      </c>
      <c r="C2086" t="e">
        <f>VLOOKUP($A2086, 'dl-do all work in this'!$O$9:$U$2997, 7, FALSE)</f>
        <v>#N/A</v>
      </c>
      <c r="D2086" s="2" t="str">
        <f>'dl-do all work in this'!X2086</f>
        <v>LC</v>
      </c>
      <c r="E2086" s="2">
        <f>'dl-do all work in this'!A2086</f>
        <v>0</v>
      </c>
      <c r="F2086" s="2">
        <f>'dl-do all work in this'!V2086</f>
        <v>0</v>
      </c>
      <c r="G2086" s="2" t="e">
        <f>DATE('dl-do all work in this'!H2086,'dl-do all work in this'!W2086,'dl-do all work in this'!G2086)</f>
        <v>#VALUE!</v>
      </c>
      <c r="H2086">
        <f>'dl-do all work in this'!I2086</f>
        <v>0</v>
      </c>
      <c r="J2086">
        <f>'dl-do all work in this'!D2086</f>
        <v>0</v>
      </c>
      <c r="K2086">
        <f>'dl-do all work in this'!R2086</f>
        <v>0</v>
      </c>
      <c r="M2086">
        <f>'dl-do all work in this'!$E2086</f>
        <v>0</v>
      </c>
    </row>
    <row r="2087" spans="1:13" x14ac:dyDescent="0.25">
      <c r="A2087" s="2">
        <f>'dl-do all work in this'!O2087</f>
        <v>0</v>
      </c>
      <c r="B2087" t="e">
        <f>VLOOKUP($A2087, 'dl-do all work in this'!$O$9:$U$2997, 6, FALSE)</f>
        <v>#N/A</v>
      </c>
      <c r="C2087" t="e">
        <f>VLOOKUP($A2087, 'dl-do all work in this'!$O$9:$U$2997, 7, FALSE)</f>
        <v>#N/A</v>
      </c>
      <c r="D2087" s="2" t="str">
        <f>'dl-do all work in this'!X2087</f>
        <v>LC</v>
      </c>
      <c r="E2087" s="2">
        <f>'dl-do all work in this'!A2087</f>
        <v>0</v>
      </c>
      <c r="F2087" s="2">
        <f>'dl-do all work in this'!V2087</f>
        <v>0</v>
      </c>
      <c r="G2087" s="2" t="e">
        <f>DATE('dl-do all work in this'!H2087,'dl-do all work in this'!W2087,'dl-do all work in this'!G2087)</f>
        <v>#VALUE!</v>
      </c>
      <c r="H2087">
        <f>'dl-do all work in this'!I2087</f>
        <v>0</v>
      </c>
      <c r="J2087">
        <f>'dl-do all work in this'!D2087</f>
        <v>0</v>
      </c>
      <c r="K2087">
        <f>'dl-do all work in this'!R2087</f>
        <v>0</v>
      </c>
      <c r="M2087">
        <f>'dl-do all work in this'!$E2087</f>
        <v>0</v>
      </c>
    </row>
    <row r="2088" spans="1:13" x14ac:dyDescent="0.25">
      <c r="A2088" s="2">
        <f>'dl-do all work in this'!O2088</f>
        <v>0</v>
      </c>
      <c r="B2088" t="e">
        <f>VLOOKUP($A2088, 'dl-do all work in this'!$O$9:$U$2997, 6, FALSE)</f>
        <v>#N/A</v>
      </c>
      <c r="C2088" t="e">
        <f>VLOOKUP($A2088, 'dl-do all work in this'!$O$9:$U$2997, 7, FALSE)</f>
        <v>#N/A</v>
      </c>
      <c r="D2088" s="2" t="str">
        <f>'dl-do all work in this'!X2088</f>
        <v>LC</v>
      </c>
      <c r="E2088" s="2">
        <f>'dl-do all work in this'!A2088</f>
        <v>0</v>
      </c>
      <c r="F2088" s="2">
        <f>'dl-do all work in this'!V2088</f>
        <v>0</v>
      </c>
      <c r="G2088" s="2" t="e">
        <f>DATE('dl-do all work in this'!H2088,'dl-do all work in this'!W2088,'dl-do all work in this'!G2088)</f>
        <v>#VALUE!</v>
      </c>
      <c r="H2088">
        <f>'dl-do all work in this'!I2088</f>
        <v>0</v>
      </c>
      <c r="J2088">
        <f>'dl-do all work in this'!D2088</f>
        <v>0</v>
      </c>
      <c r="K2088">
        <f>'dl-do all work in this'!R2088</f>
        <v>0</v>
      </c>
      <c r="M2088">
        <f>'dl-do all work in this'!$E2088</f>
        <v>0</v>
      </c>
    </row>
    <row r="2089" spans="1:13" x14ac:dyDescent="0.25">
      <c r="A2089" s="2">
        <f>'dl-do all work in this'!O2089</f>
        <v>0</v>
      </c>
      <c r="B2089" t="e">
        <f>VLOOKUP($A2089, 'dl-do all work in this'!$O$9:$U$2997, 6, FALSE)</f>
        <v>#N/A</v>
      </c>
      <c r="C2089" t="e">
        <f>VLOOKUP($A2089, 'dl-do all work in this'!$O$9:$U$2997, 7, FALSE)</f>
        <v>#N/A</v>
      </c>
      <c r="D2089" s="2" t="str">
        <f>'dl-do all work in this'!X2089</f>
        <v>LC</v>
      </c>
      <c r="E2089" s="2">
        <f>'dl-do all work in this'!A2089</f>
        <v>0</v>
      </c>
      <c r="F2089" s="2">
        <f>'dl-do all work in this'!V2089</f>
        <v>0</v>
      </c>
      <c r="G2089" s="2" t="e">
        <f>DATE('dl-do all work in this'!H2089,'dl-do all work in this'!W2089,'dl-do all work in this'!G2089)</f>
        <v>#VALUE!</v>
      </c>
      <c r="H2089">
        <f>'dl-do all work in this'!I2089</f>
        <v>0</v>
      </c>
      <c r="J2089">
        <f>'dl-do all work in this'!D2089</f>
        <v>0</v>
      </c>
      <c r="K2089">
        <f>'dl-do all work in this'!R2089</f>
        <v>0</v>
      </c>
      <c r="M2089">
        <f>'dl-do all work in this'!$E2089</f>
        <v>0</v>
      </c>
    </row>
    <row r="2090" spans="1:13" x14ac:dyDescent="0.25">
      <c r="A2090" s="2">
        <f>'dl-do all work in this'!O2090</f>
        <v>0</v>
      </c>
      <c r="B2090" t="e">
        <f>VLOOKUP($A2090, 'dl-do all work in this'!$O$9:$U$2997, 6, FALSE)</f>
        <v>#N/A</v>
      </c>
      <c r="C2090" t="e">
        <f>VLOOKUP($A2090, 'dl-do all work in this'!$O$9:$U$2997, 7, FALSE)</f>
        <v>#N/A</v>
      </c>
      <c r="D2090" s="2" t="str">
        <f>'dl-do all work in this'!X2090</f>
        <v>LC</v>
      </c>
      <c r="E2090" s="2">
        <f>'dl-do all work in this'!A2090</f>
        <v>0</v>
      </c>
      <c r="F2090" s="2">
        <f>'dl-do all work in this'!V2090</f>
        <v>0</v>
      </c>
      <c r="G2090" s="2" t="e">
        <f>DATE('dl-do all work in this'!H2090,'dl-do all work in this'!W2090,'dl-do all work in this'!G2090)</f>
        <v>#VALUE!</v>
      </c>
      <c r="H2090">
        <f>'dl-do all work in this'!I2090</f>
        <v>0</v>
      </c>
      <c r="J2090">
        <f>'dl-do all work in this'!D2090</f>
        <v>0</v>
      </c>
      <c r="K2090">
        <f>'dl-do all work in this'!R2090</f>
        <v>0</v>
      </c>
      <c r="M2090">
        <f>'dl-do all work in this'!$E2090</f>
        <v>0</v>
      </c>
    </row>
    <row r="2091" spans="1:13" x14ac:dyDescent="0.25">
      <c r="A2091" s="2">
        <f>'dl-do all work in this'!O2091</f>
        <v>0</v>
      </c>
      <c r="B2091" t="e">
        <f>VLOOKUP($A2091, 'dl-do all work in this'!$O$9:$U$2997, 6, FALSE)</f>
        <v>#N/A</v>
      </c>
      <c r="C2091" t="e">
        <f>VLOOKUP($A2091, 'dl-do all work in this'!$O$9:$U$2997, 7, FALSE)</f>
        <v>#N/A</v>
      </c>
      <c r="D2091" s="2" t="str">
        <f>'dl-do all work in this'!X2091</f>
        <v>LC</v>
      </c>
      <c r="E2091" s="2">
        <f>'dl-do all work in this'!A2091</f>
        <v>0</v>
      </c>
      <c r="F2091" s="2">
        <f>'dl-do all work in this'!V2091</f>
        <v>0</v>
      </c>
      <c r="G2091" s="2" t="e">
        <f>DATE('dl-do all work in this'!H2091,'dl-do all work in this'!W2091,'dl-do all work in this'!G2091)</f>
        <v>#VALUE!</v>
      </c>
      <c r="H2091">
        <f>'dl-do all work in this'!I2091</f>
        <v>0</v>
      </c>
      <c r="J2091">
        <f>'dl-do all work in this'!D2091</f>
        <v>0</v>
      </c>
      <c r="K2091">
        <f>'dl-do all work in this'!R2091</f>
        <v>0</v>
      </c>
      <c r="M2091">
        <f>'dl-do all work in this'!$E2091</f>
        <v>0</v>
      </c>
    </row>
    <row r="2092" spans="1:13" x14ac:dyDescent="0.25">
      <c r="A2092" s="2">
        <f>'dl-do all work in this'!O2092</f>
        <v>0</v>
      </c>
      <c r="B2092" t="e">
        <f>VLOOKUP($A2092, 'dl-do all work in this'!$O$9:$U$2997, 6, FALSE)</f>
        <v>#N/A</v>
      </c>
      <c r="C2092" t="e">
        <f>VLOOKUP($A2092, 'dl-do all work in this'!$O$9:$U$2997, 7, FALSE)</f>
        <v>#N/A</v>
      </c>
      <c r="D2092" s="2" t="str">
        <f>'dl-do all work in this'!X2092</f>
        <v>LC</v>
      </c>
      <c r="E2092" s="2">
        <f>'dl-do all work in this'!A2092</f>
        <v>0</v>
      </c>
      <c r="F2092" s="2">
        <f>'dl-do all work in this'!V2092</f>
        <v>0</v>
      </c>
      <c r="G2092" s="2" t="e">
        <f>DATE('dl-do all work in this'!H2092,'dl-do all work in this'!W2092,'dl-do all work in this'!G2092)</f>
        <v>#VALUE!</v>
      </c>
      <c r="H2092">
        <f>'dl-do all work in this'!I2092</f>
        <v>0</v>
      </c>
      <c r="J2092">
        <f>'dl-do all work in this'!D2092</f>
        <v>0</v>
      </c>
      <c r="K2092">
        <f>'dl-do all work in this'!R2092</f>
        <v>0</v>
      </c>
      <c r="M2092">
        <f>'dl-do all work in this'!$E2092</f>
        <v>0</v>
      </c>
    </row>
    <row r="2093" spans="1:13" x14ac:dyDescent="0.25">
      <c r="A2093" s="2">
        <f>'dl-do all work in this'!O2093</f>
        <v>0</v>
      </c>
      <c r="B2093" t="e">
        <f>VLOOKUP($A2093, 'dl-do all work in this'!$O$9:$U$2997, 6, FALSE)</f>
        <v>#N/A</v>
      </c>
      <c r="C2093" t="e">
        <f>VLOOKUP($A2093, 'dl-do all work in this'!$O$9:$U$2997, 7, FALSE)</f>
        <v>#N/A</v>
      </c>
      <c r="D2093" s="2" t="str">
        <f>'dl-do all work in this'!X2093</f>
        <v>LC</v>
      </c>
      <c r="E2093" s="2">
        <f>'dl-do all work in this'!A2093</f>
        <v>0</v>
      </c>
      <c r="F2093" s="2">
        <f>'dl-do all work in this'!V2093</f>
        <v>0</v>
      </c>
      <c r="G2093" s="2" t="e">
        <f>DATE('dl-do all work in this'!H2093,'dl-do all work in this'!W2093,'dl-do all work in this'!G2093)</f>
        <v>#VALUE!</v>
      </c>
      <c r="H2093">
        <f>'dl-do all work in this'!I2093</f>
        <v>0</v>
      </c>
      <c r="J2093">
        <f>'dl-do all work in this'!D2093</f>
        <v>0</v>
      </c>
      <c r="K2093">
        <f>'dl-do all work in this'!R2093</f>
        <v>0</v>
      </c>
      <c r="M2093">
        <f>'dl-do all work in this'!$E2093</f>
        <v>0</v>
      </c>
    </row>
    <row r="2094" spans="1:13" x14ac:dyDescent="0.25">
      <c r="A2094" s="2">
        <f>'dl-do all work in this'!O2094</f>
        <v>0</v>
      </c>
      <c r="B2094" t="e">
        <f>VLOOKUP($A2094, 'dl-do all work in this'!$O$9:$U$2997, 6, FALSE)</f>
        <v>#N/A</v>
      </c>
      <c r="C2094" t="e">
        <f>VLOOKUP($A2094, 'dl-do all work in this'!$O$9:$U$2997, 7, FALSE)</f>
        <v>#N/A</v>
      </c>
      <c r="D2094" s="2" t="str">
        <f>'dl-do all work in this'!X2094</f>
        <v>LC</v>
      </c>
      <c r="E2094" s="2">
        <f>'dl-do all work in this'!A2094</f>
        <v>0</v>
      </c>
      <c r="F2094" s="2">
        <f>'dl-do all work in this'!V2094</f>
        <v>0</v>
      </c>
      <c r="G2094" s="2" t="e">
        <f>DATE('dl-do all work in this'!H2094,'dl-do all work in this'!W2094,'dl-do all work in this'!G2094)</f>
        <v>#VALUE!</v>
      </c>
      <c r="H2094">
        <f>'dl-do all work in this'!I2094</f>
        <v>0</v>
      </c>
      <c r="J2094">
        <f>'dl-do all work in this'!D2094</f>
        <v>0</v>
      </c>
      <c r="K2094">
        <f>'dl-do all work in this'!R2094</f>
        <v>0</v>
      </c>
      <c r="M2094">
        <f>'dl-do all work in this'!$E2094</f>
        <v>0</v>
      </c>
    </row>
    <row r="2095" spans="1:13" x14ac:dyDescent="0.25">
      <c r="A2095" s="2">
        <f>'dl-do all work in this'!O2095</f>
        <v>0</v>
      </c>
      <c r="B2095" t="e">
        <f>VLOOKUP($A2095, 'dl-do all work in this'!$O$9:$U$2997, 6, FALSE)</f>
        <v>#N/A</v>
      </c>
      <c r="C2095" t="e">
        <f>VLOOKUP($A2095, 'dl-do all work in this'!$O$9:$U$2997, 7, FALSE)</f>
        <v>#N/A</v>
      </c>
      <c r="D2095" s="2" t="str">
        <f>'dl-do all work in this'!X2095</f>
        <v>LC</v>
      </c>
      <c r="E2095" s="2">
        <f>'dl-do all work in this'!A2095</f>
        <v>0</v>
      </c>
      <c r="F2095" s="2">
        <f>'dl-do all work in this'!V2095</f>
        <v>0</v>
      </c>
      <c r="G2095" s="2" t="e">
        <f>DATE('dl-do all work in this'!H2095,'dl-do all work in this'!W2095,'dl-do all work in this'!G2095)</f>
        <v>#VALUE!</v>
      </c>
      <c r="H2095">
        <f>'dl-do all work in this'!I2095</f>
        <v>0</v>
      </c>
      <c r="J2095">
        <f>'dl-do all work in this'!D2095</f>
        <v>0</v>
      </c>
      <c r="K2095">
        <f>'dl-do all work in this'!R2095</f>
        <v>0</v>
      </c>
      <c r="M2095">
        <f>'dl-do all work in this'!$E2095</f>
        <v>0</v>
      </c>
    </row>
    <row r="2096" spans="1:13" x14ac:dyDescent="0.25">
      <c r="A2096" s="2">
        <f>'dl-do all work in this'!O2096</f>
        <v>0</v>
      </c>
      <c r="B2096" t="e">
        <f>VLOOKUP($A2096, 'dl-do all work in this'!$O$9:$U$2997, 6, FALSE)</f>
        <v>#N/A</v>
      </c>
      <c r="C2096" t="e">
        <f>VLOOKUP($A2096, 'dl-do all work in this'!$O$9:$U$2997, 7, FALSE)</f>
        <v>#N/A</v>
      </c>
      <c r="D2096" s="2" t="str">
        <f>'dl-do all work in this'!X2096</f>
        <v>LC</v>
      </c>
      <c r="E2096" s="2">
        <f>'dl-do all work in this'!A2096</f>
        <v>0</v>
      </c>
      <c r="F2096" s="2">
        <f>'dl-do all work in this'!V2096</f>
        <v>0</v>
      </c>
      <c r="G2096" s="2" t="e">
        <f>DATE('dl-do all work in this'!H2096,'dl-do all work in this'!W2096,'dl-do all work in this'!G2096)</f>
        <v>#VALUE!</v>
      </c>
      <c r="H2096">
        <f>'dl-do all work in this'!I2096</f>
        <v>0</v>
      </c>
      <c r="J2096">
        <f>'dl-do all work in this'!D2096</f>
        <v>0</v>
      </c>
      <c r="K2096">
        <f>'dl-do all work in this'!R2096</f>
        <v>0</v>
      </c>
      <c r="M2096">
        <f>'dl-do all work in this'!$E2096</f>
        <v>0</v>
      </c>
    </row>
    <row r="2097" spans="1:13" x14ac:dyDescent="0.25">
      <c r="A2097" s="2">
        <f>'dl-do all work in this'!O2097</f>
        <v>0</v>
      </c>
      <c r="B2097" t="e">
        <f>VLOOKUP($A2097, 'dl-do all work in this'!$O$9:$U$2997, 6, FALSE)</f>
        <v>#N/A</v>
      </c>
      <c r="C2097" t="e">
        <f>VLOOKUP($A2097, 'dl-do all work in this'!$O$9:$U$2997, 7, FALSE)</f>
        <v>#N/A</v>
      </c>
      <c r="D2097" s="2" t="str">
        <f>'dl-do all work in this'!X2097</f>
        <v>LC</v>
      </c>
      <c r="E2097" s="2">
        <f>'dl-do all work in this'!A2097</f>
        <v>0</v>
      </c>
      <c r="F2097" s="2">
        <f>'dl-do all work in this'!V2097</f>
        <v>0</v>
      </c>
      <c r="G2097" s="2" t="e">
        <f>DATE('dl-do all work in this'!H2097,'dl-do all work in this'!W2097,'dl-do all work in this'!G2097)</f>
        <v>#VALUE!</v>
      </c>
      <c r="H2097">
        <f>'dl-do all work in this'!I2097</f>
        <v>0</v>
      </c>
      <c r="J2097">
        <f>'dl-do all work in this'!D2097</f>
        <v>0</v>
      </c>
      <c r="K2097">
        <f>'dl-do all work in this'!R2097</f>
        <v>0</v>
      </c>
      <c r="M2097">
        <f>'dl-do all work in this'!$E2097</f>
        <v>0</v>
      </c>
    </row>
    <row r="2098" spans="1:13" x14ac:dyDescent="0.25">
      <c r="A2098" s="2">
        <f>'dl-do all work in this'!O2098</f>
        <v>0</v>
      </c>
      <c r="B2098" t="e">
        <f>VLOOKUP($A2098, 'dl-do all work in this'!$O$9:$U$2997, 6, FALSE)</f>
        <v>#N/A</v>
      </c>
      <c r="C2098" t="e">
        <f>VLOOKUP($A2098, 'dl-do all work in this'!$O$9:$U$2997, 7, FALSE)</f>
        <v>#N/A</v>
      </c>
      <c r="D2098" s="2" t="str">
        <f>'dl-do all work in this'!X2098</f>
        <v>LC</v>
      </c>
      <c r="E2098" s="2">
        <f>'dl-do all work in this'!A2098</f>
        <v>0</v>
      </c>
      <c r="F2098" s="2">
        <f>'dl-do all work in this'!V2098</f>
        <v>0</v>
      </c>
      <c r="G2098" s="2" t="e">
        <f>DATE('dl-do all work in this'!H2098,'dl-do all work in this'!W2098,'dl-do all work in this'!G2098)</f>
        <v>#VALUE!</v>
      </c>
      <c r="H2098">
        <f>'dl-do all work in this'!I2098</f>
        <v>0</v>
      </c>
      <c r="J2098">
        <f>'dl-do all work in this'!D2098</f>
        <v>0</v>
      </c>
      <c r="K2098">
        <f>'dl-do all work in this'!R2098</f>
        <v>0</v>
      </c>
      <c r="M2098">
        <f>'dl-do all work in this'!$E2098</f>
        <v>0</v>
      </c>
    </row>
    <row r="2099" spans="1:13" x14ac:dyDescent="0.25">
      <c r="A2099" s="2">
        <f>'dl-do all work in this'!O2099</f>
        <v>0</v>
      </c>
      <c r="B2099" t="e">
        <f>VLOOKUP($A2099, 'dl-do all work in this'!$O$9:$U$2997, 6, FALSE)</f>
        <v>#N/A</v>
      </c>
      <c r="C2099" t="e">
        <f>VLOOKUP($A2099, 'dl-do all work in this'!$O$9:$U$2997, 7, FALSE)</f>
        <v>#N/A</v>
      </c>
      <c r="D2099" s="2" t="str">
        <f>'dl-do all work in this'!X2099</f>
        <v>LC</v>
      </c>
      <c r="E2099" s="2">
        <f>'dl-do all work in this'!A2099</f>
        <v>0</v>
      </c>
      <c r="F2099" s="2">
        <f>'dl-do all work in this'!V2099</f>
        <v>0</v>
      </c>
      <c r="G2099" s="2" t="e">
        <f>DATE('dl-do all work in this'!H2099,'dl-do all work in this'!W2099,'dl-do all work in this'!G2099)</f>
        <v>#VALUE!</v>
      </c>
      <c r="H2099">
        <f>'dl-do all work in this'!I2099</f>
        <v>0</v>
      </c>
      <c r="J2099">
        <f>'dl-do all work in this'!D2099</f>
        <v>0</v>
      </c>
      <c r="K2099">
        <f>'dl-do all work in this'!R2099</f>
        <v>0</v>
      </c>
      <c r="M2099">
        <f>'dl-do all work in this'!$E2099</f>
        <v>0</v>
      </c>
    </row>
    <row r="2100" spans="1:13" x14ac:dyDescent="0.25">
      <c r="A2100" s="2">
        <f>'dl-do all work in this'!O2100</f>
        <v>0</v>
      </c>
      <c r="B2100" t="e">
        <f>VLOOKUP($A2100, 'dl-do all work in this'!$O$9:$U$2997, 6, FALSE)</f>
        <v>#N/A</v>
      </c>
      <c r="C2100" t="e">
        <f>VLOOKUP($A2100, 'dl-do all work in this'!$O$9:$U$2997, 7, FALSE)</f>
        <v>#N/A</v>
      </c>
      <c r="D2100" s="2" t="str">
        <f>'dl-do all work in this'!X2100</f>
        <v>LC</v>
      </c>
      <c r="E2100" s="2">
        <f>'dl-do all work in this'!A2100</f>
        <v>0</v>
      </c>
      <c r="F2100" s="2">
        <f>'dl-do all work in this'!V2100</f>
        <v>0</v>
      </c>
      <c r="G2100" s="2" t="e">
        <f>DATE('dl-do all work in this'!H2100,'dl-do all work in this'!W2100,'dl-do all work in this'!G2100)</f>
        <v>#VALUE!</v>
      </c>
      <c r="H2100">
        <f>'dl-do all work in this'!I2100</f>
        <v>0</v>
      </c>
      <c r="J2100">
        <f>'dl-do all work in this'!D2100</f>
        <v>0</v>
      </c>
      <c r="K2100">
        <f>'dl-do all work in this'!R2100</f>
        <v>0</v>
      </c>
      <c r="M2100">
        <f>'dl-do all work in this'!$E2100</f>
        <v>0</v>
      </c>
    </row>
    <row r="2101" spans="1:13" x14ac:dyDescent="0.25">
      <c r="A2101" s="2">
        <f>'dl-do all work in this'!O2101</f>
        <v>0</v>
      </c>
      <c r="B2101" t="e">
        <f>VLOOKUP($A2101, 'dl-do all work in this'!$O$9:$U$2997, 6, FALSE)</f>
        <v>#N/A</v>
      </c>
      <c r="C2101" t="e">
        <f>VLOOKUP($A2101, 'dl-do all work in this'!$O$9:$U$2997, 7, FALSE)</f>
        <v>#N/A</v>
      </c>
      <c r="D2101" s="2" t="str">
        <f>'dl-do all work in this'!X2101</f>
        <v>LC</v>
      </c>
      <c r="E2101" s="2">
        <f>'dl-do all work in this'!A2101</f>
        <v>0</v>
      </c>
      <c r="F2101" s="2">
        <f>'dl-do all work in this'!V2101</f>
        <v>0</v>
      </c>
      <c r="G2101" s="2" t="e">
        <f>DATE('dl-do all work in this'!H2101,'dl-do all work in this'!W2101,'dl-do all work in this'!G2101)</f>
        <v>#VALUE!</v>
      </c>
      <c r="H2101">
        <f>'dl-do all work in this'!I2101</f>
        <v>0</v>
      </c>
      <c r="J2101">
        <f>'dl-do all work in this'!D2101</f>
        <v>0</v>
      </c>
      <c r="K2101">
        <f>'dl-do all work in this'!R2101</f>
        <v>0</v>
      </c>
      <c r="M2101">
        <f>'dl-do all work in this'!$E2101</f>
        <v>0</v>
      </c>
    </row>
    <row r="2102" spans="1:13" x14ac:dyDescent="0.25">
      <c r="A2102" s="2">
        <f>'dl-do all work in this'!O2102</f>
        <v>0</v>
      </c>
      <c r="B2102" t="e">
        <f>VLOOKUP($A2102, 'dl-do all work in this'!$O$9:$U$2997, 6, FALSE)</f>
        <v>#N/A</v>
      </c>
      <c r="C2102" t="e">
        <f>VLOOKUP($A2102, 'dl-do all work in this'!$O$9:$U$2997, 7, FALSE)</f>
        <v>#N/A</v>
      </c>
      <c r="D2102" s="2" t="str">
        <f>'dl-do all work in this'!X2102</f>
        <v>LC</v>
      </c>
      <c r="E2102" s="2">
        <f>'dl-do all work in this'!A2102</f>
        <v>0</v>
      </c>
      <c r="F2102" s="2">
        <f>'dl-do all work in this'!V2102</f>
        <v>0</v>
      </c>
      <c r="G2102" s="2" t="e">
        <f>DATE('dl-do all work in this'!H2102,'dl-do all work in this'!W2102,'dl-do all work in this'!G2102)</f>
        <v>#VALUE!</v>
      </c>
      <c r="H2102">
        <f>'dl-do all work in this'!I2102</f>
        <v>0</v>
      </c>
      <c r="J2102">
        <f>'dl-do all work in this'!D2102</f>
        <v>0</v>
      </c>
      <c r="K2102">
        <f>'dl-do all work in this'!R2102</f>
        <v>0</v>
      </c>
      <c r="M2102">
        <f>'dl-do all work in this'!$E2102</f>
        <v>0</v>
      </c>
    </row>
    <row r="2103" spans="1:13" x14ac:dyDescent="0.25">
      <c r="A2103" s="2">
        <f>'dl-do all work in this'!O2103</f>
        <v>0</v>
      </c>
      <c r="B2103" t="e">
        <f>VLOOKUP($A2103, 'dl-do all work in this'!$O$9:$U$2997, 6, FALSE)</f>
        <v>#N/A</v>
      </c>
      <c r="C2103" t="e">
        <f>VLOOKUP($A2103, 'dl-do all work in this'!$O$9:$U$2997, 7, FALSE)</f>
        <v>#N/A</v>
      </c>
      <c r="D2103" s="2" t="str">
        <f>'dl-do all work in this'!X2103</f>
        <v>LC</v>
      </c>
      <c r="E2103" s="2">
        <f>'dl-do all work in this'!A2103</f>
        <v>0</v>
      </c>
      <c r="F2103" s="2">
        <f>'dl-do all work in this'!V2103</f>
        <v>0</v>
      </c>
      <c r="G2103" s="2" t="e">
        <f>DATE('dl-do all work in this'!H2103,'dl-do all work in this'!W2103,'dl-do all work in this'!G2103)</f>
        <v>#VALUE!</v>
      </c>
      <c r="H2103">
        <f>'dl-do all work in this'!I2103</f>
        <v>0</v>
      </c>
      <c r="J2103">
        <f>'dl-do all work in this'!D2103</f>
        <v>0</v>
      </c>
      <c r="K2103">
        <f>'dl-do all work in this'!R2103</f>
        <v>0</v>
      </c>
      <c r="M2103">
        <f>'dl-do all work in this'!$E2103</f>
        <v>0</v>
      </c>
    </row>
    <row r="2104" spans="1:13" x14ac:dyDescent="0.25">
      <c r="A2104" s="2">
        <f>'dl-do all work in this'!O2104</f>
        <v>0</v>
      </c>
      <c r="B2104" t="e">
        <f>VLOOKUP($A2104, 'dl-do all work in this'!$O$9:$U$2997, 6, FALSE)</f>
        <v>#N/A</v>
      </c>
      <c r="C2104" t="e">
        <f>VLOOKUP($A2104, 'dl-do all work in this'!$O$9:$U$2997, 7, FALSE)</f>
        <v>#N/A</v>
      </c>
      <c r="D2104" s="2" t="str">
        <f>'dl-do all work in this'!X2104</f>
        <v>LC</v>
      </c>
      <c r="E2104" s="2">
        <f>'dl-do all work in this'!A2104</f>
        <v>0</v>
      </c>
      <c r="F2104" s="2">
        <f>'dl-do all work in this'!V2104</f>
        <v>0</v>
      </c>
      <c r="G2104" s="2" t="e">
        <f>DATE('dl-do all work in this'!H2104,'dl-do all work in this'!W2104,'dl-do all work in this'!G2104)</f>
        <v>#VALUE!</v>
      </c>
      <c r="H2104">
        <f>'dl-do all work in this'!I2104</f>
        <v>0</v>
      </c>
      <c r="J2104">
        <f>'dl-do all work in this'!D2104</f>
        <v>0</v>
      </c>
      <c r="K2104">
        <f>'dl-do all work in this'!R2104</f>
        <v>0</v>
      </c>
      <c r="M2104">
        <f>'dl-do all work in this'!$E2104</f>
        <v>0</v>
      </c>
    </row>
    <row r="2105" spans="1:13" x14ac:dyDescent="0.25">
      <c r="A2105" s="2">
        <f>'dl-do all work in this'!O2105</f>
        <v>0</v>
      </c>
      <c r="B2105" t="e">
        <f>VLOOKUP($A2105, 'dl-do all work in this'!$O$9:$U$2997, 6, FALSE)</f>
        <v>#N/A</v>
      </c>
      <c r="C2105" t="e">
        <f>VLOOKUP($A2105, 'dl-do all work in this'!$O$9:$U$2997, 7, FALSE)</f>
        <v>#N/A</v>
      </c>
      <c r="D2105" s="2" t="str">
        <f>'dl-do all work in this'!X2105</f>
        <v>LC</v>
      </c>
      <c r="E2105" s="2">
        <f>'dl-do all work in this'!A2105</f>
        <v>0</v>
      </c>
      <c r="F2105" s="2">
        <f>'dl-do all work in this'!V2105</f>
        <v>0</v>
      </c>
      <c r="G2105" s="2" t="e">
        <f>DATE('dl-do all work in this'!H2105,'dl-do all work in this'!W2105,'dl-do all work in this'!G2105)</f>
        <v>#VALUE!</v>
      </c>
      <c r="H2105">
        <f>'dl-do all work in this'!I2105</f>
        <v>0</v>
      </c>
      <c r="J2105">
        <f>'dl-do all work in this'!D2105</f>
        <v>0</v>
      </c>
      <c r="K2105">
        <f>'dl-do all work in this'!R2105</f>
        <v>0</v>
      </c>
      <c r="M2105">
        <f>'dl-do all work in this'!$E2105</f>
        <v>0</v>
      </c>
    </row>
    <row r="2106" spans="1:13" x14ac:dyDescent="0.25">
      <c r="A2106" s="2">
        <f>'dl-do all work in this'!O2106</f>
        <v>0</v>
      </c>
      <c r="B2106" t="e">
        <f>VLOOKUP($A2106, 'dl-do all work in this'!$O$9:$U$2997, 6, FALSE)</f>
        <v>#N/A</v>
      </c>
      <c r="C2106" t="e">
        <f>VLOOKUP($A2106, 'dl-do all work in this'!$O$9:$U$2997, 7, FALSE)</f>
        <v>#N/A</v>
      </c>
      <c r="D2106" s="2" t="str">
        <f>'dl-do all work in this'!X2106</f>
        <v>LC</v>
      </c>
      <c r="E2106" s="2">
        <f>'dl-do all work in this'!A2106</f>
        <v>0</v>
      </c>
      <c r="F2106" s="2">
        <f>'dl-do all work in this'!V2106</f>
        <v>0</v>
      </c>
      <c r="G2106" s="2" t="e">
        <f>DATE('dl-do all work in this'!H2106,'dl-do all work in this'!W2106,'dl-do all work in this'!G2106)</f>
        <v>#VALUE!</v>
      </c>
      <c r="H2106">
        <f>'dl-do all work in this'!I2106</f>
        <v>0</v>
      </c>
      <c r="J2106">
        <f>'dl-do all work in this'!D2106</f>
        <v>0</v>
      </c>
      <c r="K2106">
        <f>'dl-do all work in this'!R2106</f>
        <v>0</v>
      </c>
      <c r="M2106">
        <f>'dl-do all work in this'!$E2106</f>
        <v>0</v>
      </c>
    </row>
    <row r="2107" spans="1:13" x14ac:dyDescent="0.25">
      <c r="A2107" s="2">
        <f>'dl-do all work in this'!O2107</f>
        <v>0</v>
      </c>
      <c r="B2107" t="e">
        <f>VLOOKUP($A2107, 'dl-do all work in this'!$O$9:$U$2997, 6, FALSE)</f>
        <v>#N/A</v>
      </c>
      <c r="C2107" t="e">
        <f>VLOOKUP($A2107, 'dl-do all work in this'!$O$9:$U$2997, 7, FALSE)</f>
        <v>#N/A</v>
      </c>
      <c r="D2107" s="2" t="str">
        <f>'dl-do all work in this'!X2107</f>
        <v>LC</v>
      </c>
      <c r="E2107" s="2">
        <f>'dl-do all work in this'!A2107</f>
        <v>0</v>
      </c>
      <c r="F2107" s="2">
        <f>'dl-do all work in this'!V2107</f>
        <v>0</v>
      </c>
      <c r="G2107" s="2" t="e">
        <f>DATE('dl-do all work in this'!H2107,'dl-do all work in this'!W2107,'dl-do all work in this'!G2107)</f>
        <v>#VALUE!</v>
      </c>
      <c r="H2107">
        <f>'dl-do all work in this'!I2107</f>
        <v>0</v>
      </c>
      <c r="J2107">
        <f>'dl-do all work in this'!D2107</f>
        <v>0</v>
      </c>
      <c r="K2107">
        <f>'dl-do all work in this'!R2107</f>
        <v>0</v>
      </c>
      <c r="M2107">
        <f>'dl-do all work in this'!$E2107</f>
        <v>0</v>
      </c>
    </row>
    <row r="2108" spans="1:13" x14ac:dyDescent="0.25">
      <c r="A2108" s="2">
        <f>'dl-do all work in this'!O2108</f>
        <v>0</v>
      </c>
      <c r="B2108" t="e">
        <f>VLOOKUP($A2108, 'dl-do all work in this'!$O$9:$U$2997, 6, FALSE)</f>
        <v>#N/A</v>
      </c>
      <c r="C2108" t="e">
        <f>VLOOKUP($A2108, 'dl-do all work in this'!$O$9:$U$2997, 7, FALSE)</f>
        <v>#N/A</v>
      </c>
      <c r="D2108" s="2" t="str">
        <f>'dl-do all work in this'!X2108</f>
        <v>LC</v>
      </c>
      <c r="E2108" s="2">
        <f>'dl-do all work in this'!A2108</f>
        <v>0</v>
      </c>
      <c r="F2108" s="2">
        <f>'dl-do all work in this'!V2108</f>
        <v>0</v>
      </c>
      <c r="G2108" s="2" t="e">
        <f>DATE('dl-do all work in this'!H2108,'dl-do all work in this'!W2108,'dl-do all work in this'!G2108)</f>
        <v>#VALUE!</v>
      </c>
      <c r="H2108">
        <f>'dl-do all work in this'!I2108</f>
        <v>0</v>
      </c>
      <c r="J2108">
        <f>'dl-do all work in this'!D2108</f>
        <v>0</v>
      </c>
      <c r="K2108">
        <f>'dl-do all work in this'!R2108</f>
        <v>0</v>
      </c>
      <c r="M2108">
        <f>'dl-do all work in this'!$E2108</f>
        <v>0</v>
      </c>
    </row>
    <row r="2109" spans="1:13" x14ac:dyDescent="0.25">
      <c r="A2109" s="2">
        <f>'dl-do all work in this'!O2109</f>
        <v>0</v>
      </c>
      <c r="B2109" t="e">
        <f>VLOOKUP($A2109, 'dl-do all work in this'!$O$9:$U$2997, 6, FALSE)</f>
        <v>#N/A</v>
      </c>
      <c r="C2109" t="e">
        <f>VLOOKUP($A2109, 'dl-do all work in this'!$O$9:$U$2997, 7, FALSE)</f>
        <v>#N/A</v>
      </c>
      <c r="D2109" s="2" t="str">
        <f>'dl-do all work in this'!X2109</f>
        <v>LC</v>
      </c>
      <c r="E2109" s="2">
        <f>'dl-do all work in this'!A2109</f>
        <v>0</v>
      </c>
      <c r="F2109" s="2">
        <f>'dl-do all work in this'!V2109</f>
        <v>0</v>
      </c>
      <c r="G2109" s="2" t="e">
        <f>DATE('dl-do all work in this'!H2109,'dl-do all work in this'!W2109,'dl-do all work in this'!G2109)</f>
        <v>#VALUE!</v>
      </c>
      <c r="H2109">
        <f>'dl-do all work in this'!I2109</f>
        <v>0</v>
      </c>
      <c r="J2109">
        <f>'dl-do all work in this'!D2109</f>
        <v>0</v>
      </c>
      <c r="K2109">
        <f>'dl-do all work in this'!R2109</f>
        <v>0</v>
      </c>
      <c r="M2109">
        <f>'dl-do all work in this'!$E2109</f>
        <v>0</v>
      </c>
    </row>
    <row r="2110" spans="1:13" x14ac:dyDescent="0.25">
      <c r="A2110" s="2">
        <f>'dl-do all work in this'!O2110</f>
        <v>0</v>
      </c>
      <c r="B2110" t="e">
        <f>VLOOKUP($A2110, 'dl-do all work in this'!$O$9:$U$2997, 6, FALSE)</f>
        <v>#N/A</v>
      </c>
      <c r="C2110" t="e">
        <f>VLOOKUP($A2110, 'dl-do all work in this'!$O$9:$U$2997, 7, FALSE)</f>
        <v>#N/A</v>
      </c>
      <c r="D2110" s="2" t="str">
        <f>'dl-do all work in this'!X2110</f>
        <v>LC</v>
      </c>
      <c r="E2110" s="2">
        <f>'dl-do all work in this'!A2110</f>
        <v>0</v>
      </c>
      <c r="F2110" s="2">
        <f>'dl-do all work in this'!V2110</f>
        <v>0</v>
      </c>
      <c r="G2110" s="2" t="e">
        <f>DATE('dl-do all work in this'!H2110,'dl-do all work in this'!W2110,'dl-do all work in this'!G2110)</f>
        <v>#VALUE!</v>
      </c>
      <c r="H2110">
        <f>'dl-do all work in this'!I2110</f>
        <v>0</v>
      </c>
      <c r="J2110">
        <f>'dl-do all work in this'!D2110</f>
        <v>0</v>
      </c>
      <c r="K2110">
        <f>'dl-do all work in this'!R2110</f>
        <v>0</v>
      </c>
      <c r="M2110">
        <f>'dl-do all work in this'!$E2110</f>
        <v>0</v>
      </c>
    </row>
    <row r="2111" spans="1:13" x14ac:dyDescent="0.25">
      <c r="A2111" s="2">
        <f>'dl-do all work in this'!O2111</f>
        <v>0</v>
      </c>
      <c r="B2111" t="e">
        <f>VLOOKUP($A2111, 'dl-do all work in this'!$O$9:$U$2997, 6, FALSE)</f>
        <v>#N/A</v>
      </c>
      <c r="C2111" t="e">
        <f>VLOOKUP($A2111, 'dl-do all work in this'!$O$9:$U$2997, 7, FALSE)</f>
        <v>#N/A</v>
      </c>
      <c r="D2111" s="2" t="str">
        <f>'dl-do all work in this'!X2111</f>
        <v>LC</v>
      </c>
      <c r="E2111" s="2">
        <f>'dl-do all work in this'!A2111</f>
        <v>0</v>
      </c>
      <c r="F2111" s="2">
        <f>'dl-do all work in this'!V2111</f>
        <v>0</v>
      </c>
      <c r="G2111" s="2" t="e">
        <f>DATE('dl-do all work in this'!H2111,'dl-do all work in this'!W2111,'dl-do all work in this'!G2111)</f>
        <v>#VALUE!</v>
      </c>
      <c r="H2111">
        <f>'dl-do all work in this'!I2111</f>
        <v>0</v>
      </c>
      <c r="J2111">
        <f>'dl-do all work in this'!D2111</f>
        <v>0</v>
      </c>
      <c r="K2111">
        <f>'dl-do all work in this'!R2111</f>
        <v>0</v>
      </c>
      <c r="M2111">
        <f>'dl-do all work in this'!$E2111</f>
        <v>0</v>
      </c>
    </row>
    <row r="2112" spans="1:13" x14ac:dyDescent="0.25">
      <c r="A2112" s="2">
        <f>'dl-do all work in this'!O2112</f>
        <v>0</v>
      </c>
      <c r="B2112" t="e">
        <f>VLOOKUP($A2112, 'dl-do all work in this'!$O$9:$U$2997, 6, FALSE)</f>
        <v>#N/A</v>
      </c>
      <c r="C2112" t="e">
        <f>VLOOKUP($A2112, 'dl-do all work in this'!$O$9:$U$2997, 7, FALSE)</f>
        <v>#N/A</v>
      </c>
      <c r="D2112" s="2" t="str">
        <f>'dl-do all work in this'!X2112</f>
        <v>LC</v>
      </c>
      <c r="E2112" s="2">
        <f>'dl-do all work in this'!A2112</f>
        <v>0</v>
      </c>
      <c r="F2112" s="2">
        <f>'dl-do all work in this'!V2112</f>
        <v>0</v>
      </c>
      <c r="G2112" s="2" t="e">
        <f>DATE('dl-do all work in this'!H2112,'dl-do all work in this'!W2112,'dl-do all work in this'!G2112)</f>
        <v>#VALUE!</v>
      </c>
      <c r="H2112">
        <f>'dl-do all work in this'!I2112</f>
        <v>0</v>
      </c>
      <c r="J2112">
        <f>'dl-do all work in this'!D2112</f>
        <v>0</v>
      </c>
      <c r="K2112">
        <f>'dl-do all work in this'!R2112</f>
        <v>0</v>
      </c>
      <c r="M2112">
        <f>'dl-do all work in this'!$E2112</f>
        <v>0</v>
      </c>
    </row>
    <row r="2113" spans="1:13" x14ac:dyDescent="0.25">
      <c r="A2113" s="2">
        <f>'dl-do all work in this'!O2113</f>
        <v>0</v>
      </c>
      <c r="B2113" t="e">
        <f>VLOOKUP($A2113, 'dl-do all work in this'!$O$9:$U$2997, 6, FALSE)</f>
        <v>#N/A</v>
      </c>
      <c r="C2113" t="e">
        <f>VLOOKUP($A2113, 'dl-do all work in this'!$O$9:$U$2997, 7, FALSE)</f>
        <v>#N/A</v>
      </c>
      <c r="D2113" s="2" t="str">
        <f>'dl-do all work in this'!X2113</f>
        <v>LC</v>
      </c>
      <c r="E2113" s="2">
        <f>'dl-do all work in this'!A2113</f>
        <v>0</v>
      </c>
      <c r="F2113" s="2">
        <f>'dl-do all work in this'!V2113</f>
        <v>0</v>
      </c>
      <c r="G2113" s="2" t="e">
        <f>DATE('dl-do all work in this'!H2113,'dl-do all work in this'!W2113,'dl-do all work in this'!G2113)</f>
        <v>#VALUE!</v>
      </c>
      <c r="H2113">
        <f>'dl-do all work in this'!I2113</f>
        <v>0</v>
      </c>
      <c r="J2113">
        <f>'dl-do all work in this'!D2113</f>
        <v>0</v>
      </c>
      <c r="K2113">
        <f>'dl-do all work in this'!R2113</f>
        <v>0</v>
      </c>
      <c r="M2113">
        <f>'dl-do all work in this'!$E2113</f>
        <v>0</v>
      </c>
    </row>
    <row r="2114" spans="1:13" x14ac:dyDescent="0.25">
      <c r="A2114" s="2">
        <f>'dl-do all work in this'!O2114</f>
        <v>0</v>
      </c>
      <c r="B2114" t="e">
        <f>VLOOKUP($A2114, 'dl-do all work in this'!$O$9:$U$2997, 6, FALSE)</f>
        <v>#N/A</v>
      </c>
      <c r="C2114" t="e">
        <f>VLOOKUP($A2114, 'dl-do all work in this'!$O$9:$U$2997, 7, FALSE)</f>
        <v>#N/A</v>
      </c>
      <c r="D2114" s="2" t="str">
        <f>'dl-do all work in this'!X2114</f>
        <v>LC</v>
      </c>
      <c r="E2114" s="2">
        <f>'dl-do all work in this'!A2114</f>
        <v>0</v>
      </c>
      <c r="F2114" s="2">
        <f>'dl-do all work in this'!V2114</f>
        <v>0</v>
      </c>
      <c r="G2114" s="2" t="e">
        <f>DATE('dl-do all work in this'!H2114,'dl-do all work in this'!W2114,'dl-do all work in this'!G2114)</f>
        <v>#VALUE!</v>
      </c>
      <c r="H2114">
        <f>'dl-do all work in this'!I2114</f>
        <v>0</v>
      </c>
      <c r="J2114">
        <f>'dl-do all work in this'!D2114</f>
        <v>0</v>
      </c>
      <c r="K2114">
        <f>'dl-do all work in this'!R2114</f>
        <v>0</v>
      </c>
      <c r="M2114">
        <f>'dl-do all work in this'!$E2114</f>
        <v>0</v>
      </c>
    </row>
    <row r="2115" spans="1:13" x14ac:dyDescent="0.25">
      <c r="A2115" s="2">
        <f>'dl-do all work in this'!O2115</f>
        <v>0</v>
      </c>
      <c r="B2115" t="e">
        <f>VLOOKUP($A2115, 'dl-do all work in this'!$O$9:$U$2997, 6, FALSE)</f>
        <v>#N/A</v>
      </c>
      <c r="C2115" t="e">
        <f>VLOOKUP($A2115, 'dl-do all work in this'!$O$9:$U$2997, 7, FALSE)</f>
        <v>#N/A</v>
      </c>
      <c r="D2115" s="2" t="str">
        <f>'dl-do all work in this'!X2115</f>
        <v>LC</v>
      </c>
      <c r="E2115" s="2">
        <f>'dl-do all work in this'!A2115</f>
        <v>0</v>
      </c>
      <c r="F2115" s="2">
        <f>'dl-do all work in this'!V2115</f>
        <v>0</v>
      </c>
      <c r="G2115" s="2" t="e">
        <f>DATE('dl-do all work in this'!H2115,'dl-do all work in this'!W2115,'dl-do all work in this'!G2115)</f>
        <v>#VALUE!</v>
      </c>
      <c r="H2115">
        <f>'dl-do all work in this'!I2115</f>
        <v>0</v>
      </c>
      <c r="J2115">
        <f>'dl-do all work in this'!D2115</f>
        <v>0</v>
      </c>
      <c r="K2115">
        <f>'dl-do all work in this'!R2115</f>
        <v>0</v>
      </c>
      <c r="M2115">
        <f>'dl-do all work in this'!$E2115</f>
        <v>0</v>
      </c>
    </row>
    <row r="2116" spans="1:13" x14ac:dyDescent="0.25">
      <c r="A2116" s="2">
        <f>'dl-do all work in this'!O2116</f>
        <v>0</v>
      </c>
      <c r="B2116" t="e">
        <f>VLOOKUP($A2116, 'dl-do all work in this'!$O$9:$U$2997, 6, FALSE)</f>
        <v>#N/A</v>
      </c>
      <c r="C2116" t="e">
        <f>VLOOKUP($A2116, 'dl-do all work in this'!$O$9:$U$2997, 7, FALSE)</f>
        <v>#N/A</v>
      </c>
      <c r="D2116" s="2" t="str">
        <f>'dl-do all work in this'!X2116</f>
        <v>LC</v>
      </c>
      <c r="E2116" s="2">
        <f>'dl-do all work in this'!A2116</f>
        <v>0</v>
      </c>
      <c r="F2116" s="2">
        <f>'dl-do all work in this'!V2116</f>
        <v>0</v>
      </c>
      <c r="G2116" s="2" t="e">
        <f>DATE('dl-do all work in this'!H2116,'dl-do all work in this'!W2116,'dl-do all work in this'!G2116)</f>
        <v>#VALUE!</v>
      </c>
      <c r="H2116">
        <f>'dl-do all work in this'!I2116</f>
        <v>0</v>
      </c>
      <c r="J2116">
        <f>'dl-do all work in this'!D2116</f>
        <v>0</v>
      </c>
      <c r="K2116">
        <f>'dl-do all work in this'!R2116</f>
        <v>0</v>
      </c>
      <c r="M2116">
        <f>'dl-do all work in this'!$E2116</f>
        <v>0</v>
      </c>
    </row>
    <row r="2117" spans="1:13" x14ac:dyDescent="0.25">
      <c r="A2117" s="2">
        <f>'dl-do all work in this'!O2117</f>
        <v>0</v>
      </c>
      <c r="B2117" t="e">
        <f>VLOOKUP($A2117, 'dl-do all work in this'!$O$9:$U$2997, 6, FALSE)</f>
        <v>#N/A</v>
      </c>
      <c r="C2117" t="e">
        <f>VLOOKUP($A2117, 'dl-do all work in this'!$O$9:$U$2997, 7, FALSE)</f>
        <v>#N/A</v>
      </c>
      <c r="D2117" s="2" t="str">
        <f>'dl-do all work in this'!X2117</f>
        <v>LC</v>
      </c>
      <c r="E2117" s="2">
        <f>'dl-do all work in this'!A2117</f>
        <v>0</v>
      </c>
      <c r="F2117" s="2">
        <f>'dl-do all work in this'!V2117</f>
        <v>0</v>
      </c>
      <c r="G2117" s="2" t="e">
        <f>DATE('dl-do all work in this'!H2117,'dl-do all work in this'!W2117,'dl-do all work in this'!G2117)</f>
        <v>#VALUE!</v>
      </c>
      <c r="H2117">
        <f>'dl-do all work in this'!I2117</f>
        <v>0</v>
      </c>
      <c r="J2117">
        <f>'dl-do all work in this'!D2117</f>
        <v>0</v>
      </c>
      <c r="K2117">
        <f>'dl-do all work in this'!R2117</f>
        <v>0</v>
      </c>
      <c r="M2117">
        <f>'dl-do all work in this'!$E2117</f>
        <v>0</v>
      </c>
    </row>
    <row r="2118" spans="1:13" x14ac:dyDescent="0.25">
      <c r="A2118" s="2">
        <f>'dl-do all work in this'!O2118</f>
        <v>0</v>
      </c>
      <c r="B2118" t="e">
        <f>VLOOKUP($A2118, 'dl-do all work in this'!$O$9:$U$2997, 6, FALSE)</f>
        <v>#N/A</v>
      </c>
      <c r="C2118" t="e">
        <f>VLOOKUP($A2118, 'dl-do all work in this'!$O$9:$U$2997, 7, FALSE)</f>
        <v>#N/A</v>
      </c>
      <c r="D2118" s="2" t="str">
        <f>'dl-do all work in this'!X2118</f>
        <v>LC</v>
      </c>
      <c r="E2118" s="2">
        <f>'dl-do all work in this'!A2118</f>
        <v>0</v>
      </c>
      <c r="F2118" s="2">
        <f>'dl-do all work in this'!V2118</f>
        <v>0</v>
      </c>
      <c r="G2118" s="2" t="e">
        <f>DATE('dl-do all work in this'!H2118,'dl-do all work in this'!W2118,'dl-do all work in this'!G2118)</f>
        <v>#VALUE!</v>
      </c>
      <c r="H2118">
        <f>'dl-do all work in this'!I2118</f>
        <v>0</v>
      </c>
      <c r="J2118">
        <f>'dl-do all work in this'!D2118</f>
        <v>0</v>
      </c>
      <c r="K2118">
        <f>'dl-do all work in this'!R2118</f>
        <v>0</v>
      </c>
      <c r="M2118">
        <f>'dl-do all work in this'!$E2118</f>
        <v>0</v>
      </c>
    </row>
    <row r="2119" spans="1:13" x14ac:dyDescent="0.25">
      <c r="A2119" s="2">
        <f>'dl-do all work in this'!O2119</f>
        <v>0</v>
      </c>
      <c r="B2119" t="e">
        <f>VLOOKUP($A2119, 'dl-do all work in this'!$O$9:$U$2997, 6, FALSE)</f>
        <v>#N/A</v>
      </c>
      <c r="C2119" t="e">
        <f>VLOOKUP($A2119, 'dl-do all work in this'!$O$9:$U$2997, 7, FALSE)</f>
        <v>#N/A</v>
      </c>
      <c r="D2119" s="2" t="str">
        <f>'dl-do all work in this'!X2119</f>
        <v>LC</v>
      </c>
      <c r="E2119" s="2">
        <f>'dl-do all work in this'!A2119</f>
        <v>0</v>
      </c>
      <c r="F2119" s="2">
        <f>'dl-do all work in this'!V2119</f>
        <v>0</v>
      </c>
      <c r="G2119" s="2" t="e">
        <f>DATE('dl-do all work in this'!H2119,'dl-do all work in this'!W2119,'dl-do all work in this'!G2119)</f>
        <v>#VALUE!</v>
      </c>
      <c r="H2119">
        <f>'dl-do all work in this'!I2119</f>
        <v>0</v>
      </c>
      <c r="J2119">
        <f>'dl-do all work in this'!D2119</f>
        <v>0</v>
      </c>
      <c r="K2119">
        <f>'dl-do all work in this'!R2119</f>
        <v>0</v>
      </c>
      <c r="M2119">
        <f>'dl-do all work in this'!$E2119</f>
        <v>0</v>
      </c>
    </row>
    <row r="2120" spans="1:13" x14ac:dyDescent="0.25">
      <c r="A2120" s="2">
        <f>'dl-do all work in this'!O2120</f>
        <v>0</v>
      </c>
      <c r="B2120" t="e">
        <f>VLOOKUP($A2120, 'dl-do all work in this'!$O$9:$U$2997, 6, FALSE)</f>
        <v>#N/A</v>
      </c>
      <c r="C2120" t="e">
        <f>VLOOKUP($A2120, 'dl-do all work in this'!$O$9:$U$2997, 7, FALSE)</f>
        <v>#N/A</v>
      </c>
      <c r="D2120" s="2" t="str">
        <f>'dl-do all work in this'!X2120</f>
        <v>LC</v>
      </c>
      <c r="E2120" s="2">
        <f>'dl-do all work in this'!A2120</f>
        <v>0</v>
      </c>
      <c r="F2120" s="2">
        <f>'dl-do all work in this'!V2120</f>
        <v>0</v>
      </c>
      <c r="G2120" s="2" t="e">
        <f>DATE('dl-do all work in this'!H2120,'dl-do all work in this'!W2120,'dl-do all work in this'!G2120)</f>
        <v>#VALUE!</v>
      </c>
      <c r="H2120">
        <f>'dl-do all work in this'!I2120</f>
        <v>0</v>
      </c>
      <c r="J2120">
        <f>'dl-do all work in this'!D2120</f>
        <v>0</v>
      </c>
      <c r="K2120">
        <f>'dl-do all work in this'!R2120</f>
        <v>0</v>
      </c>
      <c r="M2120">
        <f>'dl-do all work in this'!$E2120</f>
        <v>0</v>
      </c>
    </row>
    <row r="2121" spans="1:13" x14ac:dyDescent="0.25">
      <c r="A2121" s="2">
        <f>'dl-do all work in this'!O2121</f>
        <v>0</v>
      </c>
      <c r="B2121" t="e">
        <f>VLOOKUP($A2121, 'dl-do all work in this'!$O$9:$U$2997, 6, FALSE)</f>
        <v>#N/A</v>
      </c>
      <c r="C2121" t="e">
        <f>VLOOKUP($A2121, 'dl-do all work in this'!$O$9:$U$2997, 7, FALSE)</f>
        <v>#N/A</v>
      </c>
      <c r="D2121" s="2" t="str">
        <f>'dl-do all work in this'!X2121</f>
        <v>LC</v>
      </c>
      <c r="E2121" s="2">
        <f>'dl-do all work in this'!A2121</f>
        <v>0</v>
      </c>
      <c r="F2121" s="2">
        <f>'dl-do all work in this'!V2121</f>
        <v>0</v>
      </c>
      <c r="G2121" s="2" t="e">
        <f>DATE('dl-do all work in this'!H2121,'dl-do all work in this'!W2121,'dl-do all work in this'!G2121)</f>
        <v>#VALUE!</v>
      </c>
      <c r="H2121">
        <f>'dl-do all work in this'!I2121</f>
        <v>0</v>
      </c>
      <c r="J2121">
        <f>'dl-do all work in this'!D2121</f>
        <v>0</v>
      </c>
      <c r="K2121">
        <f>'dl-do all work in this'!R2121</f>
        <v>0</v>
      </c>
      <c r="M2121">
        <f>'dl-do all work in this'!$E2121</f>
        <v>0</v>
      </c>
    </row>
    <row r="2122" spans="1:13" x14ac:dyDescent="0.25">
      <c r="A2122" s="2">
        <f>'dl-do all work in this'!O2122</f>
        <v>0</v>
      </c>
      <c r="B2122" t="e">
        <f>VLOOKUP($A2122, 'dl-do all work in this'!$O$9:$U$2997, 6, FALSE)</f>
        <v>#N/A</v>
      </c>
      <c r="C2122" t="e">
        <f>VLOOKUP($A2122, 'dl-do all work in this'!$O$9:$U$2997, 7, FALSE)</f>
        <v>#N/A</v>
      </c>
      <c r="D2122" s="2" t="str">
        <f>'dl-do all work in this'!X2122</f>
        <v>LC</v>
      </c>
      <c r="E2122" s="2">
        <f>'dl-do all work in this'!A2122</f>
        <v>0</v>
      </c>
      <c r="F2122" s="2">
        <f>'dl-do all work in this'!V2122</f>
        <v>0</v>
      </c>
      <c r="G2122" s="2" t="e">
        <f>DATE('dl-do all work in this'!H2122,'dl-do all work in this'!W2122,'dl-do all work in this'!G2122)</f>
        <v>#VALUE!</v>
      </c>
      <c r="H2122">
        <f>'dl-do all work in this'!I2122</f>
        <v>0</v>
      </c>
      <c r="J2122">
        <f>'dl-do all work in this'!D2122</f>
        <v>0</v>
      </c>
      <c r="K2122">
        <f>'dl-do all work in this'!R2122</f>
        <v>0</v>
      </c>
      <c r="M2122">
        <f>'dl-do all work in this'!$E2122</f>
        <v>0</v>
      </c>
    </row>
    <row r="2123" spans="1:13" x14ac:dyDescent="0.25">
      <c r="A2123" s="2">
        <f>'dl-do all work in this'!O2123</f>
        <v>0</v>
      </c>
      <c r="B2123" t="e">
        <f>VLOOKUP($A2123, 'dl-do all work in this'!$O$9:$U$2997, 6, FALSE)</f>
        <v>#N/A</v>
      </c>
      <c r="C2123" t="e">
        <f>VLOOKUP($A2123, 'dl-do all work in this'!$O$9:$U$2997, 7, FALSE)</f>
        <v>#N/A</v>
      </c>
      <c r="D2123" s="2" t="str">
        <f>'dl-do all work in this'!X2123</f>
        <v>LC</v>
      </c>
      <c r="E2123" s="2">
        <f>'dl-do all work in this'!A2123</f>
        <v>0</v>
      </c>
      <c r="F2123" s="2">
        <f>'dl-do all work in this'!V2123</f>
        <v>0</v>
      </c>
      <c r="G2123" s="2" t="e">
        <f>DATE('dl-do all work in this'!H2123,'dl-do all work in this'!W2123,'dl-do all work in this'!G2123)</f>
        <v>#VALUE!</v>
      </c>
      <c r="H2123">
        <f>'dl-do all work in this'!I2123</f>
        <v>0</v>
      </c>
      <c r="J2123">
        <f>'dl-do all work in this'!D2123</f>
        <v>0</v>
      </c>
      <c r="K2123">
        <f>'dl-do all work in this'!R2123</f>
        <v>0</v>
      </c>
      <c r="M2123">
        <f>'dl-do all work in this'!$E2123</f>
        <v>0</v>
      </c>
    </row>
    <row r="2124" spans="1:13" x14ac:dyDescent="0.25">
      <c r="A2124" s="2">
        <f>'dl-do all work in this'!O2124</f>
        <v>0</v>
      </c>
      <c r="B2124" t="e">
        <f>VLOOKUP($A2124, 'dl-do all work in this'!$O$9:$U$2997, 6, FALSE)</f>
        <v>#N/A</v>
      </c>
      <c r="C2124" t="e">
        <f>VLOOKUP($A2124, 'dl-do all work in this'!$O$9:$U$2997, 7, FALSE)</f>
        <v>#N/A</v>
      </c>
      <c r="D2124" s="2" t="str">
        <f>'dl-do all work in this'!X2124</f>
        <v>LC</v>
      </c>
      <c r="E2124" s="2">
        <f>'dl-do all work in this'!A2124</f>
        <v>0</v>
      </c>
      <c r="F2124" s="2">
        <f>'dl-do all work in this'!V2124</f>
        <v>0</v>
      </c>
      <c r="G2124" s="2" t="e">
        <f>DATE('dl-do all work in this'!H2124,'dl-do all work in this'!W2124,'dl-do all work in this'!G2124)</f>
        <v>#VALUE!</v>
      </c>
      <c r="H2124">
        <f>'dl-do all work in this'!I2124</f>
        <v>0</v>
      </c>
      <c r="J2124">
        <f>'dl-do all work in this'!D2124</f>
        <v>0</v>
      </c>
      <c r="K2124">
        <f>'dl-do all work in this'!R2124</f>
        <v>0</v>
      </c>
      <c r="M2124">
        <f>'dl-do all work in this'!$E2124</f>
        <v>0</v>
      </c>
    </row>
    <row r="2125" spans="1:13" x14ac:dyDescent="0.25">
      <c r="A2125" s="2">
        <f>'dl-do all work in this'!O2125</f>
        <v>0</v>
      </c>
      <c r="B2125" t="e">
        <f>VLOOKUP($A2125, 'dl-do all work in this'!$O$9:$U$2997, 6, FALSE)</f>
        <v>#N/A</v>
      </c>
      <c r="C2125" t="e">
        <f>VLOOKUP($A2125, 'dl-do all work in this'!$O$9:$U$2997, 7, FALSE)</f>
        <v>#N/A</v>
      </c>
      <c r="D2125" s="2" t="str">
        <f>'dl-do all work in this'!X2125</f>
        <v>LC</v>
      </c>
      <c r="E2125" s="2">
        <f>'dl-do all work in this'!A2125</f>
        <v>0</v>
      </c>
      <c r="F2125" s="2">
        <f>'dl-do all work in this'!V2125</f>
        <v>0</v>
      </c>
      <c r="G2125" s="2" t="e">
        <f>DATE('dl-do all work in this'!H2125,'dl-do all work in this'!W2125,'dl-do all work in this'!G2125)</f>
        <v>#VALUE!</v>
      </c>
      <c r="H2125">
        <f>'dl-do all work in this'!I2125</f>
        <v>0</v>
      </c>
      <c r="J2125">
        <f>'dl-do all work in this'!D2125</f>
        <v>0</v>
      </c>
      <c r="K2125">
        <f>'dl-do all work in this'!R2125</f>
        <v>0</v>
      </c>
      <c r="M2125">
        <f>'dl-do all work in this'!$E2125</f>
        <v>0</v>
      </c>
    </row>
    <row r="2126" spans="1:13" x14ac:dyDescent="0.25">
      <c r="A2126" s="2">
        <f>'dl-do all work in this'!O2126</f>
        <v>0</v>
      </c>
      <c r="B2126" t="e">
        <f>VLOOKUP($A2126, 'dl-do all work in this'!$O$9:$U$2997, 6, FALSE)</f>
        <v>#N/A</v>
      </c>
      <c r="C2126" t="e">
        <f>VLOOKUP($A2126, 'dl-do all work in this'!$O$9:$U$2997, 7, FALSE)</f>
        <v>#N/A</v>
      </c>
      <c r="D2126" s="2" t="str">
        <f>'dl-do all work in this'!X2126</f>
        <v>LC</v>
      </c>
      <c r="E2126" s="2">
        <f>'dl-do all work in this'!A2126</f>
        <v>0</v>
      </c>
      <c r="F2126" s="2">
        <f>'dl-do all work in this'!V2126</f>
        <v>0</v>
      </c>
      <c r="G2126" s="2" t="e">
        <f>DATE('dl-do all work in this'!H2126,'dl-do all work in this'!W2126,'dl-do all work in this'!G2126)</f>
        <v>#VALUE!</v>
      </c>
      <c r="H2126">
        <f>'dl-do all work in this'!I2126</f>
        <v>0</v>
      </c>
      <c r="J2126">
        <f>'dl-do all work in this'!D2126</f>
        <v>0</v>
      </c>
      <c r="K2126">
        <f>'dl-do all work in this'!R2126</f>
        <v>0</v>
      </c>
      <c r="M2126">
        <f>'dl-do all work in this'!$E2126</f>
        <v>0</v>
      </c>
    </row>
    <row r="2127" spans="1:13" x14ac:dyDescent="0.25">
      <c r="A2127" s="2">
        <f>'dl-do all work in this'!O2127</f>
        <v>0</v>
      </c>
      <c r="B2127" t="e">
        <f>VLOOKUP($A2127, 'dl-do all work in this'!$O$9:$U$2997, 6, FALSE)</f>
        <v>#N/A</v>
      </c>
      <c r="C2127" t="e">
        <f>VLOOKUP($A2127, 'dl-do all work in this'!$O$9:$U$2997, 7, FALSE)</f>
        <v>#N/A</v>
      </c>
      <c r="D2127" s="2" t="str">
        <f>'dl-do all work in this'!X2127</f>
        <v>LC</v>
      </c>
      <c r="E2127" s="2">
        <f>'dl-do all work in this'!A2127</f>
        <v>0</v>
      </c>
      <c r="F2127" s="2">
        <f>'dl-do all work in this'!V2127</f>
        <v>0</v>
      </c>
      <c r="G2127" s="2" t="e">
        <f>DATE('dl-do all work in this'!H2127,'dl-do all work in this'!W2127,'dl-do all work in this'!G2127)</f>
        <v>#VALUE!</v>
      </c>
      <c r="H2127">
        <f>'dl-do all work in this'!I2127</f>
        <v>0</v>
      </c>
      <c r="J2127">
        <f>'dl-do all work in this'!D2127</f>
        <v>0</v>
      </c>
      <c r="K2127">
        <f>'dl-do all work in this'!R2127</f>
        <v>0</v>
      </c>
      <c r="M2127">
        <f>'dl-do all work in this'!$E2127</f>
        <v>0</v>
      </c>
    </row>
    <row r="2128" spans="1:13" x14ac:dyDescent="0.25">
      <c r="A2128" s="2">
        <f>'dl-do all work in this'!O2128</f>
        <v>0</v>
      </c>
      <c r="B2128" t="e">
        <f>VLOOKUP($A2128, 'dl-do all work in this'!$O$9:$U$2997, 6, FALSE)</f>
        <v>#N/A</v>
      </c>
      <c r="C2128" t="e">
        <f>VLOOKUP($A2128, 'dl-do all work in this'!$O$9:$U$2997, 7, FALSE)</f>
        <v>#N/A</v>
      </c>
      <c r="D2128" s="2" t="str">
        <f>'dl-do all work in this'!X2128</f>
        <v>LC</v>
      </c>
      <c r="E2128" s="2">
        <f>'dl-do all work in this'!A2128</f>
        <v>0</v>
      </c>
      <c r="F2128" s="2">
        <f>'dl-do all work in this'!V2128</f>
        <v>0</v>
      </c>
      <c r="G2128" s="2" t="e">
        <f>DATE('dl-do all work in this'!H2128,'dl-do all work in this'!W2128,'dl-do all work in this'!G2128)</f>
        <v>#VALUE!</v>
      </c>
      <c r="H2128">
        <f>'dl-do all work in this'!I2128</f>
        <v>0</v>
      </c>
      <c r="J2128">
        <f>'dl-do all work in this'!D2128</f>
        <v>0</v>
      </c>
      <c r="K2128">
        <f>'dl-do all work in this'!R2128</f>
        <v>0</v>
      </c>
      <c r="M2128">
        <f>'dl-do all work in this'!$E2128</f>
        <v>0</v>
      </c>
    </row>
    <row r="2129" spans="1:13" x14ac:dyDescent="0.25">
      <c r="A2129" s="2">
        <f>'dl-do all work in this'!O2129</f>
        <v>0</v>
      </c>
      <c r="B2129" t="e">
        <f>VLOOKUP($A2129, 'dl-do all work in this'!$O$9:$U$2997, 6, FALSE)</f>
        <v>#N/A</v>
      </c>
      <c r="C2129" t="e">
        <f>VLOOKUP($A2129, 'dl-do all work in this'!$O$9:$U$2997, 7, FALSE)</f>
        <v>#N/A</v>
      </c>
      <c r="D2129" s="2" t="str">
        <f>'dl-do all work in this'!X2129</f>
        <v>LC</v>
      </c>
      <c r="E2129" s="2">
        <f>'dl-do all work in this'!A2129</f>
        <v>0</v>
      </c>
      <c r="F2129" s="2">
        <f>'dl-do all work in this'!V2129</f>
        <v>0</v>
      </c>
      <c r="G2129" s="2" t="e">
        <f>DATE('dl-do all work in this'!H2129,'dl-do all work in this'!W2129,'dl-do all work in this'!G2129)</f>
        <v>#VALUE!</v>
      </c>
      <c r="H2129">
        <f>'dl-do all work in this'!I2129</f>
        <v>0</v>
      </c>
      <c r="J2129">
        <f>'dl-do all work in this'!D2129</f>
        <v>0</v>
      </c>
      <c r="K2129">
        <f>'dl-do all work in this'!R2129</f>
        <v>0</v>
      </c>
      <c r="M2129">
        <f>'dl-do all work in this'!$E2129</f>
        <v>0</v>
      </c>
    </row>
    <row r="2130" spans="1:13" x14ac:dyDescent="0.25">
      <c r="A2130" s="2">
        <f>'dl-do all work in this'!O2130</f>
        <v>0</v>
      </c>
      <c r="B2130" t="e">
        <f>VLOOKUP($A2130, 'dl-do all work in this'!$O$9:$U$2997, 6, FALSE)</f>
        <v>#N/A</v>
      </c>
      <c r="C2130" t="e">
        <f>VLOOKUP($A2130, 'dl-do all work in this'!$O$9:$U$2997, 7, FALSE)</f>
        <v>#N/A</v>
      </c>
      <c r="D2130" s="2" t="str">
        <f>'dl-do all work in this'!X2130</f>
        <v>LC</v>
      </c>
      <c r="E2130" s="2">
        <f>'dl-do all work in this'!A2130</f>
        <v>0</v>
      </c>
      <c r="F2130" s="2">
        <f>'dl-do all work in this'!V2130</f>
        <v>0</v>
      </c>
      <c r="G2130" s="2" t="e">
        <f>DATE('dl-do all work in this'!H2130,'dl-do all work in this'!W2130,'dl-do all work in this'!G2130)</f>
        <v>#VALUE!</v>
      </c>
      <c r="H2130">
        <f>'dl-do all work in this'!I2130</f>
        <v>0</v>
      </c>
      <c r="J2130">
        <f>'dl-do all work in this'!D2130</f>
        <v>0</v>
      </c>
      <c r="K2130">
        <f>'dl-do all work in this'!R2130</f>
        <v>0</v>
      </c>
      <c r="M2130">
        <f>'dl-do all work in this'!$E2130</f>
        <v>0</v>
      </c>
    </row>
    <row r="2131" spans="1:13" x14ac:dyDescent="0.25">
      <c r="A2131" s="2">
        <f>'dl-do all work in this'!O2131</f>
        <v>0</v>
      </c>
      <c r="B2131" t="e">
        <f>VLOOKUP($A2131, 'dl-do all work in this'!$O$9:$U$2997, 6, FALSE)</f>
        <v>#N/A</v>
      </c>
      <c r="C2131" t="e">
        <f>VLOOKUP($A2131, 'dl-do all work in this'!$O$9:$U$2997, 7, FALSE)</f>
        <v>#N/A</v>
      </c>
      <c r="D2131" s="2" t="str">
        <f>'dl-do all work in this'!X2131</f>
        <v>LC</v>
      </c>
      <c r="E2131" s="2">
        <f>'dl-do all work in this'!A2131</f>
        <v>0</v>
      </c>
      <c r="F2131" s="2">
        <f>'dl-do all work in this'!V2131</f>
        <v>0</v>
      </c>
      <c r="G2131" s="2" t="e">
        <f>DATE('dl-do all work in this'!H2131,'dl-do all work in this'!W2131,'dl-do all work in this'!G2131)</f>
        <v>#VALUE!</v>
      </c>
      <c r="H2131">
        <f>'dl-do all work in this'!I2131</f>
        <v>0</v>
      </c>
      <c r="J2131">
        <f>'dl-do all work in this'!D2131</f>
        <v>0</v>
      </c>
      <c r="K2131">
        <f>'dl-do all work in this'!R2131</f>
        <v>0</v>
      </c>
      <c r="M2131">
        <f>'dl-do all work in this'!$E2131</f>
        <v>0</v>
      </c>
    </row>
    <row r="2132" spans="1:13" x14ac:dyDescent="0.25">
      <c r="A2132" s="2">
        <f>'dl-do all work in this'!O2132</f>
        <v>0</v>
      </c>
      <c r="B2132" t="e">
        <f>VLOOKUP($A2132, 'dl-do all work in this'!$O$9:$U$2997, 6, FALSE)</f>
        <v>#N/A</v>
      </c>
      <c r="C2132" t="e">
        <f>VLOOKUP($A2132, 'dl-do all work in this'!$O$9:$U$2997, 7, FALSE)</f>
        <v>#N/A</v>
      </c>
      <c r="D2132" s="2" t="str">
        <f>'dl-do all work in this'!X2132</f>
        <v>LC</v>
      </c>
      <c r="E2132" s="2">
        <f>'dl-do all work in this'!A2132</f>
        <v>0</v>
      </c>
      <c r="F2132" s="2">
        <f>'dl-do all work in this'!V2132</f>
        <v>0</v>
      </c>
      <c r="G2132" s="2" t="e">
        <f>DATE('dl-do all work in this'!H2132,'dl-do all work in this'!W2132,'dl-do all work in this'!G2132)</f>
        <v>#VALUE!</v>
      </c>
      <c r="H2132">
        <f>'dl-do all work in this'!I2132</f>
        <v>0</v>
      </c>
      <c r="J2132">
        <f>'dl-do all work in this'!D2132</f>
        <v>0</v>
      </c>
      <c r="K2132">
        <f>'dl-do all work in this'!R2132</f>
        <v>0</v>
      </c>
      <c r="M2132">
        <f>'dl-do all work in this'!$E2132</f>
        <v>0</v>
      </c>
    </row>
    <row r="2133" spans="1:13" x14ac:dyDescent="0.25">
      <c r="A2133" s="2">
        <f>'dl-do all work in this'!O2133</f>
        <v>0</v>
      </c>
      <c r="B2133" t="e">
        <f>VLOOKUP($A2133, 'dl-do all work in this'!$O$9:$U$2997, 6, FALSE)</f>
        <v>#N/A</v>
      </c>
      <c r="C2133" t="e">
        <f>VLOOKUP($A2133, 'dl-do all work in this'!$O$9:$U$2997, 7, FALSE)</f>
        <v>#N/A</v>
      </c>
      <c r="D2133" s="2" t="str">
        <f>'dl-do all work in this'!X2133</f>
        <v>LC</v>
      </c>
      <c r="E2133" s="2">
        <f>'dl-do all work in this'!A2133</f>
        <v>0</v>
      </c>
      <c r="F2133" s="2">
        <f>'dl-do all work in this'!V2133</f>
        <v>0</v>
      </c>
      <c r="G2133" s="2" t="e">
        <f>DATE('dl-do all work in this'!H2133,'dl-do all work in this'!W2133,'dl-do all work in this'!G2133)</f>
        <v>#VALUE!</v>
      </c>
      <c r="H2133">
        <f>'dl-do all work in this'!I2133</f>
        <v>0</v>
      </c>
      <c r="J2133">
        <f>'dl-do all work in this'!D2133</f>
        <v>0</v>
      </c>
      <c r="K2133">
        <f>'dl-do all work in this'!R2133</f>
        <v>0</v>
      </c>
      <c r="M2133">
        <f>'dl-do all work in this'!$E2133</f>
        <v>0</v>
      </c>
    </row>
    <row r="2134" spans="1:13" x14ac:dyDescent="0.25">
      <c r="A2134" s="2">
        <f>'dl-do all work in this'!O2134</f>
        <v>0</v>
      </c>
      <c r="B2134" t="e">
        <f>VLOOKUP($A2134, 'dl-do all work in this'!$O$9:$U$2997, 6, FALSE)</f>
        <v>#N/A</v>
      </c>
      <c r="C2134" t="e">
        <f>VLOOKUP($A2134, 'dl-do all work in this'!$O$9:$U$2997, 7, FALSE)</f>
        <v>#N/A</v>
      </c>
      <c r="D2134" s="2" t="str">
        <f>'dl-do all work in this'!X2134</f>
        <v>LC</v>
      </c>
      <c r="E2134" s="2">
        <f>'dl-do all work in this'!A2134</f>
        <v>0</v>
      </c>
      <c r="F2134" s="2">
        <f>'dl-do all work in this'!V2134</f>
        <v>0</v>
      </c>
      <c r="G2134" s="2" t="e">
        <f>DATE('dl-do all work in this'!H2134,'dl-do all work in this'!W2134,'dl-do all work in this'!G2134)</f>
        <v>#VALUE!</v>
      </c>
      <c r="H2134">
        <f>'dl-do all work in this'!I2134</f>
        <v>0</v>
      </c>
      <c r="J2134">
        <f>'dl-do all work in this'!D2134</f>
        <v>0</v>
      </c>
      <c r="K2134">
        <f>'dl-do all work in this'!R2134</f>
        <v>0</v>
      </c>
      <c r="M2134">
        <f>'dl-do all work in this'!$E2134</f>
        <v>0</v>
      </c>
    </row>
    <row r="2135" spans="1:13" x14ac:dyDescent="0.25">
      <c r="A2135" s="2">
        <f>'dl-do all work in this'!O2135</f>
        <v>0</v>
      </c>
      <c r="B2135" t="e">
        <f>VLOOKUP($A2135, 'dl-do all work in this'!$O$9:$U$2997, 6, FALSE)</f>
        <v>#N/A</v>
      </c>
      <c r="C2135" t="e">
        <f>VLOOKUP($A2135, 'dl-do all work in this'!$O$9:$U$2997, 7, FALSE)</f>
        <v>#N/A</v>
      </c>
      <c r="D2135" s="2" t="str">
        <f>'dl-do all work in this'!X2135</f>
        <v>LC</v>
      </c>
      <c r="E2135" s="2">
        <f>'dl-do all work in this'!A2135</f>
        <v>0</v>
      </c>
      <c r="F2135" s="2">
        <f>'dl-do all work in this'!V2135</f>
        <v>0</v>
      </c>
      <c r="G2135" s="2" t="e">
        <f>DATE('dl-do all work in this'!H2135,'dl-do all work in this'!W2135,'dl-do all work in this'!G2135)</f>
        <v>#VALUE!</v>
      </c>
      <c r="H2135">
        <f>'dl-do all work in this'!I2135</f>
        <v>0</v>
      </c>
      <c r="J2135">
        <f>'dl-do all work in this'!D2135</f>
        <v>0</v>
      </c>
      <c r="K2135">
        <f>'dl-do all work in this'!R2135</f>
        <v>0</v>
      </c>
      <c r="M2135">
        <f>'dl-do all work in this'!$E2135</f>
        <v>0</v>
      </c>
    </row>
    <row r="2136" spans="1:13" x14ac:dyDescent="0.25">
      <c r="A2136" s="2">
        <f>'dl-do all work in this'!O2136</f>
        <v>0</v>
      </c>
      <c r="B2136" t="e">
        <f>VLOOKUP($A2136, 'dl-do all work in this'!$O$9:$U$2997, 6, FALSE)</f>
        <v>#N/A</v>
      </c>
      <c r="C2136" t="e">
        <f>VLOOKUP($A2136, 'dl-do all work in this'!$O$9:$U$2997, 7, FALSE)</f>
        <v>#N/A</v>
      </c>
      <c r="D2136" s="2" t="str">
        <f>'dl-do all work in this'!X2136</f>
        <v>LC</v>
      </c>
      <c r="E2136" s="2">
        <f>'dl-do all work in this'!A2136</f>
        <v>0</v>
      </c>
      <c r="F2136" s="2">
        <f>'dl-do all work in this'!V2136</f>
        <v>0</v>
      </c>
      <c r="G2136" s="2" t="e">
        <f>DATE('dl-do all work in this'!H2136,'dl-do all work in this'!W2136,'dl-do all work in this'!G2136)</f>
        <v>#VALUE!</v>
      </c>
      <c r="H2136">
        <f>'dl-do all work in this'!I2136</f>
        <v>0</v>
      </c>
      <c r="J2136">
        <f>'dl-do all work in this'!D2136</f>
        <v>0</v>
      </c>
      <c r="K2136">
        <f>'dl-do all work in this'!R2136</f>
        <v>0</v>
      </c>
      <c r="M2136">
        <f>'dl-do all work in this'!$E2136</f>
        <v>0</v>
      </c>
    </row>
    <row r="2137" spans="1:13" x14ac:dyDescent="0.25">
      <c r="A2137" s="2">
        <f>'dl-do all work in this'!O2137</f>
        <v>0</v>
      </c>
      <c r="B2137" t="e">
        <f>VLOOKUP($A2137, 'dl-do all work in this'!$O$9:$U$2997, 6, FALSE)</f>
        <v>#N/A</v>
      </c>
      <c r="C2137" t="e">
        <f>VLOOKUP($A2137, 'dl-do all work in this'!$O$9:$U$2997, 7, FALSE)</f>
        <v>#N/A</v>
      </c>
      <c r="D2137" s="2" t="str">
        <f>'dl-do all work in this'!X2137</f>
        <v>LC</v>
      </c>
      <c r="E2137" s="2">
        <f>'dl-do all work in this'!A2137</f>
        <v>0</v>
      </c>
      <c r="F2137" s="2">
        <f>'dl-do all work in this'!V2137</f>
        <v>0</v>
      </c>
      <c r="G2137" s="2" t="e">
        <f>DATE('dl-do all work in this'!H2137,'dl-do all work in this'!W2137,'dl-do all work in this'!G2137)</f>
        <v>#VALUE!</v>
      </c>
      <c r="H2137">
        <f>'dl-do all work in this'!I2137</f>
        <v>0</v>
      </c>
      <c r="J2137">
        <f>'dl-do all work in this'!D2137</f>
        <v>0</v>
      </c>
      <c r="K2137">
        <f>'dl-do all work in this'!R2137</f>
        <v>0</v>
      </c>
      <c r="M2137">
        <f>'dl-do all work in this'!$E2137</f>
        <v>0</v>
      </c>
    </row>
    <row r="2138" spans="1:13" x14ac:dyDescent="0.25">
      <c r="A2138" s="2">
        <f>'dl-do all work in this'!O2138</f>
        <v>0</v>
      </c>
      <c r="B2138" t="e">
        <f>VLOOKUP($A2138, 'dl-do all work in this'!$O$9:$U$2997, 6, FALSE)</f>
        <v>#N/A</v>
      </c>
      <c r="C2138" t="e">
        <f>VLOOKUP($A2138, 'dl-do all work in this'!$O$9:$U$2997, 7, FALSE)</f>
        <v>#N/A</v>
      </c>
      <c r="D2138" s="2" t="str">
        <f>'dl-do all work in this'!X2138</f>
        <v>LC</v>
      </c>
      <c r="E2138" s="2">
        <f>'dl-do all work in this'!A2138</f>
        <v>0</v>
      </c>
      <c r="F2138" s="2">
        <f>'dl-do all work in this'!V2138</f>
        <v>0</v>
      </c>
      <c r="G2138" s="2" t="e">
        <f>DATE('dl-do all work in this'!H2138,'dl-do all work in this'!W2138,'dl-do all work in this'!G2138)</f>
        <v>#VALUE!</v>
      </c>
      <c r="H2138">
        <f>'dl-do all work in this'!I2138</f>
        <v>0</v>
      </c>
      <c r="J2138">
        <f>'dl-do all work in this'!D2138</f>
        <v>0</v>
      </c>
      <c r="K2138">
        <f>'dl-do all work in this'!R2138</f>
        <v>0</v>
      </c>
      <c r="M2138">
        <f>'dl-do all work in this'!$E2138</f>
        <v>0</v>
      </c>
    </row>
    <row r="2139" spans="1:13" x14ac:dyDescent="0.25">
      <c r="A2139" s="2">
        <f>'dl-do all work in this'!O2139</f>
        <v>0</v>
      </c>
      <c r="B2139" t="e">
        <f>VLOOKUP($A2139, 'dl-do all work in this'!$O$9:$U$2997, 6, FALSE)</f>
        <v>#N/A</v>
      </c>
      <c r="C2139" t="e">
        <f>VLOOKUP($A2139, 'dl-do all work in this'!$O$9:$U$2997, 7, FALSE)</f>
        <v>#N/A</v>
      </c>
      <c r="D2139" s="2" t="str">
        <f>'dl-do all work in this'!X2139</f>
        <v>LC</v>
      </c>
      <c r="E2139" s="2">
        <f>'dl-do all work in this'!A2139</f>
        <v>0</v>
      </c>
      <c r="F2139" s="2">
        <f>'dl-do all work in this'!V2139</f>
        <v>0</v>
      </c>
      <c r="G2139" s="2" t="e">
        <f>DATE('dl-do all work in this'!H2139,'dl-do all work in this'!W2139,'dl-do all work in this'!G2139)</f>
        <v>#VALUE!</v>
      </c>
      <c r="H2139">
        <f>'dl-do all work in this'!I2139</f>
        <v>0</v>
      </c>
      <c r="J2139">
        <f>'dl-do all work in this'!D2139</f>
        <v>0</v>
      </c>
      <c r="K2139">
        <f>'dl-do all work in this'!R2139</f>
        <v>0</v>
      </c>
      <c r="M2139">
        <f>'dl-do all work in this'!$E2139</f>
        <v>0</v>
      </c>
    </row>
    <row r="2140" spans="1:13" x14ac:dyDescent="0.25">
      <c r="A2140" s="2">
        <f>'dl-do all work in this'!O2140</f>
        <v>0</v>
      </c>
      <c r="B2140" t="e">
        <f>VLOOKUP($A2140, 'dl-do all work in this'!$O$9:$U$2997, 6, FALSE)</f>
        <v>#N/A</v>
      </c>
      <c r="C2140" t="e">
        <f>VLOOKUP($A2140, 'dl-do all work in this'!$O$9:$U$2997, 7, FALSE)</f>
        <v>#N/A</v>
      </c>
      <c r="D2140" s="2" t="str">
        <f>'dl-do all work in this'!X2140</f>
        <v>LC</v>
      </c>
      <c r="E2140" s="2">
        <f>'dl-do all work in this'!A2140</f>
        <v>0</v>
      </c>
      <c r="F2140" s="2">
        <f>'dl-do all work in this'!V2140</f>
        <v>0</v>
      </c>
      <c r="G2140" s="2" t="e">
        <f>DATE('dl-do all work in this'!H2140,'dl-do all work in this'!W2140,'dl-do all work in this'!G2140)</f>
        <v>#VALUE!</v>
      </c>
      <c r="H2140">
        <f>'dl-do all work in this'!I2140</f>
        <v>0</v>
      </c>
      <c r="J2140">
        <f>'dl-do all work in this'!D2140</f>
        <v>0</v>
      </c>
      <c r="K2140">
        <f>'dl-do all work in this'!R2140</f>
        <v>0</v>
      </c>
      <c r="M2140">
        <f>'dl-do all work in this'!$E2140</f>
        <v>0</v>
      </c>
    </row>
    <row r="2141" spans="1:13" x14ac:dyDescent="0.25">
      <c r="A2141" s="2">
        <f>'dl-do all work in this'!O2141</f>
        <v>0</v>
      </c>
      <c r="B2141" t="e">
        <f>VLOOKUP($A2141, 'dl-do all work in this'!$O$9:$U$2997, 6, FALSE)</f>
        <v>#N/A</v>
      </c>
      <c r="C2141" t="e">
        <f>VLOOKUP($A2141, 'dl-do all work in this'!$O$9:$U$2997, 7, FALSE)</f>
        <v>#N/A</v>
      </c>
      <c r="D2141" s="2" t="str">
        <f>'dl-do all work in this'!X2141</f>
        <v>LC</v>
      </c>
      <c r="E2141" s="2">
        <f>'dl-do all work in this'!A2141</f>
        <v>0</v>
      </c>
      <c r="F2141" s="2">
        <f>'dl-do all work in this'!V2141</f>
        <v>0</v>
      </c>
      <c r="G2141" s="2" t="e">
        <f>DATE('dl-do all work in this'!H2141,'dl-do all work in this'!W2141,'dl-do all work in this'!G2141)</f>
        <v>#VALUE!</v>
      </c>
      <c r="H2141">
        <f>'dl-do all work in this'!I2141</f>
        <v>0</v>
      </c>
      <c r="J2141">
        <f>'dl-do all work in this'!D2141</f>
        <v>0</v>
      </c>
      <c r="K2141">
        <f>'dl-do all work in this'!R2141</f>
        <v>0</v>
      </c>
      <c r="M2141">
        <f>'dl-do all work in this'!$E2141</f>
        <v>0</v>
      </c>
    </row>
    <row r="2142" spans="1:13" x14ac:dyDescent="0.25">
      <c r="A2142" s="2">
        <f>'dl-do all work in this'!O2142</f>
        <v>0</v>
      </c>
      <c r="B2142" t="e">
        <f>VLOOKUP($A2142, 'dl-do all work in this'!$O$9:$U$2997, 6, FALSE)</f>
        <v>#N/A</v>
      </c>
      <c r="C2142" t="e">
        <f>VLOOKUP($A2142, 'dl-do all work in this'!$O$9:$U$2997, 7, FALSE)</f>
        <v>#N/A</v>
      </c>
      <c r="D2142" s="2" t="str">
        <f>'dl-do all work in this'!X2142</f>
        <v>LC</v>
      </c>
      <c r="E2142" s="2">
        <f>'dl-do all work in this'!A2142</f>
        <v>0</v>
      </c>
      <c r="F2142" s="2">
        <f>'dl-do all work in this'!V2142</f>
        <v>0</v>
      </c>
      <c r="G2142" s="2" t="e">
        <f>DATE('dl-do all work in this'!H2142,'dl-do all work in this'!W2142,'dl-do all work in this'!G2142)</f>
        <v>#VALUE!</v>
      </c>
      <c r="H2142">
        <f>'dl-do all work in this'!I2142</f>
        <v>0</v>
      </c>
      <c r="J2142">
        <f>'dl-do all work in this'!D2142</f>
        <v>0</v>
      </c>
      <c r="K2142">
        <f>'dl-do all work in this'!R2142</f>
        <v>0</v>
      </c>
      <c r="M2142">
        <f>'dl-do all work in this'!$E2142</f>
        <v>0</v>
      </c>
    </row>
    <row r="2143" spans="1:13" x14ac:dyDescent="0.25">
      <c r="A2143" s="2">
        <f>'dl-do all work in this'!O2143</f>
        <v>0</v>
      </c>
      <c r="B2143" t="e">
        <f>VLOOKUP($A2143, 'dl-do all work in this'!$O$9:$U$2997, 6, FALSE)</f>
        <v>#N/A</v>
      </c>
      <c r="C2143" t="e">
        <f>VLOOKUP($A2143, 'dl-do all work in this'!$O$9:$U$2997, 7, FALSE)</f>
        <v>#N/A</v>
      </c>
      <c r="D2143" s="2" t="str">
        <f>'dl-do all work in this'!X2143</f>
        <v>LC</v>
      </c>
      <c r="E2143" s="2">
        <f>'dl-do all work in this'!A2143</f>
        <v>0</v>
      </c>
      <c r="F2143" s="2">
        <f>'dl-do all work in this'!V2143</f>
        <v>0</v>
      </c>
      <c r="G2143" s="2" t="e">
        <f>DATE('dl-do all work in this'!H2143,'dl-do all work in this'!W2143,'dl-do all work in this'!G2143)</f>
        <v>#VALUE!</v>
      </c>
      <c r="H2143">
        <f>'dl-do all work in this'!I2143</f>
        <v>0</v>
      </c>
      <c r="J2143">
        <f>'dl-do all work in this'!D2143</f>
        <v>0</v>
      </c>
      <c r="K2143">
        <f>'dl-do all work in this'!R2143</f>
        <v>0</v>
      </c>
      <c r="M2143">
        <f>'dl-do all work in this'!$E2143</f>
        <v>0</v>
      </c>
    </row>
    <row r="2144" spans="1:13" x14ac:dyDescent="0.25">
      <c r="A2144" s="2">
        <f>'dl-do all work in this'!O2144</f>
        <v>0</v>
      </c>
      <c r="B2144" t="e">
        <f>VLOOKUP($A2144, 'dl-do all work in this'!$O$9:$U$2997, 6, FALSE)</f>
        <v>#N/A</v>
      </c>
      <c r="C2144" t="e">
        <f>VLOOKUP($A2144, 'dl-do all work in this'!$O$9:$U$2997, 7, FALSE)</f>
        <v>#N/A</v>
      </c>
      <c r="D2144" s="2" t="str">
        <f>'dl-do all work in this'!X2144</f>
        <v>LC</v>
      </c>
      <c r="E2144" s="2">
        <f>'dl-do all work in this'!A2144</f>
        <v>0</v>
      </c>
      <c r="F2144" s="2">
        <f>'dl-do all work in this'!V2144</f>
        <v>0</v>
      </c>
      <c r="G2144" s="2" t="e">
        <f>DATE('dl-do all work in this'!H2144,'dl-do all work in this'!W2144,'dl-do all work in this'!G2144)</f>
        <v>#VALUE!</v>
      </c>
      <c r="H2144">
        <f>'dl-do all work in this'!I2144</f>
        <v>0</v>
      </c>
      <c r="J2144">
        <f>'dl-do all work in this'!D2144</f>
        <v>0</v>
      </c>
      <c r="K2144">
        <f>'dl-do all work in this'!R2144</f>
        <v>0</v>
      </c>
      <c r="M2144">
        <f>'dl-do all work in this'!$E2144</f>
        <v>0</v>
      </c>
    </row>
    <row r="2145" spans="1:13" x14ac:dyDescent="0.25">
      <c r="A2145" s="2">
        <f>'dl-do all work in this'!O2145</f>
        <v>0</v>
      </c>
      <c r="B2145" t="e">
        <f>VLOOKUP($A2145, 'dl-do all work in this'!$O$9:$U$2997, 6, FALSE)</f>
        <v>#N/A</v>
      </c>
      <c r="C2145" t="e">
        <f>VLOOKUP($A2145, 'dl-do all work in this'!$O$9:$U$2997, 7, FALSE)</f>
        <v>#N/A</v>
      </c>
      <c r="D2145" s="2" t="str">
        <f>'dl-do all work in this'!X2145</f>
        <v>LC</v>
      </c>
      <c r="E2145" s="2">
        <f>'dl-do all work in this'!A2145</f>
        <v>0</v>
      </c>
      <c r="F2145" s="2">
        <f>'dl-do all work in this'!V2145</f>
        <v>0</v>
      </c>
      <c r="G2145" s="2" t="e">
        <f>DATE('dl-do all work in this'!H2145,'dl-do all work in this'!W2145,'dl-do all work in this'!G2145)</f>
        <v>#VALUE!</v>
      </c>
      <c r="H2145">
        <f>'dl-do all work in this'!I2145</f>
        <v>0</v>
      </c>
      <c r="J2145">
        <f>'dl-do all work in this'!D2145</f>
        <v>0</v>
      </c>
      <c r="K2145">
        <f>'dl-do all work in this'!R2145</f>
        <v>0</v>
      </c>
      <c r="M2145">
        <f>'dl-do all work in this'!$E2145</f>
        <v>0</v>
      </c>
    </row>
    <row r="2146" spans="1:13" x14ac:dyDescent="0.25">
      <c r="A2146" s="2">
        <f>'dl-do all work in this'!O2146</f>
        <v>0</v>
      </c>
      <c r="B2146" t="e">
        <f>VLOOKUP($A2146, 'dl-do all work in this'!$O$9:$U$2997, 6, FALSE)</f>
        <v>#N/A</v>
      </c>
      <c r="C2146" t="e">
        <f>VLOOKUP($A2146, 'dl-do all work in this'!$O$9:$U$2997, 7, FALSE)</f>
        <v>#N/A</v>
      </c>
      <c r="D2146" s="2" t="str">
        <f>'dl-do all work in this'!X2146</f>
        <v>LC</v>
      </c>
      <c r="E2146" s="2">
        <f>'dl-do all work in this'!A2146</f>
        <v>0</v>
      </c>
      <c r="F2146" s="2">
        <f>'dl-do all work in this'!V2146</f>
        <v>0</v>
      </c>
      <c r="G2146" s="2" t="e">
        <f>DATE('dl-do all work in this'!H2146,'dl-do all work in this'!W2146,'dl-do all work in this'!G2146)</f>
        <v>#VALUE!</v>
      </c>
      <c r="H2146">
        <f>'dl-do all work in this'!I2146</f>
        <v>0</v>
      </c>
      <c r="J2146">
        <f>'dl-do all work in this'!D2146</f>
        <v>0</v>
      </c>
      <c r="K2146">
        <f>'dl-do all work in this'!R2146</f>
        <v>0</v>
      </c>
      <c r="M2146">
        <f>'dl-do all work in this'!$E2146</f>
        <v>0</v>
      </c>
    </row>
    <row r="2147" spans="1:13" x14ac:dyDescent="0.25">
      <c r="A2147" s="2">
        <f>'dl-do all work in this'!O2147</f>
        <v>0</v>
      </c>
      <c r="B2147" t="e">
        <f>VLOOKUP($A2147, 'dl-do all work in this'!$O$9:$U$2997, 6, FALSE)</f>
        <v>#N/A</v>
      </c>
      <c r="C2147" t="e">
        <f>VLOOKUP($A2147, 'dl-do all work in this'!$O$9:$U$2997, 7, FALSE)</f>
        <v>#N/A</v>
      </c>
      <c r="D2147" s="2" t="str">
        <f>'dl-do all work in this'!X2147</f>
        <v>LC</v>
      </c>
      <c r="E2147" s="2">
        <f>'dl-do all work in this'!A2147</f>
        <v>0</v>
      </c>
      <c r="F2147" s="2">
        <f>'dl-do all work in this'!V2147</f>
        <v>0</v>
      </c>
      <c r="G2147" s="2" t="e">
        <f>DATE('dl-do all work in this'!H2147,'dl-do all work in this'!W2147,'dl-do all work in this'!G2147)</f>
        <v>#VALUE!</v>
      </c>
      <c r="H2147">
        <f>'dl-do all work in this'!I2147</f>
        <v>0</v>
      </c>
      <c r="J2147">
        <f>'dl-do all work in this'!D2147</f>
        <v>0</v>
      </c>
      <c r="K2147">
        <f>'dl-do all work in this'!R2147</f>
        <v>0</v>
      </c>
      <c r="M2147">
        <f>'dl-do all work in this'!$E2147</f>
        <v>0</v>
      </c>
    </row>
    <row r="2148" spans="1:13" x14ac:dyDescent="0.25">
      <c r="A2148" s="2">
        <f>'dl-do all work in this'!O2148</f>
        <v>0</v>
      </c>
      <c r="B2148" t="e">
        <f>VLOOKUP($A2148, 'dl-do all work in this'!$O$9:$U$2997, 6, FALSE)</f>
        <v>#N/A</v>
      </c>
      <c r="C2148" t="e">
        <f>VLOOKUP($A2148, 'dl-do all work in this'!$O$9:$U$2997, 7, FALSE)</f>
        <v>#N/A</v>
      </c>
      <c r="D2148" s="2" t="str">
        <f>'dl-do all work in this'!X2148</f>
        <v>LC</v>
      </c>
      <c r="E2148" s="2">
        <f>'dl-do all work in this'!A2148</f>
        <v>0</v>
      </c>
      <c r="F2148" s="2">
        <f>'dl-do all work in this'!V2148</f>
        <v>0</v>
      </c>
      <c r="G2148" s="2" t="e">
        <f>DATE('dl-do all work in this'!H2148,'dl-do all work in this'!W2148,'dl-do all work in this'!G2148)</f>
        <v>#VALUE!</v>
      </c>
      <c r="H2148">
        <f>'dl-do all work in this'!I2148</f>
        <v>0</v>
      </c>
      <c r="J2148">
        <f>'dl-do all work in this'!D2148</f>
        <v>0</v>
      </c>
      <c r="K2148">
        <f>'dl-do all work in this'!R2148</f>
        <v>0</v>
      </c>
      <c r="M2148">
        <f>'dl-do all work in this'!$E2148</f>
        <v>0</v>
      </c>
    </row>
    <row r="2149" spans="1:13" x14ac:dyDescent="0.25">
      <c r="A2149" s="2">
        <f>'dl-do all work in this'!O2149</f>
        <v>0</v>
      </c>
      <c r="B2149" t="e">
        <f>VLOOKUP($A2149, 'dl-do all work in this'!$O$9:$U$2997, 6, FALSE)</f>
        <v>#N/A</v>
      </c>
      <c r="C2149" t="e">
        <f>VLOOKUP($A2149, 'dl-do all work in this'!$O$9:$U$2997, 7, FALSE)</f>
        <v>#N/A</v>
      </c>
      <c r="D2149" s="2" t="str">
        <f>'dl-do all work in this'!X2149</f>
        <v>LC</v>
      </c>
      <c r="E2149" s="2">
        <f>'dl-do all work in this'!A2149</f>
        <v>0</v>
      </c>
      <c r="F2149" s="2">
        <f>'dl-do all work in this'!V2149</f>
        <v>0</v>
      </c>
      <c r="G2149" s="2" t="e">
        <f>DATE('dl-do all work in this'!H2149,'dl-do all work in this'!W2149,'dl-do all work in this'!G2149)</f>
        <v>#VALUE!</v>
      </c>
      <c r="H2149">
        <f>'dl-do all work in this'!I2149</f>
        <v>0</v>
      </c>
      <c r="J2149">
        <f>'dl-do all work in this'!D2149</f>
        <v>0</v>
      </c>
      <c r="K2149">
        <f>'dl-do all work in this'!R2149</f>
        <v>0</v>
      </c>
      <c r="M2149">
        <f>'dl-do all work in this'!$E2149</f>
        <v>0</v>
      </c>
    </row>
    <row r="2150" spans="1:13" x14ac:dyDescent="0.25">
      <c r="A2150" s="2">
        <f>'dl-do all work in this'!O2150</f>
        <v>0</v>
      </c>
      <c r="B2150" t="e">
        <f>VLOOKUP($A2150, 'dl-do all work in this'!$O$9:$U$2997, 6, FALSE)</f>
        <v>#N/A</v>
      </c>
      <c r="C2150" t="e">
        <f>VLOOKUP($A2150, 'dl-do all work in this'!$O$9:$U$2997, 7, FALSE)</f>
        <v>#N/A</v>
      </c>
      <c r="D2150" s="2" t="str">
        <f>'dl-do all work in this'!X2150</f>
        <v>LC</v>
      </c>
      <c r="E2150" s="2">
        <f>'dl-do all work in this'!A2150</f>
        <v>0</v>
      </c>
      <c r="F2150" s="2">
        <f>'dl-do all work in this'!V2150</f>
        <v>0</v>
      </c>
      <c r="G2150" s="2" t="e">
        <f>DATE('dl-do all work in this'!H2150,'dl-do all work in this'!W2150,'dl-do all work in this'!G2150)</f>
        <v>#VALUE!</v>
      </c>
      <c r="H2150">
        <f>'dl-do all work in this'!I2150</f>
        <v>0</v>
      </c>
      <c r="J2150">
        <f>'dl-do all work in this'!D2150</f>
        <v>0</v>
      </c>
      <c r="K2150">
        <f>'dl-do all work in this'!R2150</f>
        <v>0</v>
      </c>
      <c r="M2150">
        <f>'dl-do all work in this'!$E2150</f>
        <v>0</v>
      </c>
    </row>
    <row r="2151" spans="1:13" x14ac:dyDescent="0.25">
      <c r="A2151" s="2">
        <f>'dl-do all work in this'!O2151</f>
        <v>0</v>
      </c>
      <c r="B2151" t="e">
        <f>VLOOKUP($A2151, 'dl-do all work in this'!$O$9:$U$2997, 6, FALSE)</f>
        <v>#N/A</v>
      </c>
      <c r="C2151" t="e">
        <f>VLOOKUP($A2151, 'dl-do all work in this'!$O$9:$U$2997, 7, FALSE)</f>
        <v>#N/A</v>
      </c>
      <c r="D2151" s="2" t="str">
        <f>'dl-do all work in this'!X2151</f>
        <v>LC</v>
      </c>
      <c r="E2151" s="2">
        <f>'dl-do all work in this'!A2151</f>
        <v>0</v>
      </c>
      <c r="F2151" s="2">
        <f>'dl-do all work in this'!V2151</f>
        <v>0</v>
      </c>
      <c r="G2151" s="2" t="e">
        <f>DATE('dl-do all work in this'!H2151,'dl-do all work in this'!W2151,'dl-do all work in this'!G2151)</f>
        <v>#VALUE!</v>
      </c>
      <c r="H2151">
        <f>'dl-do all work in this'!I2151</f>
        <v>0</v>
      </c>
      <c r="J2151">
        <f>'dl-do all work in this'!D2151</f>
        <v>0</v>
      </c>
      <c r="K2151">
        <f>'dl-do all work in this'!R2151</f>
        <v>0</v>
      </c>
      <c r="M2151">
        <f>'dl-do all work in this'!$E2151</f>
        <v>0</v>
      </c>
    </row>
    <row r="2152" spans="1:13" x14ac:dyDescent="0.25">
      <c r="A2152" s="2">
        <f>'dl-do all work in this'!O2152</f>
        <v>0</v>
      </c>
      <c r="B2152" t="e">
        <f>VLOOKUP($A2152, 'dl-do all work in this'!$O$9:$U$2997, 6, FALSE)</f>
        <v>#N/A</v>
      </c>
      <c r="C2152" t="e">
        <f>VLOOKUP($A2152, 'dl-do all work in this'!$O$9:$U$2997, 7, FALSE)</f>
        <v>#N/A</v>
      </c>
      <c r="D2152" s="2" t="str">
        <f>'dl-do all work in this'!X2152</f>
        <v>LC</v>
      </c>
      <c r="E2152" s="2">
        <f>'dl-do all work in this'!A2152</f>
        <v>0</v>
      </c>
      <c r="F2152" s="2">
        <f>'dl-do all work in this'!V2152</f>
        <v>0</v>
      </c>
      <c r="G2152" s="2" t="e">
        <f>DATE('dl-do all work in this'!H2152,'dl-do all work in this'!W2152,'dl-do all work in this'!G2152)</f>
        <v>#VALUE!</v>
      </c>
      <c r="H2152">
        <f>'dl-do all work in this'!I2152</f>
        <v>0</v>
      </c>
      <c r="J2152">
        <f>'dl-do all work in this'!D2152</f>
        <v>0</v>
      </c>
      <c r="K2152">
        <f>'dl-do all work in this'!R2152</f>
        <v>0</v>
      </c>
      <c r="M2152">
        <f>'dl-do all work in this'!$E2152</f>
        <v>0</v>
      </c>
    </row>
    <row r="2153" spans="1:13" x14ac:dyDescent="0.25">
      <c r="A2153" s="2">
        <f>'dl-do all work in this'!O2153</f>
        <v>0</v>
      </c>
      <c r="B2153" t="e">
        <f>VLOOKUP($A2153, 'dl-do all work in this'!$O$9:$U$2997, 6, FALSE)</f>
        <v>#N/A</v>
      </c>
      <c r="C2153" t="e">
        <f>VLOOKUP($A2153, 'dl-do all work in this'!$O$9:$U$2997, 7, FALSE)</f>
        <v>#N/A</v>
      </c>
      <c r="D2153" s="2" t="str">
        <f>'dl-do all work in this'!X2153</f>
        <v>LC</v>
      </c>
      <c r="E2153" s="2">
        <f>'dl-do all work in this'!A2153</f>
        <v>0</v>
      </c>
      <c r="F2153" s="2">
        <f>'dl-do all work in this'!V2153</f>
        <v>0</v>
      </c>
      <c r="G2153" s="2" t="e">
        <f>DATE('dl-do all work in this'!H2153,'dl-do all work in this'!W2153,'dl-do all work in this'!G2153)</f>
        <v>#VALUE!</v>
      </c>
      <c r="H2153">
        <f>'dl-do all work in this'!I2153</f>
        <v>0</v>
      </c>
      <c r="J2153">
        <f>'dl-do all work in this'!D2153</f>
        <v>0</v>
      </c>
      <c r="K2153">
        <f>'dl-do all work in this'!R2153</f>
        <v>0</v>
      </c>
      <c r="M2153">
        <f>'dl-do all work in this'!$E2153</f>
        <v>0</v>
      </c>
    </row>
    <row r="2154" spans="1:13" x14ac:dyDescent="0.25">
      <c r="A2154" s="2">
        <f>'dl-do all work in this'!O2154</f>
        <v>0</v>
      </c>
      <c r="B2154" t="e">
        <f>VLOOKUP($A2154, 'dl-do all work in this'!$O$9:$U$2997, 6, FALSE)</f>
        <v>#N/A</v>
      </c>
      <c r="C2154" t="e">
        <f>VLOOKUP($A2154, 'dl-do all work in this'!$O$9:$U$2997, 7, FALSE)</f>
        <v>#N/A</v>
      </c>
      <c r="D2154" s="2" t="str">
        <f>'dl-do all work in this'!X2154</f>
        <v>LC</v>
      </c>
      <c r="E2154" s="2">
        <f>'dl-do all work in this'!A2154</f>
        <v>0</v>
      </c>
      <c r="F2154" s="2">
        <f>'dl-do all work in this'!V2154</f>
        <v>0</v>
      </c>
      <c r="G2154" s="2" t="e">
        <f>DATE('dl-do all work in this'!H2154,'dl-do all work in this'!W2154,'dl-do all work in this'!G2154)</f>
        <v>#VALUE!</v>
      </c>
      <c r="H2154">
        <f>'dl-do all work in this'!I2154</f>
        <v>0</v>
      </c>
      <c r="J2154">
        <f>'dl-do all work in this'!D2154</f>
        <v>0</v>
      </c>
      <c r="K2154">
        <f>'dl-do all work in this'!R2154</f>
        <v>0</v>
      </c>
      <c r="M2154">
        <f>'dl-do all work in this'!$E2154</f>
        <v>0</v>
      </c>
    </row>
    <row r="2155" spans="1:13" x14ac:dyDescent="0.25">
      <c r="A2155" s="2">
        <f>'dl-do all work in this'!O2155</f>
        <v>0</v>
      </c>
      <c r="B2155" t="e">
        <f>VLOOKUP($A2155, 'dl-do all work in this'!$O$9:$U$2997, 6, FALSE)</f>
        <v>#N/A</v>
      </c>
      <c r="C2155" t="e">
        <f>VLOOKUP($A2155, 'dl-do all work in this'!$O$9:$U$2997, 7, FALSE)</f>
        <v>#N/A</v>
      </c>
      <c r="D2155" s="2" t="str">
        <f>'dl-do all work in this'!X2155</f>
        <v>LC</v>
      </c>
      <c r="E2155" s="2">
        <f>'dl-do all work in this'!A2155</f>
        <v>0</v>
      </c>
      <c r="F2155" s="2">
        <f>'dl-do all work in this'!V2155</f>
        <v>0</v>
      </c>
      <c r="G2155" s="2" t="e">
        <f>DATE('dl-do all work in this'!H2155,'dl-do all work in this'!W2155,'dl-do all work in this'!G2155)</f>
        <v>#VALUE!</v>
      </c>
      <c r="H2155">
        <f>'dl-do all work in this'!I2155</f>
        <v>0</v>
      </c>
      <c r="J2155">
        <f>'dl-do all work in this'!D2155</f>
        <v>0</v>
      </c>
      <c r="K2155">
        <f>'dl-do all work in this'!R2155</f>
        <v>0</v>
      </c>
      <c r="M2155">
        <f>'dl-do all work in this'!$E2155</f>
        <v>0</v>
      </c>
    </row>
    <row r="2156" spans="1:13" x14ac:dyDescent="0.25">
      <c r="A2156" s="2">
        <f>'dl-do all work in this'!O2156</f>
        <v>0</v>
      </c>
      <c r="B2156" t="e">
        <f>VLOOKUP($A2156, 'dl-do all work in this'!$O$9:$U$2997, 6, FALSE)</f>
        <v>#N/A</v>
      </c>
      <c r="C2156" t="e">
        <f>VLOOKUP($A2156, 'dl-do all work in this'!$O$9:$U$2997, 7, FALSE)</f>
        <v>#N/A</v>
      </c>
      <c r="D2156" s="2" t="str">
        <f>'dl-do all work in this'!X2156</f>
        <v>LC</v>
      </c>
      <c r="E2156" s="2">
        <f>'dl-do all work in this'!A2156</f>
        <v>0</v>
      </c>
      <c r="F2156" s="2">
        <f>'dl-do all work in this'!V2156</f>
        <v>0</v>
      </c>
      <c r="G2156" s="2" t="e">
        <f>DATE('dl-do all work in this'!H2156,'dl-do all work in this'!W2156,'dl-do all work in this'!G2156)</f>
        <v>#VALUE!</v>
      </c>
      <c r="H2156">
        <f>'dl-do all work in this'!I2156</f>
        <v>0</v>
      </c>
      <c r="J2156">
        <f>'dl-do all work in this'!D2156</f>
        <v>0</v>
      </c>
      <c r="K2156">
        <f>'dl-do all work in this'!R2156</f>
        <v>0</v>
      </c>
      <c r="M2156">
        <f>'dl-do all work in this'!$E2156</f>
        <v>0</v>
      </c>
    </row>
    <row r="2157" spans="1:13" x14ac:dyDescent="0.25">
      <c r="A2157" s="2">
        <f>'dl-do all work in this'!O2157</f>
        <v>0</v>
      </c>
      <c r="B2157" t="e">
        <f>VLOOKUP($A2157, 'dl-do all work in this'!$O$9:$U$2997, 6, FALSE)</f>
        <v>#N/A</v>
      </c>
      <c r="C2157" t="e">
        <f>VLOOKUP($A2157, 'dl-do all work in this'!$O$9:$U$2997, 7, FALSE)</f>
        <v>#N/A</v>
      </c>
      <c r="D2157" s="2" t="str">
        <f>'dl-do all work in this'!X2157</f>
        <v>LC</v>
      </c>
      <c r="E2157" s="2">
        <f>'dl-do all work in this'!A2157</f>
        <v>0</v>
      </c>
      <c r="F2157" s="2">
        <f>'dl-do all work in this'!V2157</f>
        <v>0</v>
      </c>
      <c r="G2157" s="2" t="e">
        <f>DATE('dl-do all work in this'!H2157,'dl-do all work in this'!W2157,'dl-do all work in this'!G2157)</f>
        <v>#VALUE!</v>
      </c>
      <c r="H2157">
        <f>'dl-do all work in this'!I2157</f>
        <v>0</v>
      </c>
      <c r="J2157">
        <f>'dl-do all work in this'!D2157</f>
        <v>0</v>
      </c>
      <c r="K2157">
        <f>'dl-do all work in this'!R2157</f>
        <v>0</v>
      </c>
      <c r="M2157">
        <f>'dl-do all work in this'!$E2157</f>
        <v>0</v>
      </c>
    </row>
    <row r="2158" spans="1:13" x14ac:dyDescent="0.25">
      <c r="A2158" s="2">
        <f>'dl-do all work in this'!O2158</f>
        <v>0</v>
      </c>
      <c r="B2158" t="e">
        <f>VLOOKUP($A2158, 'dl-do all work in this'!$O$9:$U$2997, 6, FALSE)</f>
        <v>#N/A</v>
      </c>
      <c r="C2158" t="e">
        <f>VLOOKUP($A2158, 'dl-do all work in this'!$O$9:$U$2997, 7, FALSE)</f>
        <v>#N/A</v>
      </c>
      <c r="D2158" s="2" t="str">
        <f>'dl-do all work in this'!X2158</f>
        <v>LC</v>
      </c>
      <c r="E2158" s="2">
        <f>'dl-do all work in this'!A2158</f>
        <v>0</v>
      </c>
      <c r="F2158" s="2">
        <f>'dl-do all work in this'!V2158</f>
        <v>0</v>
      </c>
      <c r="G2158" s="2" t="e">
        <f>DATE('dl-do all work in this'!H2158,'dl-do all work in this'!W2158,'dl-do all work in this'!G2158)</f>
        <v>#VALUE!</v>
      </c>
      <c r="H2158">
        <f>'dl-do all work in this'!I2158</f>
        <v>0</v>
      </c>
      <c r="J2158">
        <f>'dl-do all work in this'!D2158</f>
        <v>0</v>
      </c>
      <c r="K2158">
        <f>'dl-do all work in this'!R2158</f>
        <v>0</v>
      </c>
      <c r="M2158">
        <f>'dl-do all work in this'!$E2158</f>
        <v>0</v>
      </c>
    </row>
    <row r="2159" spans="1:13" x14ac:dyDescent="0.25">
      <c r="A2159" s="2">
        <f>'dl-do all work in this'!O2159</f>
        <v>0</v>
      </c>
      <c r="B2159" t="e">
        <f>VLOOKUP($A2159, 'dl-do all work in this'!$O$9:$U$2997, 6, FALSE)</f>
        <v>#N/A</v>
      </c>
      <c r="C2159" t="e">
        <f>VLOOKUP($A2159, 'dl-do all work in this'!$O$9:$U$2997, 7, FALSE)</f>
        <v>#N/A</v>
      </c>
      <c r="D2159" s="2" t="str">
        <f>'dl-do all work in this'!X2159</f>
        <v>LC</v>
      </c>
      <c r="E2159" s="2">
        <f>'dl-do all work in this'!A2159</f>
        <v>0</v>
      </c>
      <c r="F2159" s="2">
        <f>'dl-do all work in this'!V2159</f>
        <v>0</v>
      </c>
      <c r="G2159" s="2" t="e">
        <f>DATE('dl-do all work in this'!H2159,'dl-do all work in this'!W2159,'dl-do all work in this'!G2159)</f>
        <v>#VALUE!</v>
      </c>
      <c r="H2159">
        <f>'dl-do all work in this'!I2159</f>
        <v>0</v>
      </c>
      <c r="J2159">
        <f>'dl-do all work in this'!D2159</f>
        <v>0</v>
      </c>
      <c r="K2159">
        <f>'dl-do all work in this'!R2159</f>
        <v>0</v>
      </c>
      <c r="M2159">
        <f>'dl-do all work in this'!$E2159</f>
        <v>0</v>
      </c>
    </row>
    <row r="2160" spans="1:13" x14ac:dyDescent="0.25">
      <c r="A2160" s="2">
        <f>'dl-do all work in this'!O2160</f>
        <v>0</v>
      </c>
      <c r="B2160" t="e">
        <f>VLOOKUP($A2160, 'dl-do all work in this'!$O$9:$U$2997, 6, FALSE)</f>
        <v>#N/A</v>
      </c>
      <c r="C2160" t="e">
        <f>VLOOKUP($A2160, 'dl-do all work in this'!$O$9:$U$2997, 7, FALSE)</f>
        <v>#N/A</v>
      </c>
      <c r="D2160" s="2" t="str">
        <f>'dl-do all work in this'!X2160</f>
        <v>LC</v>
      </c>
      <c r="E2160" s="2">
        <f>'dl-do all work in this'!A2160</f>
        <v>0</v>
      </c>
      <c r="F2160" s="2">
        <f>'dl-do all work in this'!V2160</f>
        <v>0</v>
      </c>
      <c r="G2160" s="2" t="e">
        <f>DATE('dl-do all work in this'!H2160,'dl-do all work in this'!W2160,'dl-do all work in this'!G2160)</f>
        <v>#VALUE!</v>
      </c>
      <c r="H2160">
        <f>'dl-do all work in this'!I2160</f>
        <v>0</v>
      </c>
      <c r="J2160">
        <f>'dl-do all work in this'!D2160</f>
        <v>0</v>
      </c>
      <c r="K2160">
        <f>'dl-do all work in this'!R2160</f>
        <v>0</v>
      </c>
      <c r="M2160">
        <f>'dl-do all work in this'!$E2160</f>
        <v>0</v>
      </c>
    </row>
    <row r="2161" spans="1:13" x14ac:dyDescent="0.25">
      <c r="A2161" s="2">
        <f>'dl-do all work in this'!O2161</f>
        <v>0</v>
      </c>
      <c r="B2161" t="e">
        <f>VLOOKUP($A2161, 'dl-do all work in this'!$O$9:$U$2997, 6, FALSE)</f>
        <v>#N/A</v>
      </c>
      <c r="C2161" t="e">
        <f>VLOOKUP($A2161, 'dl-do all work in this'!$O$9:$U$2997, 7, FALSE)</f>
        <v>#N/A</v>
      </c>
      <c r="D2161" s="2" t="str">
        <f>'dl-do all work in this'!X2161</f>
        <v>LC</v>
      </c>
      <c r="E2161" s="2">
        <f>'dl-do all work in this'!A2161</f>
        <v>0</v>
      </c>
      <c r="F2161" s="2">
        <f>'dl-do all work in this'!V2161</f>
        <v>0</v>
      </c>
      <c r="G2161" s="2" t="e">
        <f>DATE('dl-do all work in this'!H2161,'dl-do all work in this'!W2161,'dl-do all work in this'!G2161)</f>
        <v>#VALUE!</v>
      </c>
      <c r="H2161">
        <f>'dl-do all work in this'!I2161</f>
        <v>0</v>
      </c>
      <c r="J2161">
        <f>'dl-do all work in this'!D2161</f>
        <v>0</v>
      </c>
      <c r="K2161">
        <f>'dl-do all work in this'!R2161</f>
        <v>0</v>
      </c>
      <c r="M2161">
        <f>'dl-do all work in this'!$E2161</f>
        <v>0</v>
      </c>
    </row>
    <row r="2162" spans="1:13" x14ac:dyDescent="0.25">
      <c r="A2162" s="2">
        <f>'dl-do all work in this'!O2162</f>
        <v>0</v>
      </c>
      <c r="B2162" t="e">
        <f>VLOOKUP($A2162, 'dl-do all work in this'!$O$9:$U$2997, 6, FALSE)</f>
        <v>#N/A</v>
      </c>
      <c r="C2162" t="e">
        <f>VLOOKUP($A2162, 'dl-do all work in this'!$O$9:$U$2997, 7, FALSE)</f>
        <v>#N/A</v>
      </c>
      <c r="D2162" s="2" t="str">
        <f>'dl-do all work in this'!X2162</f>
        <v>LC</v>
      </c>
      <c r="E2162" s="2">
        <f>'dl-do all work in this'!A2162</f>
        <v>0</v>
      </c>
      <c r="F2162" s="2">
        <f>'dl-do all work in this'!V2162</f>
        <v>0</v>
      </c>
      <c r="G2162" s="2" t="e">
        <f>DATE('dl-do all work in this'!H2162,'dl-do all work in this'!W2162,'dl-do all work in this'!G2162)</f>
        <v>#VALUE!</v>
      </c>
      <c r="H2162">
        <f>'dl-do all work in this'!I2162</f>
        <v>0</v>
      </c>
      <c r="J2162">
        <f>'dl-do all work in this'!D2162</f>
        <v>0</v>
      </c>
      <c r="K2162">
        <f>'dl-do all work in this'!R2162</f>
        <v>0</v>
      </c>
      <c r="M2162">
        <f>'dl-do all work in this'!$E2162</f>
        <v>0</v>
      </c>
    </row>
    <row r="2163" spans="1:13" x14ac:dyDescent="0.25">
      <c r="A2163" s="2">
        <f>'dl-do all work in this'!O2163</f>
        <v>0</v>
      </c>
      <c r="B2163" t="e">
        <f>VLOOKUP($A2163, 'dl-do all work in this'!$O$9:$U$2997, 6, FALSE)</f>
        <v>#N/A</v>
      </c>
      <c r="C2163" t="e">
        <f>VLOOKUP($A2163, 'dl-do all work in this'!$O$9:$U$2997, 7, FALSE)</f>
        <v>#N/A</v>
      </c>
      <c r="D2163" s="2" t="str">
        <f>'dl-do all work in this'!X2163</f>
        <v>LC</v>
      </c>
      <c r="E2163" s="2">
        <f>'dl-do all work in this'!A2163</f>
        <v>0</v>
      </c>
      <c r="F2163" s="2">
        <f>'dl-do all work in this'!V2163</f>
        <v>0</v>
      </c>
      <c r="G2163" s="2" t="e">
        <f>DATE('dl-do all work in this'!H2163,'dl-do all work in this'!W2163,'dl-do all work in this'!G2163)</f>
        <v>#VALUE!</v>
      </c>
      <c r="H2163">
        <f>'dl-do all work in this'!I2163</f>
        <v>0</v>
      </c>
      <c r="J2163">
        <f>'dl-do all work in this'!D2163</f>
        <v>0</v>
      </c>
      <c r="K2163">
        <f>'dl-do all work in this'!R2163</f>
        <v>0</v>
      </c>
      <c r="M2163">
        <f>'dl-do all work in this'!$E2163</f>
        <v>0</v>
      </c>
    </row>
    <row r="2164" spans="1:13" x14ac:dyDescent="0.25">
      <c r="A2164" s="2">
        <f>'dl-do all work in this'!O2164</f>
        <v>0</v>
      </c>
      <c r="B2164" t="e">
        <f>VLOOKUP($A2164, 'dl-do all work in this'!$O$9:$U$2997, 6, FALSE)</f>
        <v>#N/A</v>
      </c>
      <c r="C2164" t="e">
        <f>VLOOKUP($A2164, 'dl-do all work in this'!$O$9:$U$2997, 7, FALSE)</f>
        <v>#N/A</v>
      </c>
      <c r="D2164" s="2" t="str">
        <f>'dl-do all work in this'!X2164</f>
        <v>LC</v>
      </c>
      <c r="E2164" s="2">
        <f>'dl-do all work in this'!A2164</f>
        <v>0</v>
      </c>
      <c r="F2164" s="2">
        <f>'dl-do all work in this'!V2164</f>
        <v>0</v>
      </c>
      <c r="G2164" s="2" t="e">
        <f>DATE('dl-do all work in this'!H2164,'dl-do all work in this'!W2164,'dl-do all work in this'!G2164)</f>
        <v>#VALUE!</v>
      </c>
      <c r="H2164">
        <f>'dl-do all work in this'!I2164</f>
        <v>0</v>
      </c>
      <c r="J2164">
        <f>'dl-do all work in this'!D2164</f>
        <v>0</v>
      </c>
      <c r="K2164">
        <f>'dl-do all work in this'!R2164</f>
        <v>0</v>
      </c>
      <c r="M2164">
        <f>'dl-do all work in this'!$E2164</f>
        <v>0</v>
      </c>
    </row>
    <row r="2165" spans="1:13" x14ac:dyDescent="0.25">
      <c r="A2165" s="2">
        <f>'dl-do all work in this'!O2165</f>
        <v>0</v>
      </c>
      <c r="B2165" t="e">
        <f>VLOOKUP($A2165, 'dl-do all work in this'!$O$9:$U$2997, 6, FALSE)</f>
        <v>#N/A</v>
      </c>
      <c r="C2165" t="e">
        <f>VLOOKUP($A2165, 'dl-do all work in this'!$O$9:$U$2997, 7, FALSE)</f>
        <v>#N/A</v>
      </c>
      <c r="D2165" s="2" t="str">
        <f>'dl-do all work in this'!X2165</f>
        <v>LC</v>
      </c>
      <c r="E2165" s="2">
        <f>'dl-do all work in this'!A2165</f>
        <v>0</v>
      </c>
      <c r="F2165" s="2">
        <f>'dl-do all work in this'!V2165</f>
        <v>0</v>
      </c>
      <c r="G2165" s="2" t="e">
        <f>DATE('dl-do all work in this'!H2165,'dl-do all work in this'!W2165,'dl-do all work in this'!G2165)</f>
        <v>#VALUE!</v>
      </c>
      <c r="H2165">
        <f>'dl-do all work in this'!I2165</f>
        <v>0</v>
      </c>
      <c r="J2165">
        <f>'dl-do all work in this'!D2165</f>
        <v>0</v>
      </c>
      <c r="K2165">
        <f>'dl-do all work in this'!R2165</f>
        <v>0</v>
      </c>
      <c r="M2165">
        <f>'dl-do all work in this'!$E2165</f>
        <v>0</v>
      </c>
    </row>
    <row r="2166" spans="1:13" x14ac:dyDescent="0.25">
      <c r="A2166" s="2">
        <f>'dl-do all work in this'!O2166</f>
        <v>0</v>
      </c>
      <c r="B2166" t="e">
        <f>VLOOKUP($A2166, 'dl-do all work in this'!$O$9:$U$2997, 6, FALSE)</f>
        <v>#N/A</v>
      </c>
      <c r="C2166" t="e">
        <f>VLOOKUP($A2166, 'dl-do all work in this'!$O$9:$U$2997, 7, FALSE)</f>
        <v>#N/A</v>
      </c>
      <c r="D2166" s="2" t="str">
        <f>'dl-do all work in this'!X2166</f>
        <v>LC</v>
      </c>
      <c r="E2166" s="2">
        <f>'dl-do all work in this'!A2166</f>
        <v>0</v>
      </c>
      <c r="F2166" s="2">
        <f>'dl-do all work in this'!V2166</f>
        <v>0</v>
      </c>
      <c r="G2166" s="2" t="e">
        <f>DATE('dl-do all work in this'!H2166,'dl-do all work in this'!W2166,'dl-do all work in this'!G2166)</f>
        <v>#VALUE!</v>
      </c>
      <c r="H2166">
        <f>'dl-do all work in this'!I2166</f>
        <v>0</v>
      </c>
      <c r="J2166">
        <f>'dl-do all work in this'!D2166</f>
        <v>0</v>
      </c>
      <c r="K2166">
        <f>'dl-do all work in this'!R2166</f>
        <v>0</v>
      </c>
      <c r="M2166">
        <f>'dl-do all work in this'!$E2166</f>
        <v>0</v>
      </c>
    </row>
    <row r="2167" spans="1:13" x14ac:dyDescent="0.25">
      <c r="A2167" s="2">
        <f>'dl-do all work in this'!O2167</f>
        <v>0</v>
      </c>
      <c r="B2167" t="e">
        <f>VLOOKUP($A2167, 'dl-do all work in this'!$O$9:$U$2997, 6, FALSE)</f>
        <v>#N/A</v>
      </c>
      <c r="C2167" t="e">
        <f>VLOOKUP($A2167, 'dl-do all work in this'!$O$9:$U$2997, 7, FALSE)</f>
        <v>#N/A</v>
      </c>
      <c r="D2167" s="2" t="str">
        <f>'dl-do all work in this'!X2167</f>
        <v>LC</v>
      </c>
      <c r="E2167" s="2">
        <f>'dl-do all work in this'!A2167</f>
        <v>0</v>
      </c>
      <c r="F2167" s="2">
        <f>'dl-do all work in this'!V2167</f>
        <v>0</v>
      </c>
      <c r="G2167" s="2" t="e">
        <f>DATE('dl-do all work in this'!H2167,'dl-do all work in this'!W2167,'dl-do all work in this'!G2167)</f>
        <v>#VALUE!</v>
      </c>
      <c r="H2167">
        <f>'dl-do all work in this'!I2167</f>
        <v>0</v>
      </c>
      <c r="J2167">
        <f>'dl-do all work in this'!D2167</f>
        <v>0</v>
      </c>
      <c r="K2167">
        <f>'dl-do all work in this'!R2167</f>
        <v>0</v>
      </c>
      <c r="M2167">
        <f>'dl-do all work in this'!$E2167</f>
        <v>0</v>
      </c>
    </row>
    <row r="2168" spans="1:13" x14ac:dyDescent="0.25">
      <c r="A2168" s="2">
        <f>'dl-do all work in this'!O2168</f>
        <v>0</v>
      </c>
      <c r="B2168" t="e">
        <f>VLOOKUP($A2168, 'dl-do all work in this'!$O$9:$U$2997, 6, FALSE)</f>
        <v>#N/A</v>
      </c>
      <c r="C2168" t="e">
        <f>VLOOKUP($A2168, 'dl-do all work in this'!$O$9:$U$2997, 7, FALSE)</f>
        <v>#N/A</v>
      </c>
      <c r="D2168" s="2" t="str">
        <f>'dl-do all work in this'!X2168</f>
        <v>LC</v>
      </c>
      <c r="E2168" s="2">
        <f>'dl-do all work in this'!A2168</f>
        <v>0</v>
      </c>
      <c r="F2168" s="2">
        <f>'dl-do all work in this'!V2168</f>
        <v>0</v>
      </c>
      <c r="G2168" s="2" t="e">
        <f>DATE('dl-do all work in this'!H2168,'dl-do all work in this'!W2168,'dl-do all work in this'!G2168)</f>
        <v>#VALUE!</v>
      </c>
      <c r="H2168">
        <f>'dl-do all work in this'!I2168</f>
        <v>0</v>
      </c>
      <c r="J2168">
        <f>'dl-do all work in this'!D2168</f>
        <v>0</v>
      </c>
      <c r="K2168">
        <f>'dl-do all work in this'!R2168</f>
        <v>0</v>
      </c>
      <c r="M2168">
        <f>'dl-do all work in this'!$E2168</f>
        <v>0</v>
      </c>
    </row>
    <row r="2169" spans="1:13" x14ac:dyDescent="0.25">
      <c r="A2169" s="2">
        <f>'dl-do all work in this'!O2169</f>
        <v>0</v>
      </c>
      <c r="B2169" t="e">
        <f>VLOOKUP($A2169, 'dl-do all work in this'!$O$9:$U$2997, 6, FALSE)</f>
        <v>#N/A</v>
      </c>
      <c r="C2169" t="e">
        <f>VLOOKUP($A2169, 'dl-do all work in this'!$O$9:$U$2997, 7, FALSE)</f>
        <v>#N/A</v>
      </c>
      <c r="D2169" s="2" t="str">
        <f>'dl-do all work in this'!X2169</f>
        <v>LC</v>
      </c>
      <c r="E2169" s="2">
        <f>'dl-do all work in this'!A2169</f>
        <v>0</v>
      </c>
      <c r="F2169" s="2">
        <f>'dl-do all work in this'!V2169</f>
        <v>0</v>
      </c>
      <c r="G2169" s="2" t="e">
        <f>DATE('dl-do all work in this'!H2169,'dl-do all work in this'!W2169,'dl-do all work in this'!G2169)</f>
        <v>#VALUE!</v>
      </c>
      <c r="H2169">
        <f>'dl-do all work in this'!I2169</f>
        <v>0</v>
      </c>
      <c r="J2169">
        <f>'dl-do all work in this'!D2169</f>
        <v>0</v>
      </c>
      <c r="K2169">
        <f>'dl-do all work in this'!R2169</f>
        <v>0</v>
      </c>
      <c r="M2169">
        <f>'dl-do all work in this'!$E2169</f>
        <v>0</v>
      </c>
    </row>
    <row r="2170" spans="1:13" x14ac:dyDescent="0.25">
      <c r="A2170" s="2">
        <f>'dl-do all work in this'!O2170</f>
        <v>0</v>
      </c>
      <c r="B2170" t="e">
        <f>VLOOKUP($A2170, 'dl-do all work in this'!$O$9:$U$2997, 6, FALSE)</f>
        <v>#N/A</v>
      </c>
      <c r="C2170" t="e">
        <f>VLOOKUP($A2170, 'dl-do all work in this'!$O$9:$U$2997, 7, FALSE)</f>
        <v>#N/A</v>
      </c>
      <c r="D2170" s="2" t="str">
        <f>'dl-do all work in this'!X2170</f>
        <v>LC</v>
      </c>
      <c r="E2170" s="2">
        <f>'dl-do all work in this'!A2170</f>
        <v>0</v>
      </c>
      <c r="F2170" s="2">
        <f>'dl-do all work in this'!V2170</f>
        <v>0</v>
      </c>
      <c r="G2170" s="2" t="e">
        <f>DATE('dl-do all work in this'!H2170,'dl-do all work in this'!W2170,'dl-do all work in this'!G2170)</f>
        <v>#VALUE!</v>
      </c>
      <c r="H2170">
        <f>'dl-do all work in this'!I2170</f>
        <v>0</v>
      </c>
      <c r="J2170">
        <f>'dl-do all work in this'!D2170</f>
        <v>0</v>
      </c>
      <c r="K2170">
        <f>'dl-do all work in this'!R2170</f>
        <v>0</v>
      </c>
      <c r="M2170">
        <f>'dl-do all work in this'!$E2170</f>
        <v>0</v>
      </c>
    </row>
    <row r="2171" spans="1:13" x14ac:dyDescent="0.25">
      <c r="A2171" s="2">
        <f>'dl-do all work in this'!O2171</f>
        <v>0</v>
      </c>
      <c r="B2171" t="e">
        <f>VLOOKUP($A2171, 'dl-do all work in this'!$O$9:$U$2997, 6, FALSE)</f>
        <v>#N/A</v>
      </c>
      <c r="C2171" t="e">
        <f>VLOOKUP($A2171, 'dl-do all work in this'!$O$9:$U$2997, 7, FALSE)</f>
        <v>#N/A</v>
      </c>
      <c r="D2171" s="2" t="str">
        <f>'dl-do all work in this'!X2171</f>
        <v>LC</v>
      </c>
      <c r="E2171" s="2">
        <f>'dl-do all work in this'!A2171</f>
        <v>0</v>
      </c>
      <c r="F2171" s="2">
        <f>'dl-do all work in this'!V2171</f>
        <v>0</v>
      </c>
      <c r="G2171" s="2" t="e">
        <f>DATE('dl-do all work in this'!H2171,'dl-do all work in this'!W2171,'dl-do all work in this'!G2171)</f>
        <v>#VALUE!</v>
      </c>
      <c r="H2171">
        <f>'dl-do all work in this'!I2171</f>
        <v>0</v>
      </c>
      <c r="J2171">
        <f>'dl-do all work in this'!D2171</f>
        <v>0</v>
      </c>
      <c r="K2171">
        <f>'dl-do all work in this'!R2171</f>
        <v>0</v>
      </c>
      <c r="M2171">
        <f>'dl-do all work in this'!$E2171</f>
        <v>0</v>
      </c>
    </row>
    <row r="2172" spans="1:13" x14ac:dyDescent="0.25">
      <c r="A2172" s="2">
        <f>'dl-do all work in this'!O2172</f>
        <v>0</v>
      </c>
      <c r="B2172" t="e">
        <f>VLOOKUP($A2172, 'dl-do all work in this'!$O$9:$U$2997, 6, FALSE)</f>
        <v>#N/A</v>
      </c>
      <c r="C2172" t="e">
        <f>VLOOKUP($A2172, 'dl-do all work in this'!$O$9:$U$2997, 7, FALSE)</f>
        <v>#N/A</v>
      </c>
      <c r="D2172" s="2" t="str">
        <f>'dl-do all work in this'!X2172</f>
        <v>LC</v>
      </c>
      <c r="E2172" s="2">
        <f>'dl-do all work in this'!A2172</f>
        <v>0</v>
      </c>
      <c r="F2172" s="2">
        <f>'dl-do all work in this'!V2172</f>
        <v>0</v>
      </c>
      <c r="G2172" s="2" t="e">
        <f>DATE('dl-do all work in this'!H2172,'dl-do all work in this'!W2172,'dl-do all work in this'!G2172)</f>
        <v>#VALUE!</v>
      </c>
      <c r="H2172">
        <f>'dl-do all work in this'!I2172</f>
        <v>0</v>
      </c>
      <c r="J2172">
        <f>'dl-do all work in this'!D2172</f>
        <v>0</v>
      </c>
      <c r="K2172">
        <f>'dl-do all work in this'!R2172</f>
        <v>0</v>
      </c>
      <c r="M2172">
        <f>'dl-do all work in this'!$E2172</f>
        <v>0</v>
      </c>
    </row>
    <row r="2173" spans="1:13" x14ac:dyDescent="0.25">
      <c r="A2173" s="2">
        <f>'dl-do all work in this'!O2173</f>
        <v>0</v>
      </c>
      <c r="B2173" t="e">
        <f>VLOOKUP($A2173, 'dl-do all work in this'!$O$9:$U$2997, 6, FALSE)</f>
        <v>#N/A</v>
      </c>
      <c r="C2173" t="e">
        <f>VLOOKUP($A2173, 'dl-do all work in this'!$O$9:$U$2997, 7, FALSE)</f>
        <v>#N/A</v>
      </c>
      <c r="D2173" s="2" t="str">
        <f>'dl-do all work in this'!X2173</f>
        <v>LC</v>
      </c>
      <c r="E2173" s="2">
        <f>'dl-do all work in this'!A2173</f>
        <v>0</v>
      </c>
      <c r="F2173" s="2">
        <f>'dl-do all work in this'!V2173</f>
        <v>0</v>
      </c>
      <c r="G2173" s="2" t="e">
        <f>DATE('dl-do all work in this'!H2173,'dl-do all work in this'!W2173,'dl-do all work in this'!G2173)</f>
        <v>#VALUE!</v>
      </c>
      <c r="H2173">
        <f>'dl-do all work in this'!I2173</f>
        <v>0</v>
      </c>
      <c r="J2173">
        <f>'dl-do all work in this'!D2173</f>
        <v>0</v>
      </c>
      <c r="K2173">
        <f>'dl-do all work in this'!R2173</f>
        <v>0</v>
      </c>
      <c r="M2173">
        <f>'dl-do all work in this'!$E2173</f>
        <v>0</v>
      </c>
    </row>
    <row r="2174" spans="1:13" x14ac:dyDescent="0.25">
      <c r="A2174" s="2">
        <f>'dl-do all work in this'!O2174</f>
        <v>0</v>
      </c>
      <c r="B2174" t="e">
        <f>VLOOKUP($A2174, 'dl-do all work in this'!$O$9:$U$2997, 6, FALSE)</f>
        <v>#N/A</v>
      </c>
      <c r="C2174" t="e">
        <f>VLOOKUP($A2174, 'dl-do all work in this'!$O$9:$U$2997, 7, FALSE)</f>
        <v>#N/A</v>
      </c>
      <c r="D2174" s="2" t="str">
        <f>'dl-do all work in this'!X2174</f>
        <v>LC</v>
      </c>
      <c r="E2174" s="2">
        <f>'dl-do all work in this'!A2174</f>
        <v>0</v>
      </c>
      <c r="F2174" s="2">
        <f>'dl-do all work in this'!V2174</f>
        <v>0</v>
      </c>
      <c r="G2174" s="2" t="e">
        <f>DATE('dl-do all work in this'!H2174,'dl-do all work in this'!W2174,'dl-do all work in this'!G2174)</f>
        <v>#VALUE!</v>
      </c>
      <c r="H2174">
        <f>'dl-do all work in this'!I2174</f>
        <v>0</v>
      </c>
      <c r="J2174">
        <f>'dl-do all work in this'!D2174</f>
        <v>0</v>
      </c>
      <c r="K2174">
        <f>'dl-do all work in this'!R2174</f>
        <v>0</v>
      </c>
      <c r="M2174">
        <f>'dl-do all work in this'!$E2174</f>
        <v>0</v>
      </c>
    </row>
    <row r="2175" spans="1:13" x14ac:dyDescent="0.25">
      <c r="A2175" s="2">
        <f>'dl-do all work in this'!O2175</f>
        <v>0</v>
      </c>
      <c r="B2175" t="e">
        <f>VLOOKUP($A2175, 'dl-do all work in this'!$O$9:$U$2997, 6, FALSE)</f>
        <v>#N/A</v>
      </c>
      <c r="C2175" t="e">
        <f>VLOOKUP($A2175, 'dl-do all work in this'!$O$9:$U$2997, 7, FALSE)</f>
        <v>#N/A</v>
      </c>
      <c r="D2175" s="2" t="str">
        <f>'dl-do all work in this'!X2175</f>
        <v>LC</v>
      </c>
      <c r="E2175" s="2">
        <f>'dl-do all work in this'!A2175</f>
        <v>0</v>
      </c>
      <c r="F2175" s="2">
        <f>'dl-do all work in this'!V2175</f>
        <v>0</v>
      </c>
      <c r="G2175" s="2" t="e">
        <f>DATE('dl-do all work in this'!H2175,'dl-do all work in this'!W2175,'dl-do all work in this'!G2175)</f>
        <v>#VALUE!</v>
      </c>
      <c r="H2175">
        <f>'dl-do all work in this'!I2175</f>
        <v>0</v>
      </c>
      <c r="J2175">
        <f>'dl-do all work in this'!D2175</f>
        <v>0</v>
      </c>
      <c r="K2175">
        <f>'dl-do all work in this'!R2175</f>
        <v>0</v>
      </c>
      <c r="M2175">
        <f>'dl-do all work in this'!$E2175</f>
        <v>0</v>
      </c>
    </row>
    <row r="2176" spans="1:13" x14ac:dyDescent="0.25">
      <c r="A2176" s="2">
        <f>'dl-do all work in this'!O2176</f>
        <v>0</v>
      </c>
      <c r="B2176" t="e">
        <f>VLOOKUP($A2176, 'dl-do all work in this'!$O$9:$U$2997, 6, FALSE)</f>
        <v>#N/A</v>
      </c>
      <c r="C2176" t="e">
        <f>VLOOKUP($A2176, 'dl-do all work in this'!$O$9:$U$2997, 7, FALSE)</f>
        <v>#N/A</v>
      </c>
      <c r="D2176" s="2" t="str">
        <f>'dl-do all work in this'!X2176</f>
        <v>LC</v>
      </c>
      <c r="E2176" s="2">
        <f>'dl-do all work in this'!A2176</f>
        <v>0</v>
      </c>
      <c r="F2176" s="2">
        <f>'dl-do all work in this'!V2176</f>
        <v>0</v>
      </c>
      <c r="G2176" s="2" t="e">
        <f>DATE('dl-do all work in this'!H2176,'dl-do all work in this'!W2176,'dl-do all work in this'!G2176)</f>
        <v>#VALUE!</v>
      </c>
      <c r="H2176">
        <f>'dl-do all work in this'!I2176</f>
        <v>0</v>
      </c>
      <c r="J2176">
        <f>'dl-do all work in this'!D2176</f>
        <v>0</v>
      </c>
      <c r="K2176">
        <f>'dl-do all work in this'!R2176</f>
        <v>0</v>
      </c>
      <c r="M2176">
        <f>'dl-do all work in this'!$E2176</f>
        <v>0</v>
      </c>
    </row>
    <row r="2177" spans="1:13" x14ac:dyDescent="0.25">
      <c r="A2177" s="2">
        <f>'dl-do all work in this'!O2177</f>
        <v>0</v>
      </c>
      <c r="B2177" t="e">
        <f>VLOOKUP($A2177, 'dl-do all work in this'!$O$9:$U$2997, 6, FALSE)</f>
        <v>#N/A</v>
      </c>
      <c r="C2177" t="e">
        <f>VLOOKUP($A2177, 'dl-do all work in this'!$O$9:$U$2997, 7, FALSE)</f>
        <v>#N/A</v>
      </c>
      <c r="D2177" s="2" t="str">
        <f>'dl-do all work in this'!X2177</f>
        <v>LC</v>
      </c>
      <c r="E2177" s="2">
        <f>'dl-do all work in this'!A2177</f>
        <v>0</v>
      </c>
      <c r="F2177" s="2">
        <f>'dl-do all work in this'!V2177</f>
        <v>0</v>
      </c>
      <c r="G2177" s="2" t="e">
        <f>DATE('dl-do all work in this'!H2177,'dl-do all work in this'!W2177,'dl-do all work in this'!G2177)</f>
        <v>#VALUE!</v>
      </c>
      <c r="H2177">
        <f>'dl-do all work in this'!I2177</f>
        <v>0</v>
      </c>
      <c r="J2177">
        <f>'dl-do all work in this'!D2177</f>
        <v>0</v>
      </c>
      <c r="K2177">
        <f>'dl-do all work in this'!R2177</f>
        <v>0</v>
      </c>
      <c r="M2177">
        <f>'dl-do all work in this'!$E2177</f>
        <v>0</v>
      </c>
    </row>
    <row r="2178" spans="1:13" x14ac:dyDescent="0.25">
      <c r="A2178" s="2">
        <f>'dl-do all work in this'!O2178</f>
        <v>0</v>
      </c>
      <c r="B2178" t="e">
        <f>VLOOKUP($A2178, 'dl-do all work in this'!$O$9:$U$2997, 6, FALSE)</f>
        <v>#N/A</v>
      </c>
      <c r="C2178" t="e">
        <f>VLOOKUP($A2178, 'dl-do all work in this'!$O$9:$U$2997, 7, FALSE)</f>
        <v>#N/A</v>
      </c>
      <c r="D2178" s="2" t="str">
        <f>'dl-do all work in this'!X2178</f>
        <v>LC</v>
      </c>
      <c r="E2178" s="2">
        <f>'dl-do all work in this'!A2178</f>
        <v>0</v>
      </c>
      <c r="F2178" s="2">
        <f>'dl-do all work in this'!V2178</f>
        <v>0</v>
      </c>
      <c r="G2178" s="2" t="e">
        <f>DATE('dl-do all work in this'!H2178,'dl-do all work in this'!W2178,'dl-do all work in this'!G2178)</f>
        <v>#VALUE!</v>
      </c>
      <c r="H2178">
        <f>'dl-do all work in this'!I2178</f>
        <v>0</v>
      </c>
      <c r="J2178">
        <f>'dl-do all work in this'!D2178</f>
        <v>0</v>
      </c>
      <c r="K2178">
        <f>'dl-do all work in this'!R2178</f>
        <v>0</v>
      </c>
      <c r="M2178">
        <f>'dl-do all work in this'!$E2178</f>
        <v>0</v>
      </c>
    </row>
    <row r="2179" spans="1:13" x14ac:dyDescent="0.25">
      <c r="A2179" s="2">
        <f>'dl-do all work in this'!O2179</f>
        <v>0</v>
      </c>
      <c r="B2179" t="e">
        <f>VLOOKUP($A2179, 'dl-do all work in this'!$O$9:$U$2997, 6, FALSE)</f>
        <v>#N/A</v>
      </c>
      <c r="C2179" t="e">
        <f>VLOOKUP($A2179, 'dl-do all work in this'!$O$9:$U$2997, 7, FALSE)</f>
        <v>#N/A</v>
      </c>
      <c r="D2179" s="2" t="str">
        <f>'dl-do all work in this'!X2179</f>
        <v>LC</v>
      </c>
      <c r="E2179" s="2">
        <f>'dl-do all work in this'!A2179</f>
        <v>0</v>
      </c>
      <c r="F2179" s="2">
        <f>'dl-do all work in this'!V2179</f>
        <v>0</v>
      </c>
      <c r="G2179" s="2" t="e">
        <f>DATE('dl-do all work in this'!H2179,'dl-do all work in this'!W2179,'dl-do all work in this'!G2179)</f>
        <v>#VALUE!</v>
      </c>
      <c r="H2179">
        <f>'dl-do all work in this'!I2179</f>
        <v>0</v>
      </c>
      <c r="J2179">
        <f>'dl-do all work in this'!D2179</f>
        <v>0</v>
      </c>
      <c r="K2179">
        <f>'dl-do all work in this'!R2179</f>
        <v>0</v>
      </c>
      <c r="M2179">
        <f>'dl-do all work in this'!$E2179</f>
        <v>0</v>
      </c>
    </row>
    <row r="2180" spans="1:13" x14ac:dyDescent="0.25">
      <c r="A2180" s="2">
        <f>'dl-do all work in this'!O2180</f>
        <v>0</v>
      </c>
      <c r="B2180" t="e">
        <f>VLOOKUP($A2180, 'dl-do all work in this'!$O$9:$U$2997, 6, FALSE)</f>
        <v>#N/A</v>
      </c>
      <c r="C2180" t="e">
        <f>VLOOKUP($A2180, 'dl-do all work in this'!$O$9:$U$2997, 7, FALSE)</f>
        <v>#N/A</v>
      </c>
      <c r="D2180" s="2" t="str">
        <f>'dl-do all work in this'!X2180</f>
        <v>LC</v>
      </c>
      <c r="E2180" s="2">
        <f>'dl-do all work in this'!A2180</f>
        <v>0</v>
      </c>
      <c r="F2180" s="2">
        <f>'dl-do all work in this'!V2180</f>
        <v>0</v>
      </c>
      <c r="G2180" s="2" t="e">
        <f>DATE('dl-do all work in this'!H2180,'dl-do all work in this'!W2180,'dl-do all work in this'!G2180)</f>
        <v>#VALUE!</v>
      </c>
      <c r="H2180">
        <f>'dl-do all work in this'!I2180</f>
        <v>0</v>
      </c>
      <c r="J2180">
        <f>'dl-do all work in this'!D2180</f>
        <v>0</v>
      </c>
      <c r="K2180">
        <f>'dl-do all work in this'!R2180</f>
        <v>0</v>
      </c>
      <c r="M2180">
        <f>'dl-do all work in this'!$E2180</f>
        <v>0</v>
      </c>
    </row>
    <row r="2181" spans="1:13" x14ac:dyDescent="0.25">
      <c r="A2181" s="2">
        <f>'dl-do all work in this'!O2181</f>
        <v>0</v>
      </c>
      <c r="B2181" t="e">
        <f>VLOOKUP($A2181, 'dl-do all work in this'!$O$9:$U$2997, 6, FALSE)</f>
        <v>#N/A</v>
      </c>
      <c r="C2181" t="e">
        <f>VLOOKUP($A2181, 'dl-do all work in this'!$O$9:$U$2997, 7, FALSE)</f>
        <v>#N/A</v>
      </c>
      <c r="D2181" s="2" t="str">
        <f>'dl-do all work in this'!X2181</f>
        <v>LC</v>
      </c>
      <c r="E2181" s="2">
        <f>'dl-do all work in this'!A2181</f>
        <v>0</v>
      </c>
      <c r="F2181" s="2">
        <f>'dl-do all work in this'!V2181</f>
        <v>0</v>
      </c>
      <c r="G2181" s="2" t="e">
        <f>DATE('dl-do all work in this'!H2181,'dl-do all work in this'!W2181,'dl-do all work in this'!G2181)</f>
        <v>#VALUE!</v>
      </c>
      <c r="H2181">
        <f>'dl-do all work in this'!I2181</f>
        <v>0</v>
      </c>
      <c r="J2181">
        <f>'dl-do all work in this'!D2181</f>
        <v>0</v>
      </c>
      <c r="K2181">
        <f>'dl-do all work in this'!R2181</f>
        <v>0</v>
      </c>
      <c r="M2181">
        <f>'dl-do all work in this'!$E2181</f>
        <v>0</v>
      </c>
    </row>
    <row r="2182" spans="1:13" x14ac:dyDescent="0.25">
      <c r="A2182" s="2">
        <f>'dl-do all work in this'!O2182</f>
        <v>0</v>
      </c>
      <c r="B2182" t="e">
        <f>VLOOKUP($A2182, 'dl-do all work in this'!$O$9:$U$2997, 6, FALSE)</f>
        <v>#N/A</v>
      </c>
      <c r="C2182" t="e">
        <f>VLOOKUP($A2182, 'dl-do all work in this'!$O$9:$U$2997, 7, FALSE)</f>
        <v>#N/A</v>
      </c>
      <c r="D2182" s="2" t="str">
        <f>'dl-do all work in this'!X2182</f>
        <v>LC</v>
      </c>
      <c r="E2182" s="2">
        <f>'dl-do all work in this'!A2182</f>
        <v>0</v>
      </c>
      <c r="F2182" s="2">
        <f>'dl-do all work in this'!V2182</f>
        <v>0</v>
      </c>
      <c r="G2182" s="2" t="e">
        <f>DATE('dl-do all work in this'!H2182,'dl-do all work in this'!W2182,'dl-do all work in this'!G2182)</f>
        <v>#VALUE!</v>
      </c>
      <c r="H2182">
        <f>'dl-do all work in this'!I2182</f>
        <v>0</v>
      </c>
      <c r="J2182">
        <f>'dl-do all work in this'!D2182</f>
        <v>0</v>
      </c>
      <c r="K2182">
        <f>'dl-do all work in this'!R2182</f>
        <v>0</v>
      </c>
      <c r="M2182">
        <f>'dl-do all work in this'!$E2182</f>
        <v>0</v>
      </c>
    </row>
    <row r="2183" spans="1:13" x14ac:dyDescent="0.25">
      <c r="A2183" s="2">
        <f>'dl-do all work in this'!O2183</f>
        <v>0</v>
      </c>
      <c r="B2183" t="e">
        <f>VLOOKUP($A2183, 'dl-do all work in this'!$O$9:$U$2997, 6, FALSE)</f>
        <v>#N/A</v>
      </c>
      <c r="C2183" t="e">
        <f>VLOOKUP($A2183, 'dl-do all work in this'!$O$9:$U$2997, 7, FALSE)</f>
        <v>#N/A</v>
      </c>
      <c r="D2183" s="2" t="str">
        <f>'dl-do all work in this'!X2183</f>
        <v>LC</v>
      </c>
      <c r="E2183" s="2">
        <f>'dl-do all work in this'!A2183</f>
        <v>0</v>
      </c>
      <c r="F2183" s="2">
        <f>'dl-do all work in this'!V2183</f>
        <v>0</v>
      </c>
      <c r="G2183" s="2" t="e">
        <f>DATE('dl-do all work in this'!H2183,'dl-do all work in this'!W2183,'dl-do all work in this'!G2183)</f>
        <v>#VALUE!</v>
      </c>
      <c r="H2183">
        <f>'dl-do all work in this'!I2183</f>
        <v>0</v>
      </c>
      <c r="J2183">
        <f>'dl-do all work in this'!D2183</f>
        <v>0</v>
      </c>
      <c r="K2183">
        <f>'dl-do all work in this'!R2183</f>
        <v>0</v>
      </c>
      <c r="M2183">
        <f>'dl-do all work in this'!$E2183</f>
        <v>0</v>
      </c>
    </row>
    <row r="2184" spans="1:13" x14ac:dyDescent="0.25">
      <c r="A2184" s="2">
        <f>'dl-do all work in this'!O2184</f>
        <v>0</v>
      </c>
      <c r="B2184" t="e">
        <f>VLOOKUP($A2184, 'dl-do all work in this'!$O$9:$U$2997, 6, FALSE)</f>
        <v>#N/A</v>
      </c>
      <c r="C2184" t="e">
        <f>VLOOKUP($A2184, 'dl-do all work in this'!$O$9:$U$2997, 7, FALSE)</f>
        <v>#N/A</v>
      </c>
      <c r="D2184" s="2" t="str">
        <f>'dl-do all work in this'!X2184</f>
        <v>LC</v>
      </c>
      <c r="E2184" s="2">
        <f>'dl-do all work in this'!A2184</f>
        <v>0</v>
      </c>
      <c r="F2184" s="2">
        <f>'dl-do all work in this'!V2184</f>
        <v>0</v>
      </c>
      <c r="G2184" s="2" t="e">
        <f>DATE('dl-do all work in this'!H2184,'dl-do all work in this'!W2184,'dl-do all work in this'!G2184)</f>
        <v>#VALUE!</v>
      </c>
      <c r="H2184">
        <f>'dl-do all work in this'!I2184</f>
        <v>0</v>
      </c>
      <c r="J2184">
        <f>'dl-do all work in this'!D2184</f>
        <v>0</v>
      </c>
      <c r="K2184">
        <f>'dl-do all work in this'!R2184</f>
        <v>0</v>
      </c>
      <c r="M2184">
        <f>'dl-do all work in this'!$E2184</f>
        <v>0</v>
      </c>
    </row>
    <row r="2185" spans="1:13" x14ac:dyDescent="0.25">
      <c r="A2185" s="2">
        <f>'dl-do all work in this'!O2185</f>
        <v>0</v>
      </c>
      <c r="B2185" t="e">
        <f>VLOOKUP($A2185, 'dl-do all work in this'!$O$9:$U$2997, 6, FALSE)</f>
        <v>#N/A</v>
      </c>
      <c r="C2185" t="e">
        <f>VLOOKUP($A2185, 'dl-do all work in this'!$O$9:$U$2997, 7, FALSE)</f>
        <v>#N/A</v>
      </c>
      <c r="D2185" s="2" t="str">
        <f>'dl-do all work in this'!X2185</f>
        <v>LC</v>
      </c>
      <c r="E2185" s="2">
        <f>'dl-do all work in this'!A2185</f>
        <v>0</v>
      </c>
      <c r="F2185" s="2">
        <f>'dl-do all work in this'!V2185</f>
        <v>0</v>
      </c>
      <c r="G2185" s="2" t="e">
        <f>DATE('dl-do all work in this'!H2185,'dl-do all work in this'!W2185,'dl-do all work in this'!G2185)</f>
        <v>#VALUE!</v>
      </c>
      <c r="H2185">
        <f>'dl-do all work in this'!I2185</f>
        <v>0</v>
      </c>
      <c r="J2185">
        <f>'dl-do all work in this'!D2185</f>
        <v>0</v>
      </c>
      <c r="K2185">
        <f>'dl-do all work in this'!R2185</f>
        <v>0</v>
      </c>
      <c r="M2185">
        <f>'dl-do all work in this'!$E2185</f>
        <v>0</v>
      </c>
    </row>
    <row r="2186" spans="1:13" x14ac:dyDescent="0.25">
      <c r="A2186" s="2">
        <f>'dl-do all work in this'!O2186</f>
        <v>0</v>
      </c>
      <c r="B2186" t="e">
        <f>VLOOKUP($A2186, 'dl-do all work in this'!$O$9:$U$2997, 6, FALSE)</f>
        <v>#N/A</v>
      </c>
      <c r="C2186" t="e">
        <f>VLOOKUP($A2186, 'dl-do all work in this'!$O$9:$U$2997, 7, FALSE)</f>
        <v>#N/A</v>
      </c>
      <c r="D2186" s="2" t="str">
        <f>'dl-do all work in this'!X2186</f>
        <v>LC</v>
      </c>
      <c r="E2186" s="2">
        <f>'dl-do all work in this'!A2186</f>
        <v>0</v>
      </c>
      <c r="F2186" s="2">
        <f>'dl-do all work in this'!V2186</f>
        <v>0</v>
      </c>
      <c r="G2186" s="2" t="e">
        <f>DATE('dl-do all work in this'!H2186,'dl-do all work in this'!W2186,'dl-do all work in this'!G2186)</f>
        <v>#VALUE!</v>
      </c>
      <c r="H2186">
        <f>'dl-do all work in this'!I2186</f>
        <v>0</v>
      </c>
      <c r="J2186">
        <f>'dl-do all work in this'!D2186</f>
        <v>0</v>
      </c>
      <c r="K2186">
        <f>'dl-do all work in this'!R2186</f>
        <v>0</v>
      </c>
      <c r="M2186">
        <f>'dl-do all work in this'!$E2186</f>
        <v>0</v>
      </c>
    </row>
    <row r="2187" spans="1:13" x14ac:dyDescent="0.25">
      <c r="A2187" s="2">
        <f>'dl-do all work in this'!O2187</f>
        <v>0</v>
      </c>
      <c r="B2187" t="e">
        <f>VLOOKUP($A2187, 'dl-do all work in this'!$O$9:$U$2997, 6, FALSE)</f>
        <v>#N/A</v>
      </c>
      <c r="C2187" t="e">
        <f>VLOOKUP($A2187, 'dl-do all work in this'!$O$9:$U$2997, 7, FALSE)</f>
        <v>#N/A</v>
      </c>
      <c r="D2187" s="2" t="str">
        <f>'dl-do all work in this'!X2187</f>
        <v>LC</v>
      </c>
      <c r="E2187" s="2">
        <f>'dl-do all work in this'!A2187</f>
        <v>0</v>
      </c>
      <c r="F2187" s="2">
        <f>'dl-do all work in this'!V2187</f>
        <v>0</v>
      </c>
      <c r="G2187" s="2" t="e">
        <f>DATE('dl-do all work in this'!H2187,'dl-do all work in this'!W2187,'dl-do all work in this'!G2187)</f>
        <v>#VALUE!</v>
      </c>
      <c r="H2187">
        <f>'dl-do all work in this'!I2187</f>
        <v>0</v>
      </c>
      <c r="J2187">
        <f>'dl-do all work in this'!D2187</f>
        <v>0</v>
      </c>
      <c r="K2187">
        <f>'dl-do all work in this'!R2187</f>
        <v>0</v>
      </c>
      <c r="M2187">
        <f>'dl-do all work in this'!$E2187</f>
        <v>0</v>
      </c>
    </row>
    <row r="2188" spans="1:13" x14ac:dyDescent="0.25">
      <c r="A2188" s="2">
        <f>'dl-do all work in this'!O2188</f>
        <v>0</v>
      </c>
      <c r="B2188" t="e">
        <f>VLOOKUP($A2188, 'dl-do all work in this'!$O$9:$U$2997, 6, FALSE)</f>
        <v>#N/A</v>
      </c>
      <c r="C2188" t="e">
        <f>VLOOKUP($A2188, 'dl-do all work in this'!$O$9:$U$2997, 7, FALSE)</f>
        <v>#N/A</v>
      </c>
      <c r="D2188" s="2" t="str">
        <f>'dl-do all work in this'!X2188</f>
        <v>LC</v>
      </c>
      <c r="E2188" s="2">
        <f>'dl-do all work in this'!A2188</f>
        <v>0</v>
      </c>
      <c r="F2188" s="2">
        <f>'dl-do all work in this'!V2188</f>
        <v>0</v>
      </c>
      <c r="G2188" s="2" t="e">
        <f>DATE('dl-do all work in this'!H2188,'dl-do all work in this'!W2188,'dl-do all work in this'!G2188)</f>
        <v>#VALUE!</v>
      </c>
      <c r="H2188">
        <f>'dl-do all work in this'!I2188</f>
        <v>0</v>
      </c>
      <c r="J2188">
        <f>'dl-do all work in this'!D2188</f>
        <v>0</v>
      </c>
      <c r="K2188">
        <f>'dl-do all work in this'!R2188</f>
        <v>0</v>
      </c>
      <c r="M2188">
        <f>'dl-do all work in this'!$E2188</f>
        <v>0</v>
      </c>
    </row>
    <row r="2189" spans="1:13" x14ac:dyDescent="0.25">
      <c r="A2189" s="2">
        <f>'dl-do all work in this'!O2189</f>
        <v>0</v>
      </c>
      <c r="B2189" t="e">
        <f>VLOOKUP($A2189, 'dl-do all work in this'!$O$9:$U$2997, 6, FALSE)</f>
        <v>#N/A</v>
      </c>
      <c r="C2189" t="e">
        <f>VLOOKUP($A2189, 'dl-do all work in this'!$O$9:$U$2997, 7, FALSE)</f>
        <v>#N/A</v>
      </c>
      <c r="D2189" s="2" t="str">
        <f>'dl-do all work in this'!X2189</f>
        <v>LC</v>
      </c>
      <c r="E2189" s="2">
        <f>'dl-do all work in this'!A2189</f>
        <v>0</v>
      </c>
      <c r="F2189" s="2">
        <f>'dl-do all work in this'!V2189</f>
        <v>0</v>
      </c>
      <c r="G2189" s="2" t="e">
        <f>DATE('dl-do all work in this'!H2189,'dl-do all work in this'!W2189,'dl-do all work in this'!G2189)</f>
        <v>#VALUE!</v>
      </c>
      <c r="H2189">
        <f>'dl-do all work in this'!I2189</f>
        <v>0</v>
      </c>
      <c r="J2189">
        <f>'dl-do all work in this'!D2189</f>
        <v>0</v>
      </c>
      <c r="K2189">
        <f>'dl-do all work in this'!R2189</f>
        <v>0</v>
      </c>
      <c r="M2189">
        <f>'dl-do all work in this'!$E2189</f>
        <v>0</v>
      </c>
    </row>
    <row r="2190" spans="1:13" x14ac:dyDescent="0.25">
      <c r="A2190" s="2">
        <f>'dl-do all work in this'!O2190</f>
        <v>0</v>
      </c>
      <c r="B2190" t="e">
        <f>VLOOKUP($A2190, 'dl-do all work in this'!$O$9:$U$2997, 6, FALSE)</f>
        <v>#N/A</v>
      </c>
      <c r="C2190" t="e">
        <f>VLOOKUP($A2190, 'dl-do all work in this'!$O$9:$U$2997, 7, FALSE)</f>
        <v>#N/A</v>
      </c>
      <c r="D2190" s="2" t="str">
        <f>'dl-do all work in this'!X2190</f>
        <v>LC</v>
      </c>
      <c r="E2190" s="2">
        <f>'dl-do all work in this'!A2190</f>
        <v>0</v>
      </c>
      <c r="F2190" s="2">
        <f>'dl-do all work in this'!V2190</f>
        <v>0</v>
      </c>
      <c r="G2190" s="2" t="e">
        <f>DATE('dl-do all work in this'!H2190,'dl-do all work in this'!W2190,'dl-do all work in this'!G2190)</f>
        <v>#VALUE!</v>
      </c>
      <c r="H2190">
        <f>'dl-do all work in this'!I2190</f>
        <v>0</v>
      </c>
      <c r="J2190">
        <f>'dl-do all work in this'!D2190</f>
        <v>0</v>
      </c>
      <c r="K2190">
        <f>'dl-do all work in this'!R2190</f>
        <v>0</v>
      </c>
      <c r="M2190">
        <f>'dl-do all work in this'!$E2190</f>
        <v>0</v>
      </c>
    </row>
    <row r="2191" spans="1:13" x14ac:dyDescent="0.25">
      <c r="A2191" s="2">
        <f>'dl-do all work in this'!O2191</f>
        <v>0</v>
      </c>
      <c r="B2191" t="e">
        <f>VLOOKUP($A2191, 'dl-do all work in this'!$O$9:$U$2997, 6, FALSE)</f>
        <v>#N/A</v>
      </c>
      <c r="C2191" t="e">
        <f>VLOOKUP($A2191, 'dl-do all work in this'!$O$9:$U$2997, 7, FALSE)</f>
        <v>#N/A</v>
      </c>
      <c r="D2191" s="2" t="str">
        <f>'dl-do all work in this'!X2191</f>
        <v>LC</v>
      </c>
      <c r="E2191" s="2">
        <f>'dl-do all work in this'!A2191</f>
        <v>0</v>
      </c>
      <c r="F2191" s="2">
        <f>'dl-do all work in this'!V2191</f>
        <v>0</v>
      </c>
      <c r="G2191" s="2" t="e">
        <f>DATE('dl-do all work in this'!H2191,'dl-do all work in this'!W2191,'dl-do all work in this'!G2191)</f>
        <v>#VALUE!</v>
      </c>
      <c r="H2191">
        <f>'dl-do all work in this'!I2191</f>
        <v>0</v>
      </c>
      <c r="J2191">
        <f>'dl-do all work in this'!D2191</f>
        <v>0</v>
      </c>
      <c r="K2191">
        <f>'dl-do all work in this'!R2191</f>
        <v>0</v>
      </c>
      <c r="M2191">
        <f>'dl-do all work in this'!$E2191</f>
        <v>0</v>
      </c>
    </row>
    <row r="2192" spans="1:13" x14ac:dyDescent="0.25">
      <c r="A2192" s="2">
        <f>'dl-do all work in this'!O2192</f>
        <v>0</v>
      </c>
      <c r="B2192" t="e">
        <f>VLOOKUP($A2192, 'dl-do all work in this'!$O$9:$U$2997, 6, FALSE)</f>
        <v>#N/A</v>
      </c>
      <c r="C2192" t="e">
        <f>VLOOKUP($A2192, 'dl-do all work in this'!$O$9:$U$2997, 7, FALSE)</f>
        <v>#N/A</v>
      </c>
      <c r="D2192" s="2" t="str">
        <f>'dl-do all work in this'!X2192</f>
        <v>LC</v>
      </c>
      <c r="E2192" s="2">
        <f>'dl-do all work in this'!A2192</f>
        <v>0</v>
      </c>
      <c r="F2192" s="2">
        <f>'dl-do all work in this'!V2192</f>
        <v>0</v>
      </c>
      <c r="G2192" s="2" t="e">
        <f>DATE('dl-do all work in this'!H2192,'dl-do all work in this'!W2192,'dl-do all work in this'!G2192)</f>
        <v>#VALUE!</v>
      </c>
      <c r="H2192">
        <f>'dl-do all work in this'!I2192</f>
        <v>0</v>
      </c>
      <c r="J2192">
        <f>'dl-do all work in this'!D2192</f>
        <v>0</v>
      </c>
      <c r="K2192">
        <f>'dl-do all work in this'!R2192</f>
        <v>0</v>
      </c>
      <c r="M2192">
        <f>'dl-do all work in this'!$E2192</f>
        <v>0</v>
      </c>
    </row>
    <row r="2193" spans="1:13" x14ac:dyDescent="0.25">
      <c r="A2193" s="2">
        <f>'dl-do all work in this'!O2193</f>
        <v>0</v>
      </c>
      <c r="B2193" t="e">
        <f>VLOOKUP($A2193, 'dl-do all work in this'!$O$9:$U$2997, 6, FALSE)</f>
        <v>#N/A</v>
      </c>
      <c r="C2193" t="e">
        <f>VLOOKUP($A2193, 'dl-do all work in this'!$O$9:$U$2997, 7, FALSE)</f>
        <v>#N/A</v>
      </c>
      <c r="D2193" s="2" t="str">
        <f>'dl-do all work in this'!X2193</f>
        <v>LC</v>
      </c>
      <c r="E2193" s="2">
        <f>'dl-do all work in this'!A2193</f>
        <v>0</v>
      </c>
      <c r="F2193" s="2">
        <f>'dl-do all work in this'!V2193</f>
        <v>0</v>
      </c>
      <c r="G2193" s="2" t="e">
        <f>DATE('dl-do all work in this'!H2193,'dl-do all work in this'!W2193,'dl-do all work in this'!G2193)</f>
        <v>#VALUE!</v>
      </c>
      <c r="H2193">
        <f>'dl-do all work in this'!I2193</f>
        <v>0</v>
      </c>
      <c r="J2193">
        <f>'dl-do all work in this'!D2193</f>
        <v>0</v>
      </c>
      <c r="K2193">
        <f>'dl-do all work in this'!R2193</f>
        <v>0</v>
      </c>
      <c r="M2193">
        <f>'dl-do all work in this'!$E2193</f>
        <v>0</v>
      </c>
    </row>
    <row r="2194" spans="1:13" x14ac:dyDescent="0.25">
      <c r="A2194" s="2">
        <f>'dl-do all work in this'!O2194</f>
        <v>0</v>
      </c>
      <c r="B2194" t="e">
        <f>VLOOKUP($A2194, 'dl-do all work in this'!$O$9:$U$2997, 6, FALSE)</f>
        <v>#N/A</v>
      </c>
      <c r="C2194" t="e">
        <f>VLOOKUP($A2194, 'dl-do all work in this'!$O$9:$U$2997, 7, FALSE)</f>
        <v>#N/A</v>
      </c>
      <c r="D2194" s="2" t="str">
        <f>'dl-do all work in this'!X2194</f>
        <v>LC</v>
      </c>
      <c r="E2194" s="2">
        <f>'dl-do all work in this'!A2194</f>
        <v>0</v>
      </c>
      <c r="F2194" s="2">
        <f>'dl-do all work in this'!V2194</f>
        <v>0</v>
      </c>
      <c r="G2194" s="2" t="e">
        <f>DATE('dl-do all work in this'!H2194,'dl-do all work in this'!W2194,'dl-do all work in this'!G2194)</f>
        <v>#VALUE!</v>
      </c>
      <c r="H2194">
        <f>'dl-do all work in this'!I2194</f>
        <v>0</v>
      </c>
      <c r="J2194">
        <f>'dl-do all work in this'!D2194</f>
        <v>0</v>
      </c>
      <c r="K2194">
        <f>'dl-do all work in this'!R2194</f>
        <v>0</v>
      </c>
      <c r="M2194">
        <f>'dl-do all work in this'!$E2194</f>
        <v>0</v>
      </c>
    </row>
    <row r="2195" spans="1:13" x14ac:dyDescent="0.25">
      <c r="A2195" s="2">
        <f>'dl-do all work in this'!O2195</f>
        <v>0</v>
      </c>
      <c r="B2195" t="e">
        <f>VLOOKUP($A2195, 'dl-do all work in this'!$O$9:$U$2997, 6, FALSE)</f>
        <v>#N/A</v>
      </c>
      <c r="C2195" t="e">
        <f>VLOOKUP($A2195, 'dl-do all work in this'!$O$9:$U$2997, 7, FALSE)</f>
        <v>#N/A</v>
      </c>
      <c r="D2195" s="2" t="str">
        <f>'dl-do all work in this'!X2195</f>
        <v>LC</v>
      </c>
      <c r="E2195" s="2">
        <f>'dl-do all work in this'!A2195</f>
        <v>0</v>
      </c>
      <c r="F2195" s="2">
        <f>'dl-do all work in this'!V2195</f>
        <v>0</v>
      </c>
      <c r="G2195" s="2" t="e">
        <f>DATE('dl-do all work in this'!H2195,'dl-do all work in this'!W2195,'dl-do all work in this'!G2195)</f>
        <v>#VALUE!</v>
      </c>
      <c r="H2195">
        <f>'dl-do all work in this'!I2195</f>
        <v>0</v>
      </c>
      <c r="J2195">
        <f>'dl-do all work in this'!D2195</f>
        <v>0</v>
      </c>
      <c r="K2195">
        <f>'dl-do all work in this'!R2195</f>
        <v>0</v>
      </c>
      <c r="M2195">
        <f>'dl-do all work in this'!$E2195</f>
        <v>0</v>
      </c>
    </row>
    <row r="2196" spans="1:13" x14ac:dyDescent="0.25">
      <c r="A2196" s="2">
        <f>'dl-do all work in this'!O2196</f>
        <v>0</v>
      </c>
      <c r="B2196" t="e">
        <f>VLOOKUP($A2196, 'dl-do all work in this'!$O$9:$U$2997, 6, FALSE)</f>
        <v>#N/A</v>
      </c>
      <c r="C2196" t="e">
        <f>VLOOKUP($A2196, 'dl-do all work in this'!$O$9:$U$2997, 7, FALSE)</f>
        <v>#N/A</v>
      </c>
      <c r="D2196" s="2" t="str">
        <f>'dl-do all work in this'!X2196</f>
        <v>LC</v>
      </c>
      <c r="E2196" s="2">
        <f>'dl-do all work in this'!A2196</f>
        <v>0</v>
      </c>
      <c r="F2196" s="2">
        <f>'dl-do all work in this'!V2196</f>
        <v>0</v>
      </c>
      <c r="G2196" s="2" t="e">
        <f>DATE('dl-do all work in this'!H2196,'dl-do all work in this'!W2196,'dl-do all work in this'!G2196)</f>
        <v>#VALUE!</v>
      </c>
      <c r="H2196">
        <f>'dl-do all work in this'!I2196</f>
        <v>0</v>
      </c>
      <c r="J2196">
        <f>'dl-do all work in this'!D2196</f>
        <v>0</v>
      </c>
      <c r="K2196">
        <f>'dl-do all work in this'!R2196</f>
        <v>0</v>
      </c>
      <c r="M2196">
        <f>'dl-do all work in this'!$E2196</f>
        <v>0</v>
      </c>
    </row>
    <row r="2197" spans="1:13" x14ac:dyDescent="0.25">
      <c r="A2197" s="2">
        <f>'dl-do all work in this'!O2197</f>
        <v>0</v>
      </c>
      <c r="B2197" t="e">
        <f>VLOOKUP($A2197, 'dl-do all work in this'!$O$9:$U$2997, 6, FALSE)</f>
        <v>#N/A</v>
      </c>
      <c r="C2197" t="e">
        <f>VLOOKUP($A2197, 'dl-do all work in this'!$O$9:$U$2997, 7, FALSE)</f>
        <v>#N/A</v>
      </c>
      <c r="D2197" s="2" t="str">
        <f>'dl-do all work in this'!X2197</f>
        <v>LC</v>
      </c>
      <c r="E2197" s="2">
        <f>'dl-do all work in this'!A2197</f>
        <v>0</v>
      </c>
      <c r="F2197" s="2">
        <f>'dl-do all work in this'!V2197</f>
        <v>0</v>
      </c>
      <c r="G2197" s="2" t="e">
        <f>DATE('dl-do all work in this'!H2197,'dl-do all work in this'!W2197,'dl-do all work in this'!G2197)</f>
        <v>#VALUE!</v>
      </c>
      <c r="H2197">
        <f>'dl-do all work in this'!I2197</f>
        <v>0</v>
      </c>
      <c r="J2197">
        <f>'dl-do all work in this'!D2197</f>
        <v>0</v>
      </c>
      <c r="K2197">
        <f>'dl-do all work in this'!R2197</f>
        <v>0</v>
      </c>
      <c r="M2197">
        <f>'dl-do all work in this'!$E2197</f>
        <v>0</v>
      </c>
    </row>
    <row r="2198" spans="1:13" x14ac:dyDescent="0.25">
      <c r="A2198" s="2">
        <f>'dl-do all work in this'!O2198</f>
        <v>0</v>
      </c>
      <c r="B2198" t="e">
        <f>VLOOKUP($A2198, 'dl-do all work in this'!$O$9:$U$2997, 6, FALSE)</f>
        <v>#N/A</v>
      </c>
      <c r="C2198" t="e">
        <f>VLOOKUP($A2198, 'dl-do all work in this'!$O$9:$U$2997, 7, FALSE)</f>
        <v>#N/A</v>
      </c>
      <c r="D2198" s="2" t="str">
        <f>'dl-do all work in this'!X2198</f>
        <v>LC</v>
      </c>
      <c r="E2198" s="2">
        <f>'dl-do all work in this'!A2198</f>
        <v>0</v>
      </c>
      <c r="F2198" s="2">
        <f>'dl-do all work in this'!V2198</f>
        <v>0</v>
      </c>
      <c r="G2198" s="2" t="e">
        <f>DATE('dl-do all work in this'!H2198,'dl-do all work in this'!W2198,'dl-do all work in this'!G2198)</f>
        <v>#VALUE!</v>
      </c>
      <c r="H2198">
        <f>'dl-do all work in this'!I2198</f>
        <v>0</v>
      </c>
      <c r="J2198">
        <f>'dl-do all work in this'!D2198</f>
        <v>0</v>
      </c>
      <c r="K2198">
        <f>'dl-do all work in this'!R2198</f>
        <v>0</v>
      </c>
      <c r="M2198">
        <f>'dl-do all work in this'!$E2198</f>
        <v>0</v>
      </c>
    </row>
    <row r="2199" spans="1:13" x14ac:dyDescent="0.25">
      <c r="A2199" s="2">
        <f>'dl-do all work in this'!O2199</f>
        <v>0</v>
      </c>
      <c r="B2199" t="e">
        <f>VLOOKUP($A2199, 'dl-do all work in this'!$O$9:$U$2997, 6, FALSE)</f>
        <v>#N/A</v>
      </c>
      <c r="C2199" t="e">
        <f>VLOOKUP($A2199, 'dl-do all work in this'!$O$9:$U$2997, 7, FALSE)</f>
        <v>#N/A</v>
      </c>
      <c r="D2199" s="2" t="str">
        <f>'dl-do all work in this'!X2199</f>
        <v>LC</v>
      </c>
      <c r="E2199" s="2">
        <f>'dl-do all work in this'!A2199</f>
        <v>0</v>
      </c>
      <c r="F2199" s="2">
        <f>'dl-do all work in this'!V2199</f>
        <v>0</v>
      </c>
      <c r="G2199" s="2" t="e">
        <f>DATE('dl-do all work in this'!H2199,'dl-do all work in this'!W2199,'dl-do all work in this'!G2199)</f>
        <v>#VALUE!</v>
      </c>
      <c r="H2199">
        <f>'dl-do all work in this'!I2199</f>
        <v>0</v>
      </c>
      <c r="J2199">
        <f>'dl-do all work in this'!D2199</f>
        <v>0</v>
      </c>
      <c r="K2199">
        <f>'dl-do all work in this'!R2199</f>
        <v>0</v>
      </c>
      <c r="M2199">
        <f>'dl-do all work in this'!$E2199</f>
        <v>0</v>
      </c>
    </row>
    <row r="2200" spans="1:13" x14ac:dyDescent="0.25">
      <c r="A2200" s="2">
        <f>'dl-do all work in this'!O2200</f>
        <v>0</v>
      </c>
      <c r="B2200" t="e">
        <f>VLOOKUP($A2200, 'dl-do all work in this'!$O$9:$U$2997, 6, FALSE)</f>
        <v>#N/A</v>
      </c>
      <c r="C2200" t="e">
        <f>VLOOKUP($A2200, 'dl-do all work in this'!$O$9:$U$2997, 7, FALSE)</f>
        <v>#N/A</v>
      </c>
      <c r="D2200" s="2" t="str">
        <f>'dl-do all work in this'!X2200</f>
        <v>LC</v>
      </c>
      <c r="E2200" s="2">
        <f>'dl-do all work in this'!A2200</f>
        <v>0</v>
      </c>
      <c r="F2200" s="2">
        <f>'dl-do all work in this'!V2200</f>
        <v>0</v>
      </c>
      <c r="G2200" s="2" t="e">
        <f>DATE('dl-do all work in this'!H2200,'dl-do all work in this'!W2200,'dl-do all work in this'!G2200)</f>
        <v>#VALUE!</v>
      </c>
      <c r="H2200">
        <f>'dl-do all work in this'!I2200</f>
        <v>0</v>
      </c>
      <c r="J2200">
        <f>'dl-do all work in this'!D2200</f>
        <v>0</v>
      </c>
      <c r="K2200">
        <f>'dl-do all work in this'!R2200</f>
        <v>0</v>
      </c>
      <c r="M2200">
        <f>'dl-do all work in this'!$E2200</f>
        <v>0</v>
      </c>
    </row>
    <row r="2201" spans="1:13" x14ac:dyDescent="0.25">
      <c r="A2201" s="2">
        <f>'dl-do all work in this'!O2201</f>
        <v>0</v>
      </c>
      <c r="B2201" t="e">
        <f>VLOOKUP($A2201, 'dl-do all work in this'!$O$9:$U$2997, 6, FALSE)</f>
        <v>#N/A</v>
      </c>
      <c r="C2201" t="e">
        <f>VLOOKUP($A2201, 'dl-do all work in this'!$O$9:$U$2997, 7, FALSE)</f>
        <v>#N/A</v>
      </c>
      <c r="D2201" s="2" t="str">
        <f>'dl-do all work in this'!X2201</f>
        <v>LC</v>
      </c>
      <c r="E2201" s="2">
        <f>'dl-do all work in this'!A2201</f>
        <v>0</v>
      </c>
      <c r="F2201" s="2">
        <f>'dl-do all work in this'!V2201</f>
        <v>0</v>
      </c>
      <c r="G2201" s="2" t="e">
        <f>DATE('dl-do all work in this'!H2201,'dl-do all work in this'!W2201,'dl-do all work in this'!G2201)</f>
        <v>#VALUE!</v>
      </c>
      <c r="H2201">
        <f>'dl-do all work in this'!I2201</f>
        <v>0</v>
      </c>
      <c r="J2201">
        <f>'dl-do all work in this'!D2201</f>
        <v>0</v>
      </c>
      <c r="K2201">
        <f>'dl-do all work in this'!R2201</f>
        <v>0</v>
      </c>
      <c r="M2201">
        <f>'dl-do all work in this'!$E2201</f>
        <v>0</v>
      </c>
    </row>
    <row r="2202" spans="1:13" x14ac:dyDescent="0.25">
      <c r="A2202" s="2">
        <f>'dl-do all work in this'!O2202</f>
        <v>0</v>
      </c>
      <c r="B2202" t="e">
        <f>VLOOKUP($A2202, 'dl-do all work in this'!$O$9:$U$2997, 6, FALSE)</f>
        <v>#N/A</v>
      </c>
      <c r="C2202" t="e">
        <f>VLOOKUP($A2202, 'dl-do all work in this'!$O$9:$U$2997, 7, FALSE)</f>
        <v>#N/A</v>
      </c>
      <c r="D2202" s="2" t="str">
        <f>'dl-do all work in this'!X2202</f>
        <v>LC</v>
      </c>
      <c r="E2202" s="2">
        <f>'dl-do all work in this'!A2202</f>
        <v>0</v>
      </c>
      <c r="F2202" s="2">
        <f>'dl-do all work in this'!V2202</f>
        <v>0</v>
      </c>
      <c r="G2202" s="2" t="e">
        <f>DATE('dl-do all work in this'!H2202,'dl-do all work in this'!W2202,'dl-do all work in this'!G2202)</f>
        <v>#VALUE!</v>
      </c>
      <c r="H2202">
        <f>'dl-do all work in this'!I2202</f>
        <v>0</v>
      </c>
      <c r="J2202">
        <f>'dl-do all work in this'!D2202</f>
        <v>0</v>
      </c>
      <c r="K2202">
        <f>'dl-do all work in this'!R2202</f>
        <v>0</v>
      </c>
      <c r="M2202">
        <f>'dl-do all work in this'!$E2202</f>
        <v>0</v>
      </c>
    </row>
    <row r="2203" spans="1:13" x14ac:dyDescent="0.25">
      <c r="A2203" s="2">
        <f>'dl-do all work in this'!O2203</f>
        <v>0</v>
      </c>
      <c r="B2203" t="e">
        <f>VLOOKUP($A2203, 'dl-do all work in this'!$O$9:$U$2997, 6, FALSE)</f>
        <v>#N/A</v>
      </c>
      <c r="C2203" t="e">
        <f>VLOOKUP($A2203, 'dl-do all work in this'!$O$9:$U$2997, 7, FALSE)</f>
        <v>#N/A</v>
      </c>
      <c r="D2203" s="2" t="str">
        <f>'dl-do all work in this'!X2203</f>
        <v>LC</v>
      </c>
      <c r="E2203" s="2">
        <f>'dl-do all work in this'!A2203</f>
        <v>0</v>
      </c>
      <c r="F2203" s="2">
        <f>'dl-do all work in this'!V2203</f>
        <v>0</v>
      </c>
      <c r="G2203" s="2" t="e">
        <f>DATE('dl-do all work in this'!H2203,'dl-do all work in this'!W2203,'dl-do all work in this'!G2203)</f>
        <v>#VALUE!</v>
      </c>
      <c r="H2203">
        <f>'dl-do all work in this'!I2203</f>
        <v>0</v>
      </c>
      <c r="J2203">
        <f>'dl-do all work in this'!D2203</f>
        <v>0</v>
      </c>
      <c r="K2203">
        <f>'dl-do all work in this'!R2203</f>
        <v>0</v>
      </c>
      <c r="M2203">
        <f>'dl-do all work in this'!$E2203</f>
        <v>0</v>
      </c>
    </row>
    <row r="2204" spans="1:13" x14ac:dyDescent="0.25">
      <c r="A2204" s="2">
        <f>'dl-do all work in this'!O2204</f>
        <v>0</v>
      </c>
      <c r="B2204" t="e">
        <f>VLOOKUP($A2204, 'dl-do all work in this'!$O$9:$U$2997, 6, FALSE)</f>
        <v>#N/A</v>
      </c>
      <c r="C2204" t="e">
        <f>VLOOKUP($A2204, 'dl-do all work in this'!$O$9:$U$2997, 7, FALSE)</f>
        <v>#N/A</v>
      </c>
      <c r="D2204" s="2" t="str">
        <f>'dl-do all work in this'!X2204</f>
        <v>LC</v>
      </c>
      <c r="E2204" s="2">
        <f>'dl-do all work in this'!A2204</f>
        <v>0</v>
      </c>
      <c r="F2204" s="2">
        <f>'dl-do all work in this'!V2204</f>
        <v>0</v>
      </c>
      <c r="G2204" s="2" t="e">
        <f>DATE('dl-do all work in this'!H2204,'dl-do all work in this'!W2204,'dl-do all work in this'!G2204)</f>
        <v>#VALUE!</v>
      </c>
      <c r="H2204">
        <f>'dl-do all work in this'!I2204</f>
        <v>0</v>
      </c>
      <c r="J2204">
        <f>'dl-do all work in this'!D2204</f>
        <v>0</v>
      </c>
      <c r="K2204">
        <f>'dl-do all work in this'!R2204</f>
        <v>0</v>
      </c>
      <c r="M2204">
        <f>'dl-do all work in this'!$E2204</f>
        <v>0</v>
      </c>
    </row>
    <row r="2205" spans="1:13" x14ac:dyDescent="0.25">
      <c r="A2205" s="2">
        <f>'dl-do all work in this'!O2205</f>
        <v>0</v>
      </c>
      <c r="B2205" t="e">
        <f>VLOOKUP($A2205, 'dl-do all work in this'!$O$9:$U$2997, 6, FALSE)</f>
        <v>#N/A</v>
      </c>
      <c r="C2205" t="e">
        <f>VLOOKUP($A2205, 'dl-do all work in this'!$O$9:$U$2997, 7, FALSE)</f>
        <v>#N/A</v>
      </c>
      <c r="D2205" s="2" t="str">
        <f>'dl-do all work in this'!X2205</f>
        <v>LC</v>
      </c>
      <c r="E2205" s="2">
        <f>'dl-do all work in this'!A2205</f>
        <v>0</v>
      </c>
      <c r="F2205" s="2">
        <f>'dl-do all work in this'!V2205</f>
        <v>0</v>
      </c>
      <c r="G2205" s="2" t="e">
        <f>DATE('dl-do all work in this'!H2205,'dl-do all work in this'!W2205,'dl-do all work in this'!G2205)</f>
        <v>#VALUE!</v>
      </c>
      <c r="H2205">
        <f>'dl-do all work in this'!I2205</f>
        <v>0</v>
      </c>
      <c r="J2205">
        <f>'dl-do all work in this'!D2205</f>
        <v>0</v>
      </c>
      <c r="K2205">
        <f>'dl-do all work in this'!R2205</f>
        <v>0</v>
      </c>
      <c r="M2205">
        <f>'dl-do all work in this'!$E2205</f>
        <v>0</v>
      </c>
    </row>
    <row r="2206" spans="1:13" x14ac:dyDescent="0.25">
      <c r="A2206" s="2">
        <f>'dl-do all work in this'!O2206</f>
        <v>0</v>
      </c>
      <c r="B2206" t="e">
        <f>VLOOKUP($A2206, 'dl-do all work in this'!$O$9:$U$2997, 6, FALSE)</f>
        <v>#N/A</v>
      </c>
      <c r="C2206" t="e">
        <f>VLOOKUP($A2206, 'dl-do all work in this'!$O$9:$U$2997, 7, FALSE)</f>
        <v>#N/A</v>
      </c>
      <c r="D2206" s="2" t="str">
        <f>'dl-do all work in this'!X2206</f>
        <v>LC</v>
      </c>
      <c r="E2206" s="2">
        <f>'dl-do all work in this'!A2206</f>
        <v>0</v>
      </c>
      <c r="F2206" s="2">
        <f>'dl-do all work in this'!V2206</f>
        <v>0</v>
      </c>
      <c r="G2206" s="2" t="e">
        <f>DATE('dl-do all work in this'!H2206,'dl-do all work in this'!W2206,'dl-do all work in this'!G2206)</f>
        <v>#VALUE!</v>
      </c>
      <c r="H2206">
        <f>'dl-do all work in this'!I2206</f>
        <v>0</v>
      </c>
      <c r="J2206">
        <f>'dl-do all work in this'!D2206</f>
        <v>0</v>
      </c>
      <c r="K2206">
        <f>'dl-do all work in this'!R2206</f>
        <v>0</v>
      </c>
      <c r="M2206">
        <f>'dl-do all work in this'!$E2206</f>
        <v>0</v>
      </c>
    </row>
    <row r="2207" spans="1:13" x14ac:dyDescent="0.25">
      <c r="A2207" s="2">
        <f>'dl-do all work in this'!O2207</f>
        <v>0</v>
      </c>
      <c r="B2207" t="e">
        <f>VLOOKUP($A2207, 'dl-do all work in this'!$O$9:$U$2997, 6, FALSE)</f>
        <v>#N/A</v>
      </c>
      <c r="C2207" t="e">
        <f>VLOOKUP($A2207, 'dl-do all work in this'!$O$9:$U$2997, 7, FALSE)</f>
        <v>#N/A</v>
      </c>
      <c r="D2207" s="2" t="str">
        <f>'dl-do all work in this'!X2207</f>
        <v>LC</v>
      </c>
      <c r="E2207" s="2">
        <f>'dl-do all work in this'!A2207</f>
        <v>0</v>
      </c>
      <c r="F2207" s="2">
        <f>'dl-do all work in this'!V2207</f>
        <v>0</v>
      </c>
      <c r="G2207" s="2" t="e">
        <f>DATE('dl-do all work in this'!H2207,'dl-do all work in this'!W2207,'dl-do all work in this'!G2207)</f>
        <v>#VALUE!</v>
      </c>
      <c r="H2207">
        <f>'dl-do all work in this'!I2207</f>
        <v>0</v>
      </c>
      <c r="J2207">
        <f>'dl-do all work in this'!D2207</f>
        <v>0</v>
      </c>
      <c r="K2207">
        <f>'dl-do all work in this'!R2207</f>
        <v>0</v>
      </c>
      <c r="M2207">
        <f>'dl-do all work in this'!$E2207</f>
        <v>0</v>
      </c>
    </row>
    <row r="2208" spans="1:13" x14ac:dyDescent="0.25">
      <c r="A2208" s="2">
        <f>'dl-do all work in this'!O2208</f>
        <v>0</v>
      </c>
      <c r="B2208" t="e">
        <f>VLOOKUP($A2208, 'dl-do all work in this'!$O$9:$U$2997, 6, FALSE)</f>
        <v>#N/A</v>
      </c>
      <c r="C2208" t="e">
        <f>VLOOKUP($A2208, 'dl-do all work in this'!$O$9:$U$2997, 7, FALSE)</f>
        <v>#N/A</v>
      </c>
      <c r="D2208" s="2" t="str">
        <f>'dl-do all work in this'!X2208</f>
        <v>LC</v>
      </c>
      <c r="E2208" s="2">
        <f>'dl-do all work in this'!A2208</f>
        <v>0</v>
      </c>
      <c r="F2208" s="2">
        <f>'dl-do all work in this'!V2208</f>
        <v>0</v>
      </c>
      <c r="G2208" s="2" t="e">
        <f>DATE('dl-do all work in this'!H2208,'dl-do all work in this'!W2208,'dl-do all work in this'!G2208)</f>
        <v>#VALUE!</v>
      </c>
      <c r="H2208">
        <f>'dl-do all work in this'!I2208</f>
        <v>0</v>
      </c>
      <c r="J2208">
        <f>'dl-do all work in this'!D2208</f>
        <v>0</v>
      </c>
      <c r="K2208">
        <f>'dl-do all work in this'!R2208</f>
        <v>0</v>
      </c>
      <c r="M2208">
        <f>'dl-do all work in this'!$E2208</f>
        <v>0</v>
      </c>
    </row>
    <row r="2209" spans="1:13" x14ac:dyDescent="0.25">
      <c r="A2209" s="2">
        <f>'dl-do all work in this'!O2209</f>
        <v>0</v>
      </c>
      <c r="B2209" t="e">
        <f>VLOOKUP($A2209, 'dl-do all work in this'!$O$9:$U$2997, 6, FALSE)</f>
        <v>#N/A</v>
      </c>
      <c r="C2209" t="e">
        <f>VLOOKUP($A2209, 'dl-do all work in this'!$O$9:$U$2997, 7, FALSE)</f>
        <v>#N/A</v>
      </c>
      <c r="D2209" s="2" t="str">
        <f>'dl-do all work in this'!X2209</f>
        <v>LC</v>
      </c>
      <c r="E2209" s="2">
        <f>'dl-do all work in this'!A2209</f>
        <v>0</v>
      </c>
      <c r="F2209" s="2">
        <f>'dl-do all work in this'!V2209</f>
        <v>0</v>
      </c>
      <c r="G2209" s="2" t="e">
        <f>DATE('dl-do all work in this'!H2209,'dl-do all work in this'!W2209,'dl-do all work in this'!G2209)</f>
        <v>#VALUE!</v>
      </c>
      <c r="H2209">
        <f>'dl-do all work in this'!I2209</f>
        <v>0</v>
      </c>
      <c r="J2209">
        <f>'dl-do all work in this'!D2209</f>
        <v>0</v>
      </c>
      <c r="K2209">
        <f>'dl-do all work in this'!R2209</f>
        <v>0</v>
      </c>
      <c r="M2209">
        <f>'dl-do all work in this'!$E2209</f>
        <v>0</v>
      </c>
    </row>
    <row r="2210" spans="1:13" x14ac:dyDescent="0.25">
      <c r="A2210" s="2">
        <f>'dl-do all work in this'!O2210</f>
        <v>0</v>
      </c>
      <c r="B2210" t="e">
        <f>VLOOKUP($A2210, 'dl-do all work in this'!$O$9:$U$2997, 6, FALSE)</f>
        <v>#N/A</v>
      </c>
      <c r="C2210" t="e">
        <f>VLOOKUP($A2210, 'dl-do all work in this'!$O$9:$U$2997, 7, FALSE)</f>
        <v>#N/A</v>
      </c>
      <c r="D2210" s="2" t="str">
        <f>'dl-do all work in this'!X2210</f>
        <v>LC</v>
      </c>
      <c r="E2210" s="2">
        <f>'dl-do all work in this'!A2210</f>
        <v>0</v>
      </c>
      <c r="F2210" s="2">
        <f>'dl-do all work in this'!V2210</f>
        <v>0</v>
      </c>
      <c r="G2210" s="2" t="e">
        <f>DATE('dl-do all work in this'!H2210,'dl-do all work in this'!W2210,'dl-do all work in this'!G2210)</f>
        <v>#VALUE!</v>
      </c>
      <c r="H2210">
        <f>'dl-do all work in this'!I2210</f>
        <v>0</v>
      </c>
      <c r="J2210">
        <f>'dl-do all work in this'!D2210</f>
        <v>0</v>
      </c>
      <c r="K2210">
        <f>'dl-do all work in this'!R2210</f>
        <v>0</v>
      </c>
      <c r="M2210">
        <f>'dl-do all work in this'!$E2210</f>
        <v>0</v>
      </c>
    </row>
    <row r="2211" spans="1:13" x14ac:dyDescent="0.25">
      <c r="A2211" s="2">
        <f>'dl-do all work in this'!O2211</f>
        <v>0</v>
      </c>
      <c r="B2211" t="e">
        <f>VLOOKUP($A2211, 'dl-do all work in this'!$O$9:$U$2997, 6, FALSE)</f>
        <v>#N/A</v>
      </c>
      <c r="C2211" t="e">
        <f>VLOOKUP($A2211, 'dl-do all work in this'!$O$9:$U$2997, 7, FALSE)</f>
        <v>#N/A</v>
      </c>
      <c r="D2211" s="2" t="str">
        <f>'dl-do all work in this'!X2211</f>
        <v>LC</v>
      </c>
      <c r="E2211" s="2">
        <f>'dl-do all work in this'!A2211</f>
        <v>0</v>
      </c>
      <c r="F2211" s="2">
        <f>'dl-do all work in this'!V2211</f>
        <v>0</v>
      </c>
      <c r="G2211" s="2" t="e">
        <f>DATE('dl-do all work in this'!H2211,'dl-do all work in this'!W2211,'dl-do all work in this'!G2211)</f>
        <v>#VALUE!</v>
      </c>
      <c r="H2211">
        <f>'dl-do all work in this'!I2211</f>
        <v>0</v>
      </c>
      <c r="J2211">
        <f>'dl-do all work in this'!D2211</f>
        <v>0</v>
      </c>
      <c r="K2211">
        <f>'dl-do all work in this'!R2211</f>
        <v>0</v>
      </c>
      <c r="M2211">
        <f>'dl-do all work in this'!$E2211</f>
        <v>0</v>
      </c>
    </row>
    <row r="2212" spans="1:13" x14ac:dyDescent="0.25">
      <c r="A2212" s="2">
        <f>'dl-do all work in this'!O2212</f>
        <v>0</v>
      </c>
      <c r="B2212" t="e">
        <f>VLOOKUP($A2212, 'dl-do all work in this'!$O$9:$U$2997, 6, FALSE)</f>
        <v>#N/A</v>
      </c>
      <c r="C2212" t="e">
        <f>VLOOKUP($A2212, 'dl-do all work in this'!$O$9:$U$2997, 7, FALSE)</f>
        <v>#N/A</v>
      </c>
      <c r="D2212" s="2" t="str">
        <f>'dl-do all work in this'!X2212</f>
        <v>LC</v>
      </c>
      <c r="E2212" s="2">
        <f>'dl-do all work in this'!A2212</f>
        <v>0</v>
      </c>
      <c r="F2212" s="2">
        <f>'dl-do all work in this'!V2212</f>
        <v>0</v>
      </c>
      <c r="G2212" s="2" t="e">
        <f>DATE('dl-do all work in this'!H2212,'dl-do all work in this'!W2212,'dl-do all work in this'!G2212)</f>
        <v>#VALUE!</v>
      </c>
      <c r="H2212">
        <f>'dl-do all work in this'!I2212</f>
        <v>0</v>
      </c>
      <c r="J2212">
        <f>'dl-do all work in this'!D2212</f>
        <v>0</v>
      </c>
      <c r="K2212">
        <f>'dl-do all work in this'!R2212</f>
        <v>0</v>
      </c>
      <c r="M2212">
        <f>'dl-do all work in this'!$E2212</f>
        <v>0</v>
      </c>
    </row>
    <row r="2213" spans="1:13" x14ac:dyDescent="0.25">
      <c r="A2213" s="2">
        <f>'dl-do all work in this'!O2213</f>
        <v>0</v>
      </c>
      <c r="B2213" t="e">
        <f>VLOOKUP($A2213, 'dl-do all work in this'!$O$9:$U$2997, 6, FALSE)</f>
        <v>#N/A</v>
      </c>
      <c r="C2213" t="e">
        <f>VLOOKUP($A2213, 'dl-do all work in this'!$O$9:$U$2997, 7, FALSE)</f>
        <v>#N/A</v>
      </c>
      <c r="D2213" s="2" t="str">
        <f>'dl-do all work in this'!X2213</f>
        <v>LC</v>
      </c>
      <c r="E2213" s="2">
        <f>'dl-do all work in this'!A2213</f>
        <v>0</v>
      </c>
      <c r="F2213" s="2">
        <f>'dl-do all work in this'!V2213</f>
        <v>0</v>
      </c>
      <c r="G2213" s="2" t="e">
        <f>DATE('dl-do all work in this'!H2213,'dl-do all work in this'!W2213,'dl-do all work in this'!G2213)</f>
        <v>#VALUE!</v>
      </c>
      <c r="H2213">
        <f>'dl-do all work in this'!I2213</f>
        <v>0</v>
      </c>
      <c r="J2213">
        <f>'dl-do all work in this'!D2213</f>
        <v>0</v>
      </c>
      <c r="K2213">
        <f>'dl-do all work in this'!R2213</f>
        <v>0</v>
      </c>
      <c r="M2213">
        <f>'dl-do all work in this'!$E2213</f>
        <v>0</v>
      </c>
    </row>
    <row r="2214" spans="1:13" x14ac:dyDescent="0.25">
      <c r="A2214" s="2">
        <f>'dl-do all work in this'!O2214</f>
        <v>0</v>
      </c>
      <c r="B2214" t="e">
        <f>VLOOKUP($A2214, 'dl-do all work in this'!$O$9:$U$2997, 6, FALSE)</f>
        <v>#N/A</v>
      </c>
      <c r="C2214" t="e">
        <f>VLOOKUP($A2214, 'dl-do all work in this'!$O$9:$U$2997, 7, FALSE)</f>
        <v>#N/A</v>
      </c>
      <c r="D2214" s="2" t="str">
        <f>'dl-do all work in this'!X2214</f>
        <v>LC</v>
      </c>
      <c r="E2214" s="2">
        <f>'dl-do all work in this'!A2214</f>
        <v>0</v>
      </c>
      <c r="F2214" s="2">
        <f>'dl-do all work in this'!V2214</f>
        <v>0</v>
      </c>
      <c r="G2214" s="2" t="e">
        <f>DATE('dl-do all work in this'!H2214,'dl-do all work in this'!W2214,'dl-do all work in this'!G2214)</f>
        <v>#VALUE!</v>
      </c>
      <c r="H2214">
        <f>'dl-do all work in this'!I2214</f>
        <v>0</v>
      </c>
      <c r="J2214">
        <f>'dl-do all work in this'!D2214</f>
        <v>0</v>
      </c>
      <c r="K2214">
        <f>'dl-do all work in this'!R2214</f>
        <v>0</v>
      </c>
      <c r="M2214">
        <f>'dl-do all work in this'!$E2214</f>
        <v>0</v>
      </c>
    </row>
    <row r="2215" spans="1:13" x14ac:dyDescent="0.25">
      <c r="A2215" s="2">
        <f>'dl-do all work in this'!O2215</f>
        <v>0</v>
      </c>
      <c r="B2215" t="e">
        <f>VLOOKUP($A2215, 'dl-do all work in this'!$O$9:$U$2997, 6, FALSE)</f>
        <v>#N/A</v>
      </c>
      <c r="C2215" t="e">
        <f>VLOOKUP($A2215, 'dl-do all work in this'!$O$9:$U$2997, 7, FALSE)</f>
        <v>#N/A</v>
      </c>
      <c r="D2215" s="2" t="str">
        <f>'dl-do all work in this'!X2215</f>
        <v>LC</v>
      </c>
      <c r="E2215" s="2">
        <f>'dl-do all work in this'!A2215</f>
        <v>0</v>
      </c>
      <c r="F2215" s="2">
        <f>'dl-do all work in this'!V2215</f>
        <v>0</v>
      </c>
      <c r="G2215" s="2" t="e">
        <f>DATE('dl-do all work in this'!H2215,'dl-do all work in this'!W2215,'dl-do all work in this'!G2215)</f>
        <v>#VALUE!</v>
      </c>
      <c r="H2215">
        <f>'dl-do all work in this'!I2215</f>
        <v>0</v>
      </c>
      <c r="J2215">
        <f>'dl-do all work in this'!D2215</f>
        <v>0</v>
      </c>
      <c r="K2215">
        <f>'dl-do all work in this'!R2215</f>
        <v>0</v>
      </c>
      <c r="M2215">
        <f>'dl-do all work in this'!$E2215</f>
        <v>0</v>
      </c>
    </row>
    <row r="2216" spans="1:13" x14ac:dyDescent="0.25">
      <c r="A2216" s="2">
        <f>'dl-do all work in this'!O2216</f>
        <v>0</v>
      </c>
      <c r="B2216" t="e">
        <f>VLOOKUP($A2216, 'dl-do all work in this'!$O$9:$U$2997, 6, FALSE)</f>
        <v>#N/A</v>
      </c>
      <c r="C2216" t="e">
        <f>VLOOKUP($A2216, 'dl-do all work in this'!$O$9:$U$2997, 7, FALSE)</f>
        <v>#N/A</v>
      </c>
      <c r="D2216" s="2" t="str">
        <f>'dl-do all work in this'!X2216</f>
        <v>LC</v>
      </c>
      <c r="E2216" s="2">
        <f>'dl-do all work in this'!A2216</f>
        <v>0</v>
      </c>
      <c r="F2216" s="2">
        <f>'dl-do all work in this'!V2216</f>
        <v>0</v>
      </c>
      <c r="G2216" s="2" t="e">
        <f>DATE('dl-do all work in this'!H2216,'dl-do all work in this'!W2216,'dl-do all work in this'!G2216)</f>
        <v>#VALUE!</v>
      </c>
      <c r="H2216">
        <f>'dl-do all work in this'!I2216</f>
        <v>0</v>
      </c>
      <c r="J2216">
        <f>'dl-do all work in this'!D2216</f>
        <v>0</v>
      </c>
      <c r="K2216">
        <f>'dl-do all work in this'!R2216</f>
        <v>0</v>
      </c>
      <c r="M2216">
        <f>'dl-do all work in this'!$E2216</f>
        <v>0</v>
      </c>
    </row>
    <row r="2217" spans="1:13" x14ac:dyDescent="0.25">
      <c r="A2217" s="2">
        <f>'dl-do all work in this'!O2217</f>
        <v>0</v>
      </c>
      <c r="B2217" t="e">
        <f>VLOOKUP($A2217, 'dl-do all work in this'!$O$9:$U$2997, 6, FALSE)</f>
        <v>#N/A</v>
      </c>
      <c r="C2217" t="e">
        <f>VLOOKUP($A2217, 'dl-do all work in this'!$O$9:$U$2997, 7, FALSE)</f>
        <v>#N/A</v>
      </c>
      <c r="D2217" s="2" t="str">
        <f>'dl-do all work in this'!X2217</f>
        <v>LC</v>
      </c>
      <c r="E2217" s="2">
        <f>'dl-do all work in this'!A2217</f>
        <v>0</v>
      </c>
      <c r="F2217" s="2">
        <f>'dl-do all work in this'!V2217</f>
        <v>0</v>
      </c>
      <c r="G2217" s="2" t="e">
        <f>DATE('dl-do all work in this'!H2217,'dl-do all work in this'!W2217,'dl-do all work in this'!G2217)</f>
        <v>#VALUE!</v>
      </c>
      <c r="H2217">
        <f>'dl-do all work in this'!I2217</f>
        <v>0</v>
      </c>
      <c r="J2217">
        <f>'dl-do all work in this'!D2217</f>
        <v>0</v>
      </c>
      <c r="K2217">
        <f>'dl-do all work in this'!R2217</f>
        <v>0</v>
      </c>
      <c r="M2217">
        <f>'dl-do all work in this'!$E2217</f>
        <v>0</v>
      </c>
    </row>
    <row r="2218" spans="1:13" x14ac:dyDescent="0.25">
      <c r="A2218" s="2">
        <f>'dl-do all work in this'!O2218</f>
        <v>0</v>
      </c>
      <c r="B2218" t="e">
        <f>VLOOKUP($A2218, 'dl-do all work in this'!$O$9:$U$2997, 6, FALSE)</f>
        <v>#N/A</v>
      </c>
      <c r="C2218" t="e">
        <f>VLOOKUP($A2218, 'dl-do all work in this'!$O$9:$U$2997, 7, FALSE)</f>
        <v>#N/A</v>
      </c>
      <c r="D2218" s="2" t="str">
        <f>'dl-do all work in this'!X2218</f>
        <v>LC</v>
      </c>
      <c r="E2218" s="2">
        <f>'dl-do all work in this'!A2218</f>
        <v>0</v>
      </c>
      <c r="F2218" s="2">
        <f>'dl-do all work in this'!V2218</f>
        <v>0</v>
      </c>
      <c r="G2218" s="2" t="e">
        <f>DATE('dl-do all work in this'!H2218,'dl-do all work in this'!W2218,'dl-do all work in this'!G2218)</f>
        <v>#VALUE!</v>
      </c>
      <c r="H2218">
        <f>'dl-do all work in this'!I2218</f>
        <v>0</v>
      </c>
      <c r="J2218">
        <f>'dl-do all work in this'!D2218</f>
        <v>0</v>
      </c>
      <c r="K2218">
        <f>'dl-do all work in this'!R2218</f>
        <v>0</v>
      </c>
      <c r="M2218">
        <f>'dl-do all work in this'!$E2218</f>
        <v>0</v>
      </c>
    </row>
    <row r="2219" spans="1:13" x14ac:dyDescent="0.25">
      <c r="A2219" s="2">
        <f>'dl-do all work in this'!O2219</f>
        <v>0</v>
      </c>
      <c r="B2219" t="e">
        <f>VLOOKUP($A2219, 'dl-do all work in this'!$O$9:$U$2997, 6, FALSE)</f>
        <v>#N/A</v>
      </c>
      <c r="C2219" t="e">
        <f>VLOOKUP($A2219, 'dl-do all work in this'!$O$9:$U$2997, 7, FALSE)</f>
        <v>#N/A</v>
      </c>
      <c r="D2219" s="2" t="str">
        <f>'dl-do all work in this'!X2219</f>
        <v>LC</v>
      </c>
      <c r="E2219" s="2">
        <f>'dl-do all work in this'!A2219</f>
        <v>0</v>
      </c>
      <c r="F2219" s="2">
        <f>'dl-do all work in this'!V2219</f>
        <v>0</v>
      </c>
      <c r="G2219" s="2" t="e">
        <f>DATE('dl-do all work in this'!H2219,'dl-do all work in this'!W2219,'dl-do all work in this'!G2219)</f>
        <v>#VALUE!</v>
      </c>
      <c r="H2219">
        <f>'dl-do all work in this'!I2219</f>
        <v>0</v>
      </c>
      <c r="J2219">
        <f>'dl-do all work in this'!D2219</f>
        <v>0</v>
      </c>
      <c r="K2219">
        <f>'dl-do all work in this'!R2219</f>
        <v>0</v>
      </c>
      <c r="M2219">
        <f>'dl-do all work in this'!$E2219</f>
        <v>0</v>
      </c>
    </row>
    <row r="2220" spans="1:13" x14ac:dyDescent="0.25">
      <c r="A2220" s="2">
        <f>'dl-do all work in this'!O2220</f>
        <v>0</v>
      </c>
      <c r="B2220" t="e">
        <f>VLOOKUP($A2220, 'dl-do all work in this'!$O$9:$U$2997, 6, FALSE)</f>
        <v>#N/A</v>
      </c>
      <c r="C2220" t="e">
        <f>VLOOKUP($A2220, 'dl-do all work in this'!$O$9:$U$2997, 7, FALSE)</f>
        <v>#N/A</v>
      </c>
      <c r="D2220" s="2" t="str">
        <f>'dl-do all work in this'!X2220</f>
        <v>LC</v>
      </c>
      <c r="E2220" s="2">
        <f>'dl-do all work in this'!A2220</f>
        <v>0</v>
      </c>
      <c r="F2220" s="2">
        <f>'dl-do all work in this'!V2220</f>
        <v>0</v>
      </c>
      <c r="G2220" s="2" t="e">
        <f>DATE('dl-do all work in this'!H2220,'dl-do all work in this'!W2220,'dl-do all work in this'!G2220)</f>
        <v>#VALUE!</v>
      </c>
      <c r="H2220">
        <f>'dl-do all work in this'!I2220</f>
        <v>0</v>
      </c>
      <c r="J2220">
        <f>'dl-do all work in this'!D2220</f>
        <v>0</v>
      </c>
      <c r="K2220">
        <f>'dl-do all work in this'!R2220</f>
        <v>0</v>
      </c>
      <c r="M2220">
        <f>'dl-do all work in this'!$E2220</f>
        <v>0</v>
      </c>
    </row>
    <row r="2221" spans="1:13" x14ac:dyDescent="0.25">
      <c r="A2221" s="2">
        <f>'dl-do all work in this'!O2221</f>
        <v>0</v>
      </c>
      <c r="B2221" t="e">
        <f>VLOOKUP($A2221, 'dl-do all work in this'!$O$9:$U$2997, 6, FALSE)</f>
        <v>#N/A</v>
      </c>
      <c r="C2221" t="e">
        <f>VLOOKUP($A2221, 'dl-do all work in this'!$O$9:$U$2997, 7, FALSE)</f>
        <v>#N/A</v>
      </c>
      <c r="D2221" s="2" t="str">
        <f>'dl-do all work in this'!X2221</f>
        <v>LC</v>
      </c>
      <c r="E2221" s="2">
        <f>'dl-do all work in this'!A2221</f>
        <v>0</v>
      </c>
      <c r="F2221" s="2">
        <f>'dl-do all work in this'!V2221</f>
        <v>0</v>
      </c>
      <c r="G2221" s="2" t="e">
        <f>DATE('dl-do all work in this'!H2221,'dl-do all work in this'!W2221,'dl-do all work in this'!G2221)</f>
        <v>#VALUE!</v>
      </c>
      <c r="H2221">
        <f>'dl-do all work in this'!I2221</f>
        <v>0</v>
      </c>
      <c r="J2221">
        <f>'dl-do all work in this'!D2221</f>
        <v>0</v>
      </c>
      <c r="K2221">
        <f>'dl-do all work in this'!R2221</f>
        <v>0</v>
      </c>
      <c r="M2221">
        <f>'dl-do all work in this'!$E2221</f>
        <v>0</v>
      </c>
    </row>
    <row r="2222" spans="1:13" x14ac:dyDescent="0.25">
      <c r="A2222" s="2">
        <f>'dl-do all work in this'!O2222</f>
        <v>0</v>
      </c>
      <c r="B2222" t="e">
        <f>VLOOKUP($A2222, 'dl-do all work in this'!$O$9:$U$2997, 6, FALSE)</f>
        <v>#N/A</v>
      </c>
      <c r="C2222" t="e">
        <f>VLOOKUP($A2222, 'dl-do all work in this'!$O$9:$U$2997, 7, FALSE)</f>
        <v>#N/A</v>
      </c>
      <c r="D2222" s="2" t="str">
        <f>'dl-do all work in this'!X2222</f>
        <v>LC</v>
      </c>
      <c r="E2222" s="2">
        <f>'dl-do all work in this'!A2222</f>
        <v>0</v>
      </c>
      <c r="F2222" s="2">
        <f>'dl-do all work in this'!V2222</f>
        <v>0</v>
      </c>
      <c r="G2222" s="2" t="e">
        <f>DATE('dl-do all work in this'!H2222,'dl-do all work in this'!W2222,'dl-do all work in this'!G2222)</f>
        <v>#VALUE!</v>
      </c>
      <c r="H2222">
        <f>'dl-do all work in this'!I2222</f>
        <v>0</v>
      </c>
      <c r="J2222">
        <f>'dl-do all work in this'!D2222</f>
        <v>0</v>
      </c>
      <c r="K2222">
        <f>'dl-do all work in this'!R2222</f>
        <v>0</v>
      </c>
      <c r="M2222">
        <f>'dl-do all work in this'!$E2222</f>
        <v>0</v>
      </c>
    </row>
    <row r="2223" spans="1:13" x14ac:dyDescent="0.25">
      <c r="A2223" s="2">
        <f>'dl-do all work in this'!O2223</f>
        <v>0</v>
      </c>
      <c r="B2223" t="e">
        <f>VLOOKUP($A2223, 'dl-do all work in this'!$O$9:$U$2997, 6, FALSE)</f>
        <v>#N/A</v>
      </c>
      <c r="C2223" t="e">
        <f>VLOOKUP($A2223, 'dl-do all work in this'!$O$9:$U$2997, 7, FALSE)</f>
        <v>#N/A</v>
      </c>
      <c r="D2223" s="2" t="str">
        <f>'dl-do all work in this'!X2223</f>
        <v>LC</v>
      </c>
      <c r="E2223" s="2">
        <f>'dl-do all work in this'!A2223</f>
        <v>0</v>
      </c>
      <c r="F2223" s="2">
        <f>'dl-do all work in this'!V2223</f>
        <v>0</v>
      </c>
      <c r="G2223" s="2" t="e">
        <f>DATE('dl-do all work in this'!H2223,'dl-do all work in this'!W2223,'dl-do all work in this'!G2223)</f>
        <v>#VALUE!</v>
      </c>
      <c r="H2223">
        <f>'dl-do all work in this'!I2223</f>
        <v>0</v>
      </c>
      <c r="J2223">
        <f>'dl-do all work in this'!D2223</f>
        <v>0</v>
      </c>
      <c r="K2223">
        <f>'dl-do all work in this'!R2223</f>
        <v>0</v>
      </c>
      <c r="M2223">
        <f>'dl-do all work in this'!$E2223</f>
        <v>0</v>
      </c>
    </row>
    <row r="2224" spans="1:13" x14ac:dyDescent="0.25">
      <c r="A2224" s="2">
        <f>'dl-do all work in this'!O2224</f>
        <v>0</v>
      </c>
      <c r="B2224" t="e">
        <f>VLOOKUP($A2224, 'dl-do all work in this'!$O$9:$U$2997, 6, FALSE)</f>
        <v>#N/A</v>
      </c>
      <c r="C2224" t="e">
        <f>VLOOKUP($A2224, 'dl-do all work in this'!$O$9:$U$2997, 7, FALSE)</f>
        <v>#N/A</v>
      </c>
      <c r="D2224" s="2" t="str">
        <f>'dl-do all work in this'!X2224</f>
        <v>LC</v>
      </c>
      <c r="E2224" s="2">
        <f>'dl-do all work in this'!A2224</f>
        <v>0</v>
      </c>
      <c r="F2224" s="2">
        <f>'dl-do all work in this'!V2224</f>
        <v>0</v>
      </c>
      <c r="G2224" s="2" t="e">
        <f>DATE('dl-do all work in this'!H2224,'dl-do all work in this'!W2224,'dl-do all work in this'!G2224)</f>
        <v>#VALUE!</v>
      </c>
      <c r="H2224">
        <f>'dl-do all work in this'!I2224</f>
        <v>0</v>
      </c>
      <c r="J2224">
        <f>'dl-do all work in this'!D2224</f>
        <v>0</v>
      </c>
      <c r="K2224">
        <f>'dl-do all work in this'!R2224</f>
        <v>0</v>
      </c>
      <c r="M2224">
        <f>'dl-do all work in this'!$E2224</f>
        <v>0</v>
      </c>
    </row>
    <row r="2225" spans="1:13" x14ac:dyDescent="0.25">
      <c r="A2225" s="2">
        <f>'dl-do all work in this'!O2225</f>
        <v>0</v>
      </c>
      <c r="B2225" t="e">
        <f>VLOOKUP($A2225, 'dl-do all work in this'!$O$9:$U$2997, 6, FALSE)</f>
        <v>#N/A</v>
      </c>
      <c r="C2225" t="e">
        <f>VLOOKUP($A2225, 'dl-do all work in this'!$O$9:$U$2997, 7, FALSE)</f>
        <v>#N/A</v>
      </c>
      <c r="D2225" s="2" t="str">
        <f>'dl-do all work in this'!X2225</f>
        <v>LC</v>
      </c>
      <c r="E2225" s="2">
        <f>'dl-do all work in this'!A2225</f>
        <v>0</v>
      </c>
      <c r="F2225" s="2">
        <f>'dl-do all work in this'!V2225</f>
        <v>0</v>
      </c>
      <c r="G2225" s="2" t="e">
        <f>DATE('dl-do all work in this'!H2225,'dl-do all work in this'!W2225,'dl-do all work in this'!G2225)</f>
        <v>#VALUE!</v>
      </c>
      <c r="H2225">
        <f>'dl-do all work in this'!I2225</f>
        <v>0</v>
      </c>
      <c r="J2225">
        <f>'dl-do all work in this'!D2225</f>
        <v>0</v>
      </c>
      <c r="K2225">
        <f>'dl-do all work in this'!R2225</f>
        <v>0</v>
      </c>
      <c r="M2225">
        <f>'dl-do all work in this'!$E2225</f>
        <v>0</v>
      </c>
    </row>
    <row r="2226" spans="1:13" x14ac:dyDescent="0.25">
      <c r="A2226" s="2">
        <f>'dl-do all work in this'!O2226</f>
        <v>0</v>
      </c>
      <c r="B2226" t="e">
        <f>VLOOKUP($A2226, 'dl-do all work in this'!$O$9:$U$2997, 6, FALSE)</f>
        <v>#N/A</v>
      </c>
      <c r="C2226" t="e">
        <f>VLOOKUP($A2226, 'dl-do all work in this'!$O$9:$U$2997, 7, FALSE)</f>
        <v>#N/A</v>
      </c>
      <c r="D2226" s="2" t="str">
        <f>'dl-do all work in this'!X2226</f>
        <v>LC</v>
      </c>
      <c r="E2226" s="2">
        <f>'dl-do all work in this'!A2226</f>
        <v>0</v>
      </c>
      <c r="F2226" s="2">
        <f>'dl-do all work in this'!V2226</f>
        <v>0</v>
      </c>
      <c r="G2226" s="2" t="e">
        <f>DATE('dl-do all work in this'!H2226,'dl-do all work in this'!W2226,'dl-do all work in this'!G2226)</f>
        <v>#VALUE!</v>
      </c>
      <c r="H2226">
        <f>'dl-do all work in this'!I2226</f>
        <v>0</v>
      </c>
      <c r="J2226">
        <f>'dl-do all work in this'!D2226</f>
        <v>0</v>
      </c>
      <c r="K2226">
        <f>'dl-do all work in this'!R2226</f>
        <v>0</v>
      </c>
      <c r="M2226">
        <f>'dl-do all work in this'!$E2226</f>
        <v>0</v>
      </c>
    </row>
    <row r="2227" spans="1:13" x14ac:dyDescent="0.25">
      <c r="A2227" s="2">
        <f>'dl-do all work in this'!O2227</f>
        <v>0</v>
      </c>
      <c r="B2227" t="e">
        <f>VLOOKUP($A2227, 'dl-do all work in this'!$O$9:$U$2997, 6, FALSE)</f>
        <v>#N/A</v>
      </c>
      <c r="C2227" t="e">
        <f>VLOOKUP($A2227, 'dl-do all work in this'!$O$9:$U$2997, 7, FALSE)</f>
        <v>#N/A</v>
      </c>
      <c r="D2227" s="2" t="str">
        <f>'dl-do all work in this'!X2227</f>
        <v>LC</v>
      </c>
      <c r="E2227" s="2">
        <f>'dl-do all work in this'!A2227</f>
        <v>0</v>
      </c>
      <c r="F2227" s="2">
        <f>'dl-do all work in this'!V2227</f>
        <v>0</v>
      </c>
      <c r="G2227" s="2" t="e">
        <f>DATE('dl-do all work in this'!H2227,'dl-do all work in this'!W2227,'dl-do all work in this'!G2227)</f>
        <v>#VALUE!</v>
      </c>
      <c r="H2227">
        <f>'dl-do all work in this'!I2227</f>
        <v>0</v>
      </c>
      <c r="J2227">
        <f>'dl-do all work in this'!D2227</f>
        <v>0</v>
      </c>
      <c r="K2227">
        <f>'dl-do all work in this'!R2227</f>
        <v>0</v>
      </c>
      <c r="M2227">
        <f>'dl-do all work in this'!$E2227</f>
        <v>0</v>
      </c>
    </row>
    <row r="2228" spans="1:13" x14ac:dyDescent="0.25">
      <c r="A2228" s="2">
        <f>'dl-do all work in this'!O2228</f>
        <v>0</v>
      </c>
      <c r="B2228" t="e">
        <f>VLOOKUP($A2228, 'dl-do all work in this'!$O$9:$U$2997, 6, FALSE)</f>
        <v>#N/A</v>
      </c>
      <c r="C2228" t="e">
        <f>VLOOKUP($A2228, 'dl-do all work in this'!$O$9:$U$2997, 7, FALSE)</f>
        <v>#N/A</v>
      </c>
      <c r="D2228" s="2" t="str">
        <f>'dl-do all work in this'!X2228</f>
        <v>LC</v>
      </c>
      <c r="E2228" s="2">
        <f>'dl-do all work in this'!A2228</f>
        <v>0</v>
      </c>
      <c r="F2228" s="2">
        <f>'dl-do all work in this'!V2228</f>
        <v>0</v>
      </c>
      <c r="G2228" s="2" t="e">
        <f>DATE('dl-do all work in this'!H2228,'dl-do all work in this'!W2228,'dl-do all work in this'!G2228)</f>
        <v>#VALUE!</v>
      </c>
      <c r="H2228">
        <f>'dl-do all work in this'!I2228</f>
        <v>0</v>
      </c>
      <c r="J2228">
        <f>'dl-do all work in this'!D2228</f>
        <v>0</v>
      </c>
      <c r="K2228">
        <f>'dl-do all work in this'!R2228</f>
        <v>0</v>
      </c>
      <c r="M2228">
        <f>'dl-do all work in this'!$E2228</f>
        <v>0</v>
      </c>
    </row>
    <row r="2229" spans="1:13" x14ac:dyDescent="0.25">
      <c r="A2229" s="2">
        <f>'dl-do all work in this'!O2229</f>
        <v>0</v>
      </c>
      <c r="B2229" t="e">
        <f>VLOOKUP($A2229, 'dl-do all work in this'!$O$9:$U$2997, 6, FALSE)</f>
        <v>#N/A</v>
      </c>
      <c r="C2229" t="e">
        <f>VLOOKUP($A2229, 'dl-do all work in this'!$O$9:$U$2997, 7, FALSE)</f>
        <v>#N/A</v>
      </c>
      <c r="D2229" s="2" t="str">
        <f>'dl-do all work in this'!X2229</f>
        <v>LC</v>
      </c>
      <c r="E2229" s="2">
        <f>'dl-do all work in this'!A2229</f>
        <v>0</v>
      </c>
      <c r="F2229" s="2">
        <f>'dl-do all work in this'!V2229</f>
        <v>0</v>
      </c>
      <c r="G2229" s="2" t="e">
        <f>DATE('dl-do all work in this'!H2229,'dl-do all work in this'!W2229,'dl-do all work in this'!G2229)</f>
        <v>#VALUE!</v>
      </c>
      <c r="H2229">
        <f>'dl-do all work in this'!I2229</f>
        <v>0</v>
      </c>
      <c r="J2229">
        <f>'dl-do all work in this'!D2229</f>
        <v>0</v>
      </c>
      <c r="K2229">
        <f>'dl-do all work in this'!R2229</f>
        <v>0</v>
      </c>
      <c r="M2229">
        <f>'dl-do all work in this'!$E2229</f>
        <v>0</v>
      </c>
    </row>
    <row r="2230" spans="1:13" x14ac:dyDescent="0.25">
      <c r="A2230" s="2">
        <f>'dl-do all work in this'!O2230</f>
        <v>0</v>
      </c>
      <c r="B2230" t="e">
        <f>VLOOKUP($A2230, 'dl-do all work in this'!$O$9:$U$2997, 6, FALSE)</f>
        <v>#N/A</v>
      </c>
      <c r="C2230" t="e">
        <f>VLOOKUP($A2230, 'dl-do all work in this'!$O$9:$U$2997, 7, FALSE)</f>
        <v>#N/A</v>
      </c>
      <c r="D2230" s="2" t="str">
        <f>'dl-do all work in this'!X2230</f>
        <v>LC</v>
      </c>
      <c r="E2230" s="2">
        <f>'dl-do all work in this'!A2230</f>
        <v>0</v>
      </c>
      <c r="F2230" s="2">
        <f>'dl-do all work in this'!V2230</f>
        <v>0</v>
      </c>
      <c r="G2230" s="2" t="e">
        <f>DATE('dl-do all work in this'!H2230,'dl-do all work in this'!W2230,'dl-do all work in this'!G2230)</f>
        <v>#VALUE!</v>
      </c>
      <c r="H2230">
        <f>'dl-do all work in this'!I2230</f>
        <v>0</v>
      </c>
      <c r="J2230">
        <f>'dl-do all work in this'!D2230</f>
        <v>0</v>
      </c>
      <c r="K2230">
        <f>'dl-do all work in this'!R2230</f>
        <v>0</v>
      </c>
      <c r="M2230">
        <f>'dl-do all work in this'!$E2230</f>
        <v>0</v>
      </c>
    </row>
    <row r="2231" spans="1:13" x14ac:dyDescent="0.25">
      <c r="A2231" s="2">
        <f>'dl-do all work in this'!O2231</f>
        <v>0</v>
      </c>
      <c r="B2231" t="e">
        <f>VLOOKUP($A2231, 'dl-do all work in this'!$O$9:$U$2997, 6, FALSE)</f>
        <v>#N/A</v>
      </c>
      <c r="C2231" t="e">
        <f>VLOOKUP($A2231, 'dl-do all work in this'!$O$9:$U$2997, 7, FALSE)</f>
        <v>#N/A</v>
      </c>
      <c r="D2231" s="2" t="str">
        <f>'dl-do all work in this'!X2231</f>
        <v>LC</v>
      </c>
      <c r="E2231" s="2">
        <f>'dl-do all work in this'!A2231</f>
        <v>0</v>
      </c>
      <c r="F2231" s="2">
        <f>'dl-do all work in this'!V2231</f>
        <v>0</v>
      </c>
      <c r="G2231" s="2" t="e">
        <f>DATE('dl-do all work in this'!H2231,'dl-do all work in this'!W2231,'dl-do all work in this'!G2231)</f>
        <v>#VALUE!</v>
      </c>
      <c r="H2231">
        <f>'dl-do all work in this'!I2231</f>
        <v>0</v>
      </c>
      <c r="J2231">
        <f>'dl-do all work in this'!D2231</f>
        <v>0</v>
      </c>
      <c r="K2231">
        <f>'dl-do all work in this'!R2231</f>
        <v>0</v>
      </c>
      <c r="M2231">
        <f>'dl-do all work in this'!$E2231</f>
        <v>0</v>
      </c>
    </row>
    <row r="2232" spans="1:13" x14ac:dyDescent="0.25">
      <c r="A2232" s="2">
        <f>'dl-do all work in this'!O2232</f>
        <v>0</v>
      </c>
      <c r="B2232" t="e">
        <f>VLOOKUP($A2232, 'dl-do all work in this'!$O$9:$U$2997, 6, FALSE)</f>
        <v>#N/A</v>
      </c>
      <c r="C2232" t="e">
        <f>VLOOKUP($A2232, 'dl-do all work in this'!$O$9:$U$2997, 7, FALSE)</f>
        <v>#N/A</v>
      </c>
      <c r="D2232" s="2" t="str">
        <f>'dl-do all work in this'!X2232</f>
        <v>LC</v>
      </c>
      <c r="E2232" s="2">
        <f>'dl-do all work in this'!A2232</f>
        <v>0</v>
      </c>
      <c r="F2232" s="2">
        <f>'dl-do all work in this'!V2232</f>
        <v>0</v>
      </c>
      <c r="G2232" s="2" t="e">
        <f>DATE('dl-do all work in this'!H2232,'dl-do all work in this'!W2232,'dl-do all work in this'!G2232)</f>
        <v>#VALUE!</v>
      </c>
      <c r="H2232">
        <f>'dl-do all work in this'!I2232</f>
        <v>0</v>
      </c>
      <c r="J2232">
        <f>'dl-do all work in this'!D2232</f>
        <v>0</v>
      </c>
      <c r="K2232">
        <f>'dl-do all work in this'!R2232</f>
        <v>0</v>
      </c>
      <c r="M2232">
        <f>'dl-do all work in this'!$E2232</f>
        <v>0</v>
      </c>
    </row>
    <row r="2233" spans="1:13" x14ac:dyDescent="0.25">
      <c r="A2233" s="2">
        <f>'dl-do all work in this'!O2233</f>
        <v>0</v>
      </c>
      <c r="B2233" t="e">
        <f>VLOOKUP($A2233, 'dl-do all work in this'!$O$9:$U$2997, 6, FALSE)</f>
        <v>#N/A</v>
      </c>
      <c r="C2233" t="e">
        <f>VLOOKUP($A2233, 'dl-do all work in this'!$O$9:$U$2997, 7, FALSE)</f>
        <v>#N/A</v>
      </c>
      <c r="D2233" s="2" t="str">
        <f>'dl-do all work in this'!X2233</f>
        <v>LC</v>
      </c>
      <c r="E2233" s="2">
        <f>'dl-do all work in this'!A2233</f>
        <v>0</v>
      </c>
      <c r="F2233" s="2">
        <f>'dl-do all work in this'!V2233</f>
        <v>0</v>
      </c>
      <c r="G2233" s="2" t="e">
        <f>DATE('dl-do all work in this'!H2233,'dl-do all work in this'!W2233,'dl-do all work in this'!G2233)</f>
        <v>#VALUE!</v>
      </c>
      <c r="H2233">
        <f>'dl-do all work in this'!I2233</f>
        <v>0</v>
      </c>
      <c r="J2233">
        <f>'dl-do all work in this'!D2233</f>
        <v>0</v>
      </c>
      <c r="K2233">
        <f>'dl-do all work in this'!R2233</f>
        <v>0</v>
      </c>
      <c r="M2233">
        <f>'dl-do all work in this'!$E2233</f>
        <v>0</v>
      </c>
    </row>
    <row r="2234" spans="1:13" x14ac:dyDescent="0.25">
      <c r="A2234" s="2">
        <f>'dl-do all work in this'!O2234</f>
        <v>0</v>
      </c>
      <c r="B2234" t="e">
        <f>VLOOKUP($A2234, 'dl-do all work in this'!$O$9:$U$2997, 6, FALSE)</f>
        <v>#N/A</v>
      </c>
      <c r="C2234" t="e">
        <f>VLOOKUP($A2234, 'dl-do all work in this'!$O$9:$U$2997, 7, FALSE)</f>
        <v>#N/A</v>
      </c>
      <c r="D2234" s="2" t="str">
        <f>'dl-do all work in this'!X2234</f>
        <v>LC</v>
      </c>
      <c r="E2234" s="2">
        <f>'dl-do all work in this'!A2234</f>
        <v>0</v>
      </c>
      <c r="F2234" s="2">
        <f>'dl-do all work in this'!V2234</f>
        <v>0</v>
      </c>
      <c r="G2234" s="2" t="e">
        <f>DATE('dl-do all work in this'!H2234,'dl-do all work in this'!W2234,'dl-do all work in this'!G2234)</f>
        <v>#VALUE!</v>
      </c>
      <c r="H2234">
        <f>'dl-do all work in this'!I2234</f>
        <v>0</v>
      </c>
      <c r="J2234">
        <f>'dl-do all work in this'!D2234</f>
        <v>0</v>
      </c>
      <c r="K2234">
        <f>'dl-do all work in this'!R2234</f>
        <v>0</v>
      </c>
      <c r="M2234">
        <f>'dl-do all work in this'!$E2234</f>
        <v>0</v>
      </c>
    </row>
    <row r="2235" spans="1:13" x14ac:dyDescent="0.25">
      <c r="A2235" s="2">
        <f>'dl-do all work in this'!O2235</f>
        <v>0</v>
      </c>
      <c r="B2235" t="e">
        <f>VLOOKUP($A2235, 'dl-do all work in this'!$O$9:$U$2997, 6, FALSE)</f>
        <v>#N/A</v>
      </c>
      <c r="C2235" t="e">
        <f>VLOOKUP($A2235, 'dl-do all work in this'!$O$9:$U$2997, 7, FALSE)</f>
        <v>#N/A</v>
      </c>
      <c r="D2235" s="2" t="str">
        <f>'dl-do all work in this'!X2235</f>
        <v>LC</v>
      </c>
      <c r="E2235" s="2">
        <f>'dl-do all work in this'!A2235</f>
        <v>0</v>
      </c>
      <c r="F2235" s="2">
        <f>'dl-do all work in this'!V2235</f>
        <v>0</v>
      </c>
      <c r="G2235" s="2" t="e">
        <f>DATE('dl-do all work in this'!H2235,'dl-do all work in this'!W2235,'dl-do all work in this'!G2235)</f>
        <v>#VALUE!</v>
      </c>
      <c r="H2235">
        <f>'dl-do all work in this'!I2235</f>
        <v>0</v>
      </c>
      <c r="J2235">
        <f>'dl-do all work in this'!D2235</f>
        <v>0</v>
      </c>
      <c r="K2235">
        <f>'dl-do all work in this'!R2235</f>
        <v>0</v>
      </c>
      <c r="M2235">
        <f>'dl-do all work in this'!$E2235</f>
        <v>0</v>
      </c>
    </row>
    <row r="2236" spans="1:13" x14ac:dyDescent="0.25">
      <c r="A2236" s="2">
        <f>'dl-do all work in this'!O2236</f>
        <v>0</v>
      </c>
      <c r="B2236" t="e">
        <f>VLOOKUP($A2236, 'dl-do all work in this'!$O$9:$U$2997, 6, FALSE)</f>
        <v>#N/A</v>
      </c>
      <c r="C2236" t="e">
        <f>VLOOKUP($A2236, 'dl-do all work in this'!$O$9:$U$2997, 7, FALSE)</f>
        <v>#N/A</v>
      </c>
      <c r="D2236" s="2" t="str">
        <f>'dl-do all work in this'!X2236</f>
        <v>LC</v>
      </c>
      <c r="E2236" s="2">
        <f>'dl-do all work in this'!A2236</f>
        <v>0</v>
      </c>
      <c r="F2236" s="2">
        <f>'dl-do all work in this'!V2236</f>
        <v>0</v>
      </c>
      <c r="G2236" s="2" t="e">
        <f>DATE('dl-do all work in this'!H2236,'dl-do all work in this'!W2236,'dl-do all work in this'!G2236)</f>
        <v>#VALUE!</v>
      </c>
      <c r="H2236">
        <f>'dl-do all work in this'!I2236</f>
        <v>0</v>
      </c>
      <c r="J2236">
        <f>'dl-do all work in this'!D2236</f>
        <v>0</v>
      </c>
      <c r="K2236">
        <f>'dl-do all work in this'!R2236</f>
        <v>0</v>
      </c>
      <c r="M2236">
        <f>'dl-do all work in this'!$E2236</f>
        <v>0</v>
      </c>
    </row>
    <row r="2237" spans="1:13" x14ac:dyDescent="0.25">
      <c r="A2237" s="2">
        <f>'dl-do all work in this'!O2237</f>
        <v>0</v>
      </c>
      <c r="B2237" t="e">
        <f>VLOOKUP($A2237, 'dl-do all work in this'!$O$9:$U$2997, 6, FALSE)</f>
        <v>#N/A</v>
      </c>
      <c r="C2237" t="e">
        <f>VLOOKUP($A2237, 'dl-do all work in this'!$O$9:$U$2997, 7, FALSE)</f>
        <v>#N/A</v>
      </c>
      <c r="D2237" s="2" t="str">
        <f>'dl-do all work in this'!X2237</f>
        <v>LC</v>
      </c>
      <c r="E2237" s="2">
        <f>'dl-do all work in this'!A2237</f>
        <v>0</v>
      </c>
      <c r="F2237" s="2">
        <f>'dl-do all work in this'!V2237</f>
        <v>0</v>
      </c>
      <c r="G2237" s="2" t="e">
        <f>DATE('dl-do all work in this'!H2237,'dl-do all work in this'!W2237,'dl-do all work in this'!G2237)</f>
        <v>#VALUE!</v>
      </c>
      <c r="H2237">
        <f>'dl-do all work in this'!I2237</f>
        <v>0</v>
      </c>
      <c r="J2237">
        <f>'dl-do all work in this'!D2237</f>
        <v>0</v>
      </c>
      <c r="K2237">
        <f>'dl-do all work in this'!R2237</f>
        <v>0</v>
      </c>
      <c r="M2237">
        <f>'dl-do all work in this'!$E2237</f>
        <v>0</v>
      </c>
    </row>
    <row r="2238" spans="1:13" x14ac:dyDescent="0.25">
      <c r="A2238" s="2">
        <f>'dl-do all work in this'!O2238</f>
        <v>0</v>
      </c>
      <c r="B2238" t="e">
        <f>VLOOKUP($A2238, 'dl-do all work in this'!$O$9:$U$2997, 6, FALSE)</f>
        <v>#N/A</v>
      </c>
      <c r="C2238" t="e">
        <f>VLOOKUP($A2238, 'dl-do all work in this'!$O$9:$U$2997, 7, FALSE)</f>
        <v>#N/A</v>
      </c>
      <c r="D2238" s="2" t="str">
        <f>'dl-do all work in this'!X2238</f>
        <v>LC</v>
      </c>
      <c r="E2238" s="2">
        <f>'dl-do all work in this'!A2238</f>
        <v>0</v>
      </c>
      <c r="F2238" s="2">
        <f>'dl-do all work in this'!V2238</f>
        <v>0</v>
      </c>
      <c r="G2238" s="2" t="e">
        <f>DATE('dl-do all work in this'!H2238,'dl-do all work in this'!W2238,'dl-do all work in this'!G2238)</f>
        <v>#VALUE!</v>
      </c>
      <c r="H2238">
        <f>'dl-do all work in this'!I2238</f>
        <v>0</v>
      </c>
      <c r="J2238">
        <f>'dl-do all work in this'!D2238</f>
        <v>0</v>
      </c>
      <c r="K2238">
        <f>'dl-do all work in this'!R2238</f>
        <v>0</v>
      </c>
      <c r="M2238">
        <f>'dl-do all work in this'!$E2238</f>
        <v>0</v>
      </c>
    </row>
    <row r="2239" spans="1:13" x14ac:dyDescent="0.25">
      <c r="A2239" s="2">
        <f>'dl-do all work in this'!O2239</f>
        <v>0</v>
      </c>
      <c r="B2239" t="e">
        <f>VLOOKUP($A2239, 'dl-do all work in this'!$O$9:$U$2997, 6, FALSE)</f>
        <v>#N/A</v>
      </c>
      <c r="C2239" t="e">
        <f>VLOOKUP($A2239, 'dl-do all work in this'!$O$9:$U$2997, 7, FALSE)</f>
        <v>#N/A</v>
      </c>
      <c r="D2239" s="2" t="str">
        <f>'dl-do all work in this'!X2239</f>
        <v>LC</v>
      </c>
      <c r="E2239" s="2">
        <f>'dl-do all work in this'!A2239</f>
        <v>0</v>
      </c>
      <c r="F2239" s="2">
        <f>'dl-do all work in this'!V2239</f>
        <v>0</v>
      </c>
      <c r="G2239" s="2" t="e">
        <f>DATE('dl-do all work in this'!H2239,'dl-do all work in this'!W2239,'dl-do all work in this'!G2239)</f>
        <v>#VALUE!</v>
      </c>
      <c r="H2239">
        <f>'dl-do all work in this'!I2239</f>
        <v>0</v>
      </c>
      <c r="J2239">
        <f>'dl-do all work in this'!D2239</f>
        <v>0</v>
      </c>
      <c r="K2239">
        <f>'dl-do all work in this'!R2239</f>
        <v>0</v>
      </c>
      <c r="M2239">
        <f>'dl-do all work in this'!$E2239</f>
        <v>0</v>
      </c>
    </row>
    <row r="2240" spans="1:13" x14ac:dyDescent="0.25">
      <c r="A2240" s="2">
        <f>'dl-do all work in this'!O2240</f>
        <v>0</v>
      </c>
      <c r="B2240" t="e">
        <f>VLOOKUP($A2240, 'dl-do all work in this'!$O$9:$U$2997, 6, FALSE)</f>
        <v>#N/A</v>
      </c>
      <c r="C2240" t="e">
        <f>VLOOKUP($A2240, 'dl-do all work in this'!$O$9:$U$2997, 7, FALSE)</f>
        <v>#N/A</v>
      </c>
      <c r="D2240" s="2" t="str">
        <f>'dl-do all work in this'!X2240</f>
        <v>LC</v>
      </c>
      <c r="E2240" s="2">
        <f>'dl-do all work in this'!A2240</f>
        <v>0</v>
      </c>
      <c r="F2240" s="2">
        <f>'dl-do all work in this'!V2240</f>
        <v>0</v>
      </c>
      <c r="G2240" s="2" t="e">
        <f>DATE('dl-do all work in this'!H2240,'dl-do all work in this'!W2240,'dl-do all work in this'!G2240)</f>
        <v>#VALUE!</v>
      </c>
      <c r="H2240">
        <f>'dl-do all work in this'!I2240</f>
        <v>0</v>
      </c>
      <c r="J2240">
        <f>'dl-do all work in this'!D2240</f>
        <v>0</v>
      </c>
      <c r="K2240">
        <f>'dl-do all work in this'!R2240</f>
        <v>0</v>
      </c>
      <c r="M2240">
        <f>'dl-do all work in this'!$E2240</f>
        <v>0</v>
      </c>
    </row>
    <row r="2241" spans="1:13" x14ac:dyDescent="0.25">
      <c r="A2241" s="2">
        <f>'dl-do all work in this'!O2241</f>
        <v>0</v>
      </c>
      <c r="B2241" t="e">
        <f>VLOOKUP($A2241, 'dl-do all work in this'!$O$9:$U$2997, 6, FALSE)</f>
        <v>#N/A</v>
      </c>
      <c r="C2241" t="e">
        <f>VLOOKUP($A2241, 'dl-do all work in this'!$O$9:$U$2997, 7, FALSE)</f>
        <v>#N/A</v>
      </c>
      <c r="D2241" s="2" t="str">
        <f>'dl-do all work in this'!X2241</f>
        <v>LC</v>
      </c>
      <c r="E2241" s="2">
        <f>'dl-do all work in this'!A2241</f>
        <v>0</v>
      </c>
      <c r="F2241" s="2">
        <f>'dl-do all work in this'!V2241</f>
        <v>0</v>
      </c>
      <c r="G2241" s="2" t="e">
        <f>DATE('dl-do all work in this'!H2241,'dl-do all work in this'!W2241,'dl-do all work in this'!G2241)</f>
        <v>#VALUE!</v>
      </c>
      <c r="H2241">
        <f>'dl-do all work in this'!I2241</f>
        <v>0</v>
      </c>
      <c r="J2241">
        <f>'dl-do all work in this'!D2241</f>
        <v>0</v>
      </c>
      <c r="K2241">
        <f>'dl-do all work in this'!R2241</f>
        <v>0</v>
      </c>
      <c r="M2241">
        <f>'dl-do all work in this'!$E2241</f>
        <v>0</v>
      </c>
    </row>
    <row r="2242" spans="1:13" x14ac:dyDescent="0.25">
      <c r="A2242" s="2">
        <f>'dl-do all work in this'!O2242</f>
        <v>0</v>
      </c>
      <c r="B2242" t="e">
        <f>VLOOKUP($A2242, 'dl-do all work in this'!$O$9:$U$2997, 6, FALSE)</f>
        <v>#N/A</v>
      </c>
      <c r="C2242" t="e">
        <f>VLOOKUP($A2242, 'dl-do all work in this'!$O$9:$U$2997, 7, FALSE)</f>
        <v>#N/A</v>
      </c>
      <c r="D2242" s="2" t="str">
        <f>'dl-do all work in this'!X2242</f>
        <v>LC</v>
      </c>
      <c r="E2242" s="2">
        <f>'dl-do all work in this'!A2242</f>
        <v>0</v>
      </c>
      <c r="F2242" s="2">
        <f>'dl-do all work in this'!V2242</f>
        <v>0</v>
      </c>
      <c r="G2242" s="2" t="e">
        <f>DATE('dl-do all work in this'!H2242,'dl-do all work in this'!W2242,'dl-do all work in this'!G2242)</f>
        <v>#VALUE!</v>
      </c>
      <c r="H2242">
        <f>'dl-do all work in this'!I2242</f>
        <v>0</v>
      </c>
      <c r="J2242">
        <f>'dl-do all work in this'!D2242</f>
        <v>0</v>
      </c>
      <c r="K2242">
        <f>'dl-do all work in this'!R2242</f>
        <v>0</v>
      </c>
      <c r="M2242">
        <f>'dl-do all work in this'!$E2242</f>
        <v>0</v>
      </c>
    </row>
    <row r="2243" spans="1:13" x14ac:dyDescent="0.25">
      <c r="A2243" s="2">
        <f>'dl-do all work in this'!O2243</f>
        <v>0</v>
      </c>
      <c r="B2243" t="e">
        <f>VLOOKUP($A2243, 'dl-do all work in this'!$O$9:$U$2997, 6, FALSE)</f>
        <v>#N/A</v>
      </c>
      <c r="C2243" t="e">
        <f>VLOOKUP($A2243, 'dl-do all work in this'!$O$9:$U$2997, 7, FALSE)</f>
        <v>#N/A</v>
      </c>
      <c r="D2243" s="2" t="str">
        <f>'dl-do all work in this'!X2243</f>
        <v>LC</v>
      </c>
      <c r="E2243" s="2">
        <f>'dl-do all work in this'!A2243</f>
        <v>0</v>
      </c>
      <c r="F2243" s="2">
        <f>'dl-do all work in this'!V2243</f>
        <v>0</v>
      </c>
      <c r="G2243" s="2" t="e">
        <f>DATE('dl-do all work in this'!H2243,'dl-do all work in this'!W2243,'dl-do all work in this'!G2243)</f>
        <v>#VALUE!</v>
      </c>
      <c r="H2243">
        <f>'dl-do all work in this'!I2243</f>
        <v>0</v>
      </c>
      <c r="J2243">
        <f>'dl-do all work in this'!D2243</f>
        <v>0</v>
      </c>
      <c r="K2243">
        <f>'dl-do all work in this'!R2243</f>
        <v>0</v>
      </c>
      <c r="M2243">
        <f>'dl-do all work in this'!$E2243</f>
        <v>0</v>
      </c>
    </row>
    <row r="2244" spans="1:13" x14ac:dyDescent="0.25">
      <c r="A2244" s="2">
        <f>'dl-do all work in this'!O2244</f>
        <v>0</v>
      </c>
      <c r="B2244" t="e">
        <f>VLOOKUP($A2244, 'dl-do all work in this'!$O$9:$U$2997, 6, FALSE)</f>
        <v>#N/A</v>
      </c>
      <c r="C2244" t="e">
        <f>VLOOKUP($A2244, 'dl-do all work in this'!$O$9:$U$2997, 7, FALSE)</f>
        <v>#N/A</v>
      </c>
      <c r="D2244" s="2" t="str">
        <f>'dl-do all work in this'!X2244</f>
        <v>LC</v>
      </c>
      <c r="E2244" s="2">
        <f>'dl-do all work in this'!A2244</f>
        <v>0</v>
      </c>
      <c r="F2244" s="2">
        <f>'dl-do all work in this'!V2244</f>
        <v>0</v>
      </c>
      <c r="G2244" s="2" t="e">
        <f>DATE('dl-do all work in this'!H2244,'dl-do all work in this'!W2244,'dl-do all work in this'!G2244)</f>
        <v>#VALUE!</v>
      </c>
      <c r="H2244">
        <f>'dl-do all work in this'!I2244</f>
        <v>0</v>
      </c>
      <c r="J2244">
        <f>'dl-do all work in this'!D2244</f>
        <v>0</v>
      </c>
      <c r="K2244">
        <f>'dl-do all work in this'!R2244</f>
        <v>0</v>
      </c>
      <c r="M2244">
        <f>'dl-do all work in this'!$E2244</f>
        <v>0</v>
      </c>
    </row>
    <row r="2245" spans="1:13" x14ac:dyDescent="0.25">
      <c r="A2245" s="2">
        <f>'dl-do all work in this'!O2245</f>
        <v>0</v>
      </c>
      <c r="B2245" t="e">
        <f>VLOOKUP($A2245, 'dl-do all work in this'!$O$9:$U$2997, 6, FALSE)</f>
        <v>#N/A</v>
      </c>
      <c r="C2245" t="e">
        <f>VLOOKUP($A2245, 'dl-do all work in this'!$O$9:$U$2997, 7, FALSE)</f>
        <v>#N/A</v>
      </c>
      <c r="D2245" s="2" t="str">
        <f>'dl-do all work in this'!X2245</f>
        <v>LC</v>
      </c>
      <c r="E2245" s="2">
        <f>'dl-do all work in this'!A2245</f>
        <v>0</v>
      </c>
      <c r="F2245" s="2">
        <f>'dl-do all work in this'!V2245</f>
        <v>0</v>
      </c>
      <c r="G2245" s="2" t="e">
        <f>DATE('dl-do all work in this'!H2245,'dl-do all work in this'!W2245,'dl-do all work in this'!G2245)</f>
        <v>#VALUE!</v>
      </c>
      <c r="H2245">
        <f>'dl-do all work in this'!I2245</f>
        <v>0</v>
      </c>
      <c r="J2245">
        <f>'dl-do all work in this'!D2245</f>
        <v>0</v>
      </c>
      <c r="K2245">
        <f>'dl-do all work in this'!R2245</f>
        <v>0</v>
      </c>
      <c r="M2245">
        <f>'dl-do all work in this'!$E2245</f>
        <v>0</v>
      </c>
    </row>
    <row r="2246" spans="1:13" x14ac:dyDescent="0.25">
      <c r="A2246" s="2">
        <f>'dl-do all work in this'!O2246</f>
        <v>0</v>
      </c>
      <c r="B2246" t="e">
        <f>VLOOKUP($A2246, 'dl-do all work in this'!$O$9:$U$2997, 6, FALSE)</f>
        <v>#N/A</v>
      </c>
      <c r="C2246" t="e">
        <f>VLOOKUP($A2246, 'dl-do all work in this'!$O$9:$U$2997, 7, FALSE)</f>
        <v>#N/A</v>
      </c>
      <c r="D2246" s="2" t="str">
        <f>'dl-do all work in this'!X2246</f>
        <v>LC</v>
      </c>
      <c r="E2246" s="2">
        <f>'dl-do all work in this'!A2246</f>
        <v>0</v>
      </c>
      <c r="F2246" s="2">
        <f>'dl-do all work in this'!V2246</f>
        <v>0</v>
      </c>
      <c r="G2246" s="2" t="e">
        <f>DATE('dl-do all work in this'!H2246,'dl-do all work in this'!W2246,'dl-do all work in this'!G2246)</f>
        <v>#VALUE!</v>
      </c>
      <c r="H2246">
        <f>'dl-do all work in this'!I2246</f>
        <v>0</v>
      </c>
      <c r="J2246">
        <f>'dl-do all work in this'!D2246</f>
        <v>0</v>
      </c>
      <c r="K2246">
        <f>'dl-do all work in this'!R2246</f>
        <v>0</v>
      </c>
      <c r="M2246">
        <f>'dl-do all work in this'!$E2246</f>
        <v>0</v>
      </c>
    </row>
    <row r="2247" spans="1:13" x14ac:dyDescent="0.25">
      <c r="A2247" s="2">
        <f>'dl-do all work in this'!O2247</f>
        <v>0</v>
      </c>
      <c r="B2247" t="e">
        <f>VLOOKUP($A2247, 'dl-do all work in this'!$O$9:$U$2997, 6, FALSE)</f>
        <v>#N/A</v>
      </c>
      <c r="C2247" t="e">
        <f>VLOOKUP($A2247, 'dl-do all work in this'!$O$9:$U$2997, 7, FALSE)</f>
        <v>#N/A</v>
      </c>
      <c r="D2247" s="2" t="str">
        <f>'dl-do all work in this'!X2247</f>
        <v>LC</v>
      </c>
      <c r="E2247" s="2">
        <f>'dl-do all work in this'!A2247</f>
        <v>0</v>
      </c>
      <c r="F2247" s="2">
        <f>'dl-do all work in this'!V2247</f>
        <v>0</v>
      </c>
      <c r="G2247" s="2" t="e">
        <f>DATE('dl-do all work in this'!H2247,'dl-do all work in this'!W2247,'dl-do all work in this'!G2247)</f>
        <v>#VALUE!</v>
      </c>
      <c r="H2247">
        <f>'dl-do all work in this'!I2247</f>
        <v>0</v>
      </c>
      <c r="J2247">
        <f>'dl-do all work in this'!D2247</f>
        <v>0</v>
      </c>
      <c r="K2247">
        <f>'dl-do all work in this'!R2247</f>
        <v>0</v>
      </c>
      <c r="M2247">
        <f>'dl-do all work in this'!$E2247</f>
        <v>0</v>
      </c>
    </row>
    <row r="2248" spans="1:13" x14ac:dyDescent="0.25">
      <c r="A2248" s="2">
        <f>'dl-do all work in this'!O2248</f>
        <v>0</v>
      </c>
      <c r="B2248" t="e">
        <f>VLOOKUP($A2248, 'dl-do all work in this'!$O$9:$U$2997, 6, FALSE)</f>
        <v>#N/A</v>
      </c>
      <c r="C2248" t="e">
        <f>VLOOKUP($A2248, 'dl-do all work in this'!$O$9:$U$2997, 7, FALSE)</f>
        <v>#N/A</v>
      </c>
      <c r="D2248" s="2" t="str">
        <f>'dl-do all work in this'!X2248</f>
        <v>LC</v>
      </c>
      <c r="E2248" s="2">
        <f>'dl-do all work in this'!A2248</f>
        <v>0</v>
      </c>
      <c r="F2248" s="2">
        <f>'dl-do all work in this'!V2248</f>
        <v>0</v>
      </c>
      <c r="G2248" s="2" t="e">
        <f>DATE('dl-do all work in this'!H2248,'dl-do all work in this'!W2248,'dl-do all work in this'!G2248)</f>
        <v>#VALUE!</v>
      </c>
      <c r="H2248">
        <f>'dl-do all work in this'!I2248</f>
        <v>0</v>
      </c>
      <c r="J2248">
        <f>'dl-do all work in this'!D2248</f>
        <v>0</v>
      </c>
      <c r="K2248">
        <f>'dl-do all work in this'!R2248</f>
        <v>0</v>
      </c>
      <c r="M2248">
        <f>'dl-do all work in this'!$E2248</f>
        <v>0</v>
      </c>
    </row>
    <row r="2249" spans="1:13" x14ac:dyDescent="0.25">
      <c r="A2249" s="2">
        <f>'dl-do all work in this'!O2249</f>
        <v>0</v>
      </c>
      <c r="B2249" t="e">
        <f>VLOOKUP($A2249, 'dl-do all work in this'!$O$9:$U$2997, 6, FALSE)</f>
        <v>#N/A</v>
      </c>
      <c r="C2249" t="e">
        <f>VLOOKUP($A2249, 'dl-do all work in this'!$O$9:$U$2997, 7, FALSE)</f>
        <v>#N/A</v>
      </c>
      <c r="D2249" s="2" t="str">
        <f>'dl-do all work in this'!X2249</f>
        <v>LC</v>
      </c>
      <c r="E2249" s="2">
        <f>'dl-do all work in this'!A2249</f>
        <v>0</v>
      </c>
      <c r="F2249" s="2">
        <f>'dl-do all work in this'!V2249</f>
        <v>0</v>
      </c>
      <c r="G2249" s="2" t="e">
        <f>DATE('dl-do all work in this'!H2249,'dl-do all work in this'!W2249,'dl-do all work in this'!G2249)</f>
        <v>#VALUE!</v>
      </c>
      <c r="H2249">
        <f>'dl-do all work in this'!I2249</f>
        <v>0</v>
      </c>
      <c r="J2249">
        <f>'dl-do all work in this'!D2249</f>
        <v>0</v>
      </c>
      <c r="K2249">
        <f>'dl-do all work in this'!R2249</f>
        <v>0</v>
      </c>
      <c r="M2249">
        <f>'dl-do all work in this'!$E2249</f>
        <v>0</v>
      </c>
    </row>
    <row r="2250" spans="1:13" x14ac:dyDescent="0.25">
      <c r="A2250" s="2">
        <f>'dl-do all work in this'!O2250</f>
        <v>0</v>
      </c>
      <c r="B2250" t="e">
        <f>VLOOKUP($A2250, 'dl-do all work in this'!$O$9:$U$2997, 6, FALSE)</f>
        <v>#N/A</v>
      </c>
      <c r="C2250" t="e">
        <f>VLOOKUP($A2250, 'dl-do all work in this'!$O$9:$U$2997, 7, FALSE)</f>
        <v>#N/A</v>
      </c>
      <c r="D2250" s="2" t="str">
        <f>'dl-do all work in this'!X2250</f>
        <v>LC</v>
      </c>
      <c r="E2250" s="2">
        <f>'dl-do all work in this'!A2250</f>
        <v>0</v>
      </c>
      <c r="F2250" s="2">
        <f>'dl-do all work in this'!V2250</f>
        <v>0</v>
      </c>
      <c r="G2250" s="2" t="e">
        <f>DATE('dl-do all work in this'!H2250,'dl-do all work in this'!W2250,'dl-do all work in this'!G2250)</f>
        <v>#VALUE!</v>
      </c>
      <c r="H2250">
        <f>'dl-do all work in this'!I2250</f>
        <v>0</v>
      </c>
      <c r="J2250">
        <f>'dl-do all work in this'!D2250</f>
        <v>0</v>
      </c>
      <c r="K2250">
        <f>'dl-do all work in this'!R2250</f>
        <v>0</v>
      </c>
      <c r="M2250">
        <f>'dl-do all work in this'!$E2250</f>
        <v>0</v>
      </c>
    </row>
    <row r="2251" spans="1:13" x14ac:dyDescent="0.25">
      <c r="A2251" s="2">
        <f>'dl-do all work in this'!O2251</f>
        <v>0</v>
      </c>
      <c r="B2251" t="e">
        <f>VLOOKUP($A2251, 'dl-do all work in this'!$O$9:$U$2997, 6, FALSE)</f>
        <v>#N/A</v>
      </c>
      <c r="C2251" t="e">
        <f>VLOOKUP($A2251, 'dl-do all work in this'!$O$9:$U$2997, 7, FALSE)</f>
        <v>#N/A</v>
      </c>
      <c r="D2251" s="2" t="str">
        <f>'dl-do all work in this'!X2251</f>
        <v>LC</v>
      </c>
      <c r="E2251" s="2">
        <f>'dl-do all work in this'!A2251</f>
        <v>0</v>
      </c>
      <c r="F2251" s="2">
        <f>'dl-do all work in this'!V2251</f>
        <v>0</v>
      </c>
      <c r="G2251" s="2" t="e">
        <f>DATE('dl-do all work in this'!H2251,'dl-do all work in this'!W2251,'dl-do all work in this'!G2251)</f>
        <v>#VALUE!</v>
      </c>
      <c r="H2251">
        <f>'dl-do all work in this'!I2251</f>
        <v>0</v>
      </c>
      <c r="J2251">
        <f>'dl-do all work in this'!D2251</f>
        <v>0</v>
      </c>
      <c r="K2251">
        <f>'dl-do all work in this'!R2251</f>
        <v>0</v>
      </c>
      <c r="M2251">
        <f>'dl-do all work in this'!$E2251</f>
        <v>0</v>
      </c>
    </row>
    <row r="2252" spans="1:13" x14ac:dyDescent="0.25">
      <c r="A2252" s="2">
        <f>'dl-do all work in this'!O2252</f>
        <v>0</v>
      </c>
      <c r="B2252" t="e">
        <f>VLOOKUP($A2252, 'dl-do all work in this'!$O$9:$U$2997, 6, FALSE)</f>
        <v>#N/A</v>
      </c>
      <c r="C2252" t="e">
        <f>VLOOKUP($A2252, 'dl-do all work in this'!$O$9:$U$2997, 7, FALSE)</f>
        <v>#N/A</v>
      </c>
      <c r="D2252" s="2" t="str">
        <f>'dl-do all work in this'!X2252</f>
        <v>LC</v>
      </c>
      <c r="E2252" s="2">
        <f>'dl-do all work in this'!A2252</f>
        <v>0</v>
      </c>
      <c r="F2252" s="2">
        <f>'dl-do all work in this'!V2252</f>
        <v>0</v>
      </c>
      <c r="G2252" s="2" t="e">
        <f>DATE('dl-do all work in this'!H2252,'dl-do all work in this'!W2252,'dl-do all work in this'!G2252)</f>
        <v>#VALUE!</v>
      </c>
      <c r="H2252">
        <f>'dl-do all work in this'!I2252</f>
        <v>0</v>
      </c>
      <c r="J2252">
        <f>'dl-do all work in this'!D2252</f>
        <v>0</v>
      </c>
      <c r="K2252">
        <f>'dl-do all work in this'!R2252</f>
        <v>0</v>
      </c>
      <c r="M2252">
        <f>'dl-do all work in this'!$E2252</f>
        <v>0</v>
      </c>
    </row>
    <row r="2253" spans="1:13" x14ac:dyDescent="0.25">
      <c r="A2253" s="2">
        <f>'dl-do all work in this'!O2253</f>
        <v>0</v>
      </c>
      <c r="B2253" t="e">
        <f>VLOOKUP($A2253, 'dl-do all work in this'!$O$9:$U$2997, 6, FALSE)</f>
        <v>#N/A</v>
      </c>
      <c r="C2253" t="e">
        <f>VLOOKUP($A2253, 'dl-do all work in this'!$O$9:$U$2997, 7, FALSE)</f>
        <v>#N/A</v>
      </c>
      <c r="D2253" s="2" t="str">
        <f>'dl-do all work in this'!X2253</f>
        <v>LC</v>
      </c>
      <c r="E2253" s="2">
        <f>'dl-do all work in this'!A2253</f>
        <v>0</v>
      </c>
      <c r="F2253" s="2">
        <f>'dl-do all work in this'!V2253</f>
        <v>0</v>
      </c>
      <c r="G2253" s="2" t="e">
        <f>DATE('dl-do all work in this'!H2253,'dl-do all work in this'!W2253,'dl-do all work in this'!G2253)</f>
        <v>#VALUE!</v>
      </c>
      <c r="H2253">
        <f>'dl-do all work in this'!I2253</f>
        <v>0</v>
      </c>
      <c r="J2253">
        <f>'dl-do all work in this'!D2253</f>
        <v>0</v>
      </c>
      <c r="K2253">
        <f>'dl-do all work in this'!R2253</f>
        <v>0</v>
      </c>
      <c r="M2253">
        <f>'dl-do all work in this'!$E2253</f>
        <v>0</v>
      </c>
    </row>
    <row r="2254" spans="1:13" x14ac:dyDescent="0.25">
      <c r="A2254" s="2">
        <f>'dl-do all work in this'!O2254</f>
        <v>0</v>
      </c>
      <c r="B2254" t="e">
        <f>VLOOKUP($A2254, 'dl-do all work in this'!$O$9:$U$2997, 6, FALSE)</f>
        <v>#N/A</v>
      </c>
      <c r="C2254" t="e">
        <f>VLOOKUP($A2254, 'dl-do all work in this'!$O$9:$U$2997, 7, FALSE)</f>
        <v>#N/A</v>
      </c>
      <c r="D2254" s="2" t="str">
        <f>'dl-do all work in this'!X2254</f>
        <v>LC</v>
      </c>
      <c r="E2254" s="2">
        <f>'dl-do all work in this'!A2254</f>
        <v>0</v>
      </c>
      <c r="F2254" s="2">
        <f>'dl-do all work in this'!V2254</f>
        <v>0</v>
      </c>
      <c r="G2254" s="2" t="e">
        <f>DATE('dl-do all work in this'!H2254,'dl-do all work in this'!W2254,'dl-do all work in this'!G2254)</f>
        <v>#VALUE!</v>
      </c>
      <c r="H2254">
        <f>'dl-do all work in this'!I2254</f>
        <v>0</v>
      </c>
      <c r="J2254">
        <f>'dl-do all work in this'!D2254</f>
        <v>0</v>
      </c>
      <c r="K2254">
        <f>'dl-do all work in this'!R2254</f>
        <v>0</v>
      </c>
      <c r="M2254">
        <f>'dl-do all work in this'!$E2254</f>
        <v>0</v>
      </c>
    </row>
    <row r="2255" spans="1:13" x14ac:dyDescent="0.25">
      <c r="A2255" s="2">
        <f>'dl-do all work in this'!O2255</f>
        <v>0</v>
      </c>
      <c r="B2255" t="e">
        <f>VLOOKUP($A2255, 'dl-do all work in this'!$O$9:$U$2997, 6, FALSE)</f>
        <v>#N/A</v>
      </c>
      <c r="C2255" t="e">
        <f>VLOOKUP($A2255, 'dl-do all work in this'!$O$9:$U$2997, 7, FALSE)</f>
        <v>#N/A</v>
      </c>
      <c r="D2255" s="2" t="str">
        <f>'dl-do all work in this'!X2255</f>
        <v>LC</v>
      </c>
      <c r="E2255" s="2">
        <f>'dl-do all work in this'!A2255</f>
        <v>0</v>
      </c>
      <c r="F2255" s="2">
        <f>'dl-do all work in this'!V2255</f>
        <v>0</v>
      </c>
      <c r="G2255" s="2" t="e">
        <f>DATE('dl-do all work in this'!H2255,'dl-do all work in this'!W2255,'dl-do all work in this'!G2255)</f>
        <v>#VALUE!</v>
      </c>
      <c r="H2255">
        <f>'dl-do all work in this'!I2255</f>
        <v>0</v>
      </c>
      <c r="J2255">
        <f>'dl-do all work in this'!D2255</f>
        <v>0</v>
      </c>
      <c r="K2255">
        <f>'dl-do all work in this'!R2255</f>
        <v>0</v>
      </c>
      <c r="M2255">
        <f>'dl-do all work in this'!$E2255</f>
        <v>0</v>
      </c>
    </row>
    <row r="2256" spans="1:13" x14ac:dyDescent="0.25">
      <c r="A2256" s="2">
        <f>'dl-do all work in this'!O2256</f>
        <v>0</v>
      </c>
      <c r="B2256" t="e">
        <f>VLOOKUP($A2256, 'dl-do all work in this'!$O$9:$U$2997, 6, FALSE)</f>
        <v>#N/A</v>
      </c>
      <c r="C2256" t="e">
        <f>VLOOKUP($A2256, 'dl-do all work in this'!$O$9:$U$2997, 7, FALSE)</f>
        <v>#N/A</v>
      </c>
      <c r="D2256" s="2" t="str">
        <f>'dl-do all work in this'!X2256</f>
        <v>LC</v>
      </c>
      <c r="E2256" s="2">
        <f>'dl-do all work in this'!A2256</f>
        <v>0</v>
      </c>
      <c r="F2256" s="2">
        <f>'dl-do all work in this'!V2256</f>
        <v>0</v>
      </c>
      <c r="G2256" s="2" t="e">
        <f>DATE('dl-do all work in this'!H2256,'dl-do all work in this'!W2256,'dl-do all work in this'!G2256)</f>
        <v>#VALUE!</v>
      </c>
      <c r="H2256">
        <f>'dl-do all work in this'!I2256</f>
        <v>0</v>
      </c>
      <c r="J2256">
        <f>'dl-do all work in this'!D2256</f>
        <v>0</v>
      </c>
      <c r="K2256">
        <f>'dl-do all work in this'!R2256</f>
        <v>0</v>
      </c>
      <c r="M2256">
        <f>'dl-do all work in this'!$E2256</f>
        <v>0</v>
      </c>
    </row>
    <row r="2257" spans="1:13" x14ac:dyDescent="0.25">
      <c r="A2257" s="2">
        <f>'dl-do all work in this'!O2257</f>
        <v>0</v>
      </c>
      <c r="B2257" t="e">
        <f>VLOOKUP($A2257, 'dl-do all work in this'!$O$9:$U$2997, 6, FALSE)</f>
        <v>#N/A</v>
      </c>
      <c r="C2257" t="e">
        <f>VLOOKUP($A2257, 'dl-do all work in this'!$O$9:$U$2997, 7, FALSE)</f>
        <v>#N/A</v>
      </c>
      <c r="D2257" s="2" t="str">
        <f>'dl-do all work in this'!X2257</f>
        <v>LC</v>
      </c>
      <c r="E2257" s="2">
        <f>'dl-do all work in this'!A2257</f>
        <v>0</v>
      </c>
      <c r="F2257" s="2">
        <f>'dl-do all work in this'!V2257</f>
        <v>0</v>
      </c>
      <c r="G2257" s="2" t="e">
        <f>DATE('dl-do all work in this'!H2257,'dl-do all work in this'!W2257,'dl-do all work in this'!G2257)</f>
        <v>#VALUE!</v>
      </c>
      <c r="H2257">
        <f>'dl-do all work in this'!I2257</f>
        <v>0</v>
      </c>
      <c r="J2257">
        <f>'dl-do all work in this'!D2257</f>
        <v>0</v>
      </c>
      <c r="K2257">
        <f>'dl-do all work in this'!R2257</f>
        <v>0</v>
      </c>
      <c r="M2257">
        <f>'dl-do all work in this'!$E2257</f>
        <v>0</v>
      </c>
    </row>
    <row r="2258" spans="1:13" x14ac:dyDescent="0.25">
      <c r="A2258" s="2">
        <f>'dl-do all work in this'!O2258</f>
        <v>0</v>
      </c>
      <c r="B2258" t="e">
        <f>VLOOKUP($A2258, 'dl-do all work in this'!$O$9:$U$2997, 6, FALSE)</f>
        <v>#N/A</v>
      </c>
      <c r="C2258" t="e">
        <f>VLOOKUP($A2258, 'dl-do all work in this'!$O$9:$U$2997, 7, FALSE)</f>
        <v>#N/A</v>
      </c>
      <c r="D2258" s="2" t="str">
        <f>'dl-do all work in this'!X2258</f>
        <v>LC</v>
      </c>
      <c r="E2258" s="2">
        <f>'dl-do all work in this'!A2258</f>
        <v>0</v>
      </c>
      <c r="F2258" s="2">
        <f>'dl-do all work in this'!V2258</f>
        <v>0</v>
      </c>
      <c r="G2258" s="2" t="e">
        <f>DATE('dl-do all work in this'!H2258,'dl-do all work in this'!W2258,'dl-do all work in this'!G2258)</f>
        <v>#VALUE!</v>
      </c>
      <c r="H2258">
        <f>'dl-do all work in this'!I2258</f>
        <v>0</v>
      </c>
      <c r="J2258">
        <f>'dl-do all work in this'!D2258</f>
        <v>0</v>
      </c>
      <c r="K2258">
        <f>'dl-do all work in this'!R2258</f>
        <v>0</v>
      </c>
      <c r="M2258">
        <f>'dl-do all work in this'!$E2258</f>
        <v>0</v>
      </c>
    </row>
    <row r="2259" spans="1:13" x14ac:dyDescent="0.25">
      <c r="A2259" s="2">
        <f>'dl-do all work in this'!O2259</f>
        <v>0</v>
      </c>
      <c r="B2259" t="e">
        <f>VLOOKUP($A2259, 'dl-do all work in this'!$O$9:$U$2997, 6, FALSE)</f>
        <v>#N/A</v>
      </c>
      <c r="C2259" t="e">
        <f>VLOOKUP($A2259, 'dl-do all work in this'!$O$9:$U$2997, 7, FALSE)</f>
        <v>#N/A</v>
      </c>
      <c r="D2259" s="2" t="str">
        <f>'dl-do all work in this'!X2259</f>
        <v>LC</v>
      </c>
      <c r="E2259" s="2">
        <f>'dl-do all work in this'!A2259</f>
        <v>0</v>
      </c>
      <c r="F2259" s="2">
        <f>'dl-do all work in this'!V2259</f>
        <v>0</v>
      </c>
      <c r="G2259" s="2" t="e">
        <f>DATE('dl-do all work in this'!H2259,'dl-do all work in this'!W2259,'dl-do all work in this'!G2259)</f>
        <v>#VALUE!</v>
      </c>
      <c r="H2259">
        <f>'dl-do all work in this'!I2259</f>
        <v>0</v>
      </c>
      <c r="J2259">
        <f>'dl-do all work in this'!D2259</f>
        <v>0</v>
      </c>
      <c r="K2259">
        <f>'dl-do all work in this'!R2259</f>
        <v>0</v>
      </c>
      <c r="M2259">
        <f>'dl-do all work in this'!$E2259</f>
        <v>0</v>
      </c>
    </row>
    <row r="2260" spans="1:13" x14ac:dyDescent="0.25">
      <c r="A2260" s="2">
        <f>'dl-do all work in this'!O2260</f>
        <v>0</v>
      </c>
      <c r="B2260" t="e">
        <f>VLOOKUP($A2260, 'dl-do all work in this'!$O$9:$U$2997, 6, FALSE)</f>
        <v>#N/A</v>
      </c>
      <c r="C2260" t="e">
        <f>VLOOKUP($A2260, 'dl-do all work in this'!$O$9:$U$2997, 7, FALSE)</f>
        <v>#N/A</v>
      </c>
      <c r="D2260" s="2" t="str">
        <f>'dl-do all work in this'!X2260</f>
        <v>LC</v>
      </c>
      <c r="E2260" s="2">
        <f>'dl-do all work in this'!A2260</f>
        <v>0</v>
      </c>
      <c r="F2260" s="2">
        <f>'dl-do all work in this'!V2260</f>
        <v>0</v>
      </c>
      <c r="G2260" s="2" t="e">
        <f>DATE('dl-do all work in this'!H2260,'dl-do all work in this'!W2260,'dl-do all work in this'!G2260)</f>
        <v>#VALUE!</v>
      </c>
      <c r="H2260">
        <f>'dl-do all work in this'!I2260</f>
        <v>0</v>
      </c>
      <c r="J2260">
        <f>'dl-do all work in this'!D2260</f>
        <v>0</v>
      </c>
      <c r="K2260">
        <f>'dl-do all work in this'!R2260</f>
        <v>0</v>
      </c>
      <c r="M2260">
        <f>'dl-do all work in this'!$E2260</f>
        <v>0</v>
      </c>
    </row>
    <row r="2261" spans="1:13" x14ac:dyDescent="0.25">
      <c r="A2261" s="2">
        <f>'dl-do all work in this'!O2261</f>
        <v>0</v>
      </c>
      <c r="B2261" t="e">
        <f>VLOOKUP($A2261, 'dl-do all work in this'!$O$9:$U$2997, 6, FALSE)</f>
        <v>#N/A</v>
      </c>
      <c r="C2261" t="e">
        <f>VLOOKUP($A2261, 'dl-do all work in this'!$O$9:$U$2997, 7, FALSE)</f>
        <v>#N/A</v>
      </c>
      <c r="D2261" s="2" t="str">
        <f>'dl-do all work in this'!X2261</f>
        <v>LC</v>
      </c>
      <c r="E2261" s="2">
        <f>'dl-do all work in this'!A2261</f>
        <v>0</v>
      </c>
      <c r="F2261" s="2">
        <f>'dl-do all work in this'!V2261</f>
        <v>0</v>
      </c>
      <c r="G2261" s="2" t="e">
        <f>DATE('dl-do all work in this'!H2261,'dl-do all work in this'!W2261,'dl-do all work in this'!G2261)</f>
        <v>#VALUE!</v>
      </c>
      <c r="H2261">
        <f>'dl-do all work in this'!I2261</f>
        <v>0</v>
      </c>
      <c r="J2261">
        <f>'dl-do all work in this'!D2261</f>
        <v>0</v>
      </c>
      <c r="K2261">
        <f>'dl-do all work in this'!R2261</f>
        <v>0</v>
      </c>
      <c r="M2261">
        <f>'dl-do all work in this'!$E2261</f>
        <v>0</v>
      </c>
    </row>
    <row r="2262" spans="1:13" x14ac:dyDescent="0.25">
      <c r="A2262" s="2">
        <f>'dl-do all work in this'!O2262</f>
        <v>0</v>
      </c>
      <c r="B2262" t="e">
        <f>VLOOKUP($A2262, 'dl-do all work in this'!$O$9:$U$2997, 6, FALSE)</f>
        <v>#N/A</v>
      </c>
      <c r="C2262" t="e">
        <f>VLOOKUP($A2262, 'dl-do all work in this'!$O$9:$U$2997, 7, FALSE)</f>
        <v>#N/A</v>
      </c>
      <c r="D2262" s="2" t="str">
        <f>'dl-do all work in this'!X2262</f>
        <v>LC</v>
      </c>
      <c r="E2262" s="2">
        <f>'dl-do all work in this'!A2262</f>
        <v>0</v>
      </c>
      <c r="F2262" s="2">
        <f>'dl-do all work in this'!V2262</f>
        <v>0</v>
      </c>
      <c r="G2262" s="2" t="e">
        <f>DATE('dl-do all work in this'!H2262,'dl-do all work in this'!W2262,'dl-do all work in this'!G2262)</f>
        <v>#VALUE!</v>
      </c>
      <c r="H2262">
        <f>'dl-do all work in this'!I2262</f>
        <v>0</v>
      </c>
      <c r="J2262">
        <f>'dl-do all work in this'!D2262</f>
        <v>0</v>
      </c>
      <c r="K2262">
        <f>'dl-do all work in this'!R2262</f>
        <v>0</v>
      </c>
      <c r="M2262">
        <f>'dl-do all work in this'!$E2262</f>
        <v>0</v>
      </c>
    </row>
    <row r="2263" spans="1:13" x14ac:dyDescent="0.25">
      <c r="A2263" s="2">
        <f>'dl-do all work in this'!O2263</f>
        <v>0</v>
      </c>
      <c r="B2263" t="e">
        <f>VLOOKUP($A2263, 'dl-do all work in this'!$O$9:$U$2997, 6, FALSE)</f>
        <v>#N/A</v>
      </c>
      <c r="C2263" t="e">
        <f>VLOOKUP($A2263, 'dl-do all work in this'!$O$9:$U$2997, 7, FALSE)</f>
        <v>#N/A</v>
      </c>
      <c r="D2263" s="2" t="str">
        <f>'dl-do all work in this'!X2263</f>
        <v>LC</v>
      </c>
      <c r="E2263" s="2">
        <f>'dl-do all work in this'!A2263</f>
        <v>0</v>
      </c>
      <c r="F2263" s="2">
        <f>'dl-do all work in this'!V2263</f>
        <v>0</v>
      </c>
      <c r="G2263" s="2" t="e">
        <f>DATE('dl-do all work in this'!H2263,'dl-do all work in this'!W2263,'dl-do all work in this'!G2263)</f>
        <v>#VALUE!</v>
      </c>
      <c r="H2263">
        <f>'dl-do all work in this'!I2263</f>
        <v>0</v>
      </c>
      <c r="J2263">
        <f>'dl-do all work in this'!D2263</f>
        <v>0</v>
      </c>
      <c r="K2263">
        <f>'dl-do all work in this'!R2263</f>
        <v>0</v>
      </c>
      <c r="M2263">
        <f>'dl-do all work in this'!$E2263</f>
        <v>0</v>
      </c>
    </row>
    <row r="2264" spans="1:13" x14ac:dyDescent="0.25">
      <c r="A2264" s="2">
        <f>'dl-do all work in this'!O2264</f>
        <v>0</v>
      </c>
      <c r="B2264" t="e">
        <f>VLOOKUP($A2264, 'dl-do all work in this'!$O$9:$U$2997, 6, FALSE)</f>
        <v>#N/A</v>
      </c>
      <c r="C2264" t="e">
        <f>VLOOKUP($A2264, 'dl-do all work in this'!$O$9:$U$2997, 7, FALSE)</f>
        <v>#N/A</v>
      </c>
      <c r="D2264" s="2" t="str">
        <f>'dl-do all work in this'!X2264</f>
        <v>LC</v>
      </c>
      <c r="E2264" s="2">
        <f>'dl-do all work in this'!A2264</f>
        <v>0</v>
      </c>
      <c r="F2264" s="2">
        <f>'dl-do all work in this'!V2264</f>
        <v>0</v>
      </c>
      <c r="G2264" s="2" t="e">
        <f>DATE('dl-do all work in this'!H2264,'dl-do all work in this'!W2264,'dl-do all work in this'!G2264)</f>
        <v>#VALUE!</v>
      </c>
      <c r="H2264">
        <f>'dl-do all work in this'!I2264</f>
        <v>0</v>
      </c>
      <c r="J2264">
        <f>'dl-do all work in this'!D2264</f>
        <v>0</v>
      </c>
      <c r="K2264">
        <f>'dl-do all work in this'!R2264</f>
        <v>0</v>
      </c>
      <c r="M2264">
        <f>'dl-do all work in this'!$E2264</f>
        <v>0</v>
      </c>
    </row>
    <row r="2265" spans="1:13" x14ac:dyDescent="0.25">
      <c r="A2265" s="2">
        <f>'dl-do all work in this'!O2265</f>
        <v>0</v>
      </c>
      <c r="B2265" t="e">
        <f>VLOOKUP($A2265, 'dl-do all work in this'!$O$9:$U$2997, 6, FALSE)</f>
        <v>#N/A</v>
      </c>
      <c r="C2265" t="e">
        <f>VLOOKUP($A2265, 'dl-do all work in this'!$O$9:$U$2997, 7, FALSE)</f>
        <v>#N/A</v>
      </c>
      <c r="D2265" s="2" t="str">
        <f>'dl-do all work in this'!X2265</f>
        <v>LC</v>
      </c>
      <c r="E2265" s="2">
        <f>'dl-do all work in this'!A2265</f>
        <v>0</v>
      </c>
      <c r="F2265" s="2">
        <f>'dl-do all work in this'!V2265</f>
        <v>0</v>
      </c>
      <c r="G2265" s="2" t="e">
        <f>DATE('dl-do all work in this'!H2265,'dl-do all work in this'!W2265,'dl-do all work in this'!G2265)</f>
        <v>#VALUE!</v>
      </c>
      <c r="H2265">
        <f>'dl-do all work in this'!I2265</f>
        <v>0</v>
      </c>
      <c r="J2265">
        <f>'dl-do all work in this'!D2265</f>
        <v>0</v>
      </c>
      <c r="K2265">
        <f>'dl-do all work in this'!R2265</f>
        <v>0</v>
      </c>
      <c r="M2265">
        <f>'dl-do all work in this'!$E2265</f>
        <v>0</v>
      </c>
    </row>
    <row r="2266" spans="1:13" x14ac:dyDescent="0.25">
      <c r="A2266" s="2">
        <f>'dl-do all work in this'!O2266</f>
        <v>0</v>
      </c>
      <c r="B2266" t="e">
        <f>VLOOKUP($A2266, 'dl-do all work in this'!$O$9:$U$2997, 6, FALSE)</f>
        <v>#N/A</v>
      </c>
      <c r="C2266" t="e">
        <f>VLOOKUP($A2266, 'dl-do all work in this'!$O$9:$U$2997, 7, FALSE)</f>
        <v>#N/A</v>
      </c>
      <c r="D2266" s="2" t="str">
        <f>'dl-do all work in this'!X2266</f>
        <v>LC</v>
      </c>
      <c r="E2266" s="2">
        <f>'dl-do all work in this'!A2266</f>
        <v>0</v>
      </c>
      <c r="F2266" s="2">
        <f>'dl-do all work in this'!V2266</f>
        <v>0</v>
      </c>
      <c r="G2266" s="2" t="e">
        <f>DATE('dl-do all work in this'!H2266,'dl-do all work in this'!W2266,'dl-do all work in this'!G2266)</f>
        <v>#VALUE!</v>
      </c>
      <c r="H2266">
        <f>'dl-do all work in this'!I2266</f>
        <v>0</v>
      </c>
      <c r="J2266">
        <f>'dl-do all work in this'!D2266</f>
        <v>0</v>
      </c>
      <c r="K2266">
        <f>'dl-do all work in this'!R2266</f>
        <v>0</v>
      </c>
      <c r="M2266">
        <f>'dl-do all work in this'!$E2266</f>
        <v>0</v>
      </c>
    </row>
    <row r="2267" spans="1:13" x14ac:dyDescent="0.25">
      <c r="A2267" s="2">
        <f>'dl-do all work in this'!O2267</f>
        <v>0</v>
      </c>
      <c r="B2267" t="e">
        <f>VLOOKUP($A2267, 'dl-do all work in this'!$O$9:$U$2997, 6, FALSE)</f>
        <v>#N/A</v>
      </c>
      <c r="C2267" t="e">
        <f>VLOOKUP($A2267, 'dl-do all work in this'!$O$9:$U$2997, 7, FALSE)</f>
        <v>#N/A</v>
      </c>
      <c r="D2267" s="2" t="str">
        <f>'dl-do all work in this'!X2267</f>
        <v>LC</v>
      </c>
      <c r="E2267" s="2">
        <f>'dl-do all work in this'!A2267</f>
        <v>0</v>
      </c>
      <c r="F2267" s="2">
        <f>'dl-do all work in this'!V2267</f>
        <v>0</v>
      </c>
      <c r="G2267" s="2" t="e">
        <f>DATE('dl-do all work in this'!H2267,'dl-do all work in this'!W2267,'dl-do all work in this'!G2267)</f>
        <v>#VALUE!</v>
      </c>
      <c r="H2267">
        <f>'dl-do all work in this'!I2267</f>
        <v>0</v>
      </c>
      <c r="J2267">
        <f>'dl-do all work in this'!D2267</f>
        <v>0</v>
      </c>
      <c r="K2267">
        <f>'dl-do all work in this'!R2267</f>
        <v>0</v>
      </c>
      <c r="M2267">
        <f>'dl-do all work in this'!$E2267</f>
        <v>0</v>
      </c>
    </row>
    <row r="2268" spans="1:13" x14ac:dyDescent="0.25">
      <c r="A2268" s="2">
        <f>'dl-do all work in this'!O2268</f>
        <v>0</v>
      </c>
      <c r="B2268" t="e">
        <f>VLOOKUP($A2268, 'dl-do all work in this'!$O$9:$U$2997, 6, FALSE)</f>
        <v>#N/A</v>
      </c>
      <c r="C2268" t="e">
        <f>VLOOKUP($A2268, 'dl-do all work in this'!$O$9:$U$2997, 7, FALSE)</f>
        <v>#N/A</v>
      </c>
      <c r="D2268" s="2" t="str">
        <f>'dl-do all work in this'!X2268</f>
        <v>LC</v>
      </c>
      <c r="E2268" s="2">
        <f>'dl-do all work in this'!A2268</f>
        <v>0</v>
      </c>
      <c r="F2268" s="2">
        <f>'dl-do all work in this'!V2268</f>
        <v>0</v>
      </c>
      <c r="G2268" s="2" t="e">
        <f>DATE('dl-do all work in this'!H2268,'dl-do all work in this'!W2268,'dl-do all work in this'!G2268)</f>
        <v>#VALUE!</v>
      </c>
      <c r="H2268">
        <f>'dl-do all work in this'!I2268</f>
        <v>0</v>
      </c>
      <c r="J2268">
        <f>'dl-do all work in this'!D2268</f>
        <v>0</v>
      </c>
      <c r="K2268">
        <f>'dl-do all work in this'!R2268</f>
        <v>0</v>
      </c>
      <c r="M2268">
        <f>'dl-do all work in this'!$E2268</f>
        <v>0</v>
      </c>
    </row>
    <row r="2269" spans="1:13" x14ac:dyDescent="0.25">
      <c r="A2269" s="2">
        <f>'dl-do all work in this'!O2269</f>
        <v>0</v>
      </c>
      <c r="B2269" t="e">
        <f>VLOOKUP($A2269, 'dl-do all work in this'!$O$9:$U$2997, 6, FALSE)</f>
        <v>#N/A</v>
      </c>
      <c r="C2269" t="e">
        <f>VLOOKUP($A2269, 'dl-do all work in this'!$O$9:$U$2997, 7, FALSE)</f>
        <v>#N/A</v>
      </c>
      <c r="D2269" s="2" t="str">
        <f>'dl-do all work in this'!X2269</f>
        <v>LC</v>
      </c>
      <c r="E2269" s="2">
        <f>'dl-do all work in this'!A2269</f>
        <v>0</v>
      </c>
      <c r="F2269" s="2">
        <f>'dl-do all work in this'!V2269</f>
        <v>0</v>
      </c>
      <c r="G2269" s="2" t="e">
        <f>DATE('dl-do all work in this'!H2269,'dl-do all work in this'!W2269,'dl-do all work in this'!G2269)</f>
        <v>#VALUE!</v>
      </c>
      <c r="H2269">
        <f>'dl-do all work in this'!I2269</f>
        <v>0</v>
      </c>
      <c r="J2269">
        <f>'dl-do all work in this'!D2269</f>
        <v>0</v>
      </c>
      <c r="K2269">
        <f>'dl-do all work in this'!R2269</f>
        <v>0</v>
      </c>
      <c r="M2269">
        <f>'dl-do all work in this'!$E2269</f>
        <v>0</v>
      </c>
    </row>
    <row r="2270" spans="1:13" x14ac:dyDescent="0.25">
      <c r="A2270" s="2">
        <f>'dl-do all work in this'!O2270</f>
        <v>0</v>
      </c>
      <c r="B2270" t="e">
        <f>VLOOKUP($A2270, 'dl-do all work in this'!$O$9:$U$2997, 6, FALSE)</f>
        <v>#N/A</v>
      </c>
      <c r="C2270" t="e">
        <f>VLOOKUP($A2270, 'dl-do all work in this'!$O$9:$U$2997, 7, FALSE)</f>
        <v>#N/A</v>
      </c>
      <c r="D2270" s="2" t="str">
        <f>'dl-do all work in this'!X2270</f>
        <v>LC</v>
      </c>
      <c r="E2270" s="2">
        <f>'dl-do all work in this'!A2270</f>
        <v>0</v>
      </c>
      <c r="F2270" s="2">
        <f>'dl-do all work in this'!V2270</f>
        <v>0</v>
      </c>
      <c r="G2270" s="2" t="e">
        <f>DATE('dl-do all work in this'!H2270,'dl-do all work in this'!W2270,'dl-do all work in this'!G2270)</f>
        <v>#VALUE!</v>
      </c>
      <c r="H2270">
        <f>'dl-do all work in this'!I2270</f>
        <v>0</v>
      </c>
      <c r="J2270">
        <f>'dl-do all work in this'!D2270</f>
        <v>0</v>
      </c>
      <c r="K2270">
        <f>'dl-do all work in this'!R2270</f>
        <v>0</v>
      </c>
      <c r="M2270">
        <f>'dl-do all work in this'!$E2270</f>
        <v>0</v>
      </c>
    </row>
    <row r="2271" spans="1:13" x14ac:dyDescent="0.25">
      <c r="A2271" s="2">
        <f>'dl-do all work in this'!O2271</f>
        <v>0</v>
      </c>
      <c r="B2271" t="e">
        <f>VLOOKUP($A2271, 'dl-do all work in this'!$O$9:$U$2997, 6, FALSE)</f>
        <v>#N/A</v>
      </c>
      <c r="C2271" t="e">
        <f>VLOOKUP($A2271, 'dl-do all work in this'!$O$9:$U$2997, 7, FALSE)</f>
        <v>#N/A</v>
      </c>
      <c r="D2271" s="2" t="str">
        <f>'dl-do all work in this'!X2271</f>
        <v>LC</v>
      </c>
      <c r="E2271" s="2">
        <f>'dl-do all work in this'!A2271</f>
        <v>0</v>
      </c>
      <c r="F2271" s="2">
        <f>'dl-do all work in this'!V2271</f>
        <v>0</v>
      </c>
      <c r="G2271" s="2" t="e">
        <f>DATE('dl-do all work in this'!H2271,'dl-do all work in this'!W2271,'dl-do all work in this'!G2271)</f>
        <v>#VALUE!</v>
      </c>
      <c r="H2271">
        <f>'dl-do all work in this'!I2271</f>
        <v>0</v>
      </c>
      <c r="J2271">
        <f>'dl-do all work in this'!D2271</f>
        <v>0</v>
      </c>
      <c r="K2271">
        <f>'dl-do all work in this'!R2271</f>
        <v>0</v>
      </c>
      <c r="M2271">
        <f>'dl-do all work in this'!$E2271</f>
        <v>0</v>
      </c>
    </row>
    <row r="2272" spans="1:13" x14ac:dyDescent="0.25">
      <c r="A2272" s="2">
        <f>'dl-do all work in this'!O2272</f>
        <v>0</v>
      </c>
      <c r="B2272" t="e">
        <f>VLOOKUP($A2272, 'dl-do all work in this'!$O$9:$U$2997, 6, FALSE)</f>
        <v>#N/A</v>
      </c>
      <c r="C2272" t="e">
        <f>VLOOKUP($A2272, 'dl-do all work in this'!$O$9:$U$2997, 7, FALSE)</f>
        <v>#N/A</v>
      </c>
      <c r="D2272" s="2" t="str">
        <f>'dl-do all work in this'!X2272</f>
        <v>LC</v>
      </c>
      <c r="E2272" s="2">
        <f>'dl-do all work in this'!A2272</f>
        <v>0</v>
      </c>
      <c r="F2272" s="2">
        <f>'dl-do all work in this'!V2272</f>
        <v>0</v>
      </c>
      <c r="G2272" s="2" t="e">
        <f>DATE('dl-do all work in this'!H2272,'dl-do all work in this'!W2272,'dl-do all work in this'!G2272)</f>
        <v>#VALUE!</v>
      </c>
      <c r="H2272">
        <f>'dl-do all work in this'!I2272</f>
        <v>0</v>
      </c>
      <c r="J2272">
        <f>'dl-do all work in this'!D2272</f>
        <v>0</v>
      </c>
      <c r="K2272">
        <f>'dl-do all work in this'!R2272</f>
        <v>0</v>
      </c>
      <c r="M2272">
        <f>'dl-do all work in this'!$E2272</f>
        <v>0</v>
      </c>
    </row>
    <row r="2273" spans="1:13" x14ac:dyDescent="0.25">
      <c r="A2273" s="2">
        <f>'dl-do all work in this'!O2273</f>
        <v>0</v>
      </c>
      <c r="B2273" t="e">
        <f>VLOOKUP($A2273, 'dl-do all work in this'!$O$9:$U$2997, 6, FALSE)</f>
        <v>#N/A</v>
      </c>
      <c r="C2273" t="e">
        <f>VLOOKUP($A2273, 'dl-do all work in this'!$O$9:$U$2997, 7, FALSE)</f>
        <v>#N/A</v>
      </c>
      <c r="D2273" s="2" t="str">
        <f>'dl-do all work in this'!X2273</f>
        <v>LC</v>
      </c>
      <c r="E2273" s="2">
        <f>'dl-do all work in this'!A2273</f>
        <v>0</v>
      </c>
      <c r="F2273" s="2">
        <f>'dl-do all work in this'!V2273</f>
        <v>0</v>
      </c>
      <c r="G2273" s="2" t="e">
        <f>DATE('dl-do all work in this'!H2273,'dl-do all work in this'!W2273,'dl-do all work in this'!G2273)</f>
        <v>#VALUE!</v>
      </c>
      <c r="H2273">
        <f>'dl-do all work in this'!I2273</f>
        <v>0</v>
      </c>
      <c r="J2273">
        <f>'dl-do all work in this'!D2273</f>
        <v>0</v>
      </c>
      <c r="K2273">
        <f>'dl-do all work in this'!R2273</f>
        <v>0</v>
      </c>
      <c r="M2273">
        <f>'dl-do all work in this'!$E2273</f>
        <v>0</v>
      </c>
    </row>
    <row r="2274" spans="1:13" x14ac:dyDescent="0.25">
      <c r="A2274" s="2">
        <f>'dl-do all work in this'!O2274</f>
        <v>0</v>
      </c>
      <c r="B2274" t="e">
        <f>VLOOKUP($A2274, 'dl-do all work in this'!$O$9:$U$2997, 6, FALSE)</f>
        <v>#N/A</v>
      </c>
      <c r="C2274" t="e">
        <f>VLOOKUP($A2274, 'dl-do all work in this'!$O$9:$U$2997, 7, FALSE)</f>
        <v>#N/A</v>
      </c>
      <c r="D2274" s="2" t="str">
        <f>'dl-do all work in this'!X2274</f>
        <v>LC</v>
      </c>
      <c r="E2274" s="2">
        <f>'dl-do all work in this'!A2274</f>
        <v>0</v>
      </c>
      <c r="F2274" s="2">
        <f>'dl-do all work in this'!V2274</f>
        <v>0</v>
      </c>
      <c r="G2274" s="2" t="e">
        <f>DATE('dl-do all work in this'!H2274,'dl-do all work in this'!W2274,'dl-do all work in this'!G2274)</f>
        <v>#VALUE!</v>
      </c>
      <c r="H2274">
        <f>'dl-do all work in this'!I2274</f>
        <v>0</v>
      </c>
      <c r="J2274">
        <f>'dl-do all work in this'!D2274</f>
        <v>0</v>
      </c>
      <c r="K2274">
        <f>'dl-do all work in this'!R2274</f>
        <v>0</v>
      </c>
      <c r="M2274">
        <f>'dl-do all work in this'!$E2274</f>
        <v>0</v>
      </c>
    </row>
    <row r="2275" spans="1:13" x14ac:dyDescent="0.25">
      <c r="A2275" s="2">
        <f>'dl-do all work in this'!O2275</f>
        <v>0</v>
      </c>
      <c r="B2275" t="e">
        <f>VLOOKUP($A2275, 'dl-do all work in this'!$O$9:$U$2997, 6, FALSE)</f>
        <v>#N/A</v>
      </c>
      <c r="C2275" t="e">
        <f>VLOOKUP($A2275, 'dl-do all work in this'!$O$9:$U$2997, 7, FALSE)</f>
        <v>#N/A</v>
      </c>
      <c r="D2275" s="2" t="str">
        <f>'dl-do all work in this'!X2275</f>
        <v>LC</v>
      </c>
      <c r="E2275" s="2">
        <f>'dl-do all work in this'!A2275</f>
        <v>0</v>
      </c>
      <c r="F2275" s="2">
        <f>'dl-do all work in this'!V2275</f>
        <v>0</v>
      </c>
      <c r="G2275" s="2" t="e">
        <f>DATE('dl-do all work in this'!H2275,'dl-do all work in this'!W2275,'dl-do all work in this'!G2275)</f>
        <v>#VALUE!</v>
      </c>
      <c r="H2275">
        <f>'dl-do all work in this'!I2275</f>
        <v>0</v>
      </c>
      <c r="J2275">
        <f>'dl-do all work in this'!D2275</f>
        <v>0</v>
      </c>
      <c r="K2275">
        <f>'dl-do all work in this'!R2275</f>
        <v>0</v>
      </c>
      <c r="M2275">
        <f>'dl-do all work in this'!$E2275</f>
        <v>0</v>
      </c>
    </row>
    <row r="2276" spans="1:13" x14ac:dyDescent="0.25">
      <c r="A2276" s="2">
        <f>'dl-do all work in this'!O2276</f>
        <v>0</v>
      </c>
      <c r="B2276" t="e">
        <f>VLOOKUP($A2276, 'dl-do all work in this'!$O$9:$U$2997, 6, FALSE)</f>
        <v>#N/A</v>
      </c>
      <c r="C2276" t="e">
        <f>VLOOKUP($A2276, 'dl-do all work in this'!$O$9:$U$2997, 7, FALSE)</f>
        <v>#N/A</v>
      </c>
      <c r="D2276" s="2" t="str">
        <f>'dl-do all work in this'!X2276</f>
        <v>LC</v>
      </c>
      <c r="E2276" s="2">
        <f>'dl-do all work in this'!A2276</f>
        <v>0</v>
      </c>
      <c r="F2276" s="2">
        <f>'dl-do all work in this'!V2276</f>
        <v>0</v>
      </c>
      <c r="G2276" s="2" t="e">
        <f>DATE('dl-do all work in this'!H2276,'dl-do all work in this'!W2276,'dl-do all work in this'!G2276)</f>
        <v>#VALUE!</v>
      </c>
      <c r="H2276">
        <f>'dl-do all work in this'!I2276</f>
        <v>0</v>
      </c>
      <c r="J2276">
        <f>'dl-do all work in this'!D2276</f>
        <v>0</v>
      </c>
      <c r="K2276">
        <f>'dl-do all work in this'!R2276</f>
        <v>0</v>
      </c>
      <c r="M2276">
        <f>'dl-do all work in this'!$E2276</f>
        <v>0</v>
      </c>
    </row>
    <row r="2277" spans="1:13" x14ac:dyDescent="0.25">
      <c r="A2277" s="2">
        <f>'dl-do all work in this'!O2277</f>
        <v>0</v>
      </c>
      <c r="B2277" t="e">
        <f>VLOOKUP($A2277, 'dl-do all work in this'!$O$9:$U$2997, 6, FALSE)</f>
        <v>#N/A</v>
      </c>
      <c r="C2277" t="e">
        <f>VLOOKUP($A2277, 'dl-do all work in this'!$O$9:$U$2997, 7, FALSE)</f>
        <v>#N/A</v>
      </c>
      <c r="D2277" s="2" t="str">
        <f>'dl-do all work in this'!X2277</f>
        <v>LC</v>
      </c>
      <c r="E2277" s="2">
        <f>'dl-do all work in this'!A2277</f>
        <v>0</v>
      </c>
      <c r="F2277" s="2">
        <f>'dl-do all work in this'!V2277</f>
        <v>0</v>
      </c>
      <c r="G2277" s="2" t="e">
        <f>DATE('dl-do all work in this'!H2277,'dl-do all work in this'!W2277,'dl-do all work in this'!G2277)</f>
        <v>#VALUE!</v>
      </c>
      <c r="H2277">
        <f>'dl-do all work in this'!I2277</f>
        <v>0</v>
      </c>
      <c r="J2277">
        <f>'dl-do all work in this'!D2277</f>
        <v>0</v>
      </c>
      <c r="K2277">
        <f>'dl-do all work in this'!R2277</f>
        <v>0</v>
      </c>
      <c r="M2277">
        <f>'dl-do all work in this'!$E2277</f>
        <v>0</v>
      </c>
    </row>
    <row r="2278" spans="1:13" x14ac:dyDescent="0.25">
      <c r="A2278" s="2">
        <f>'dl-do all work in this'!O2278</f>
        <v>0</v>
      </c>
      <c r="B2278" t="e">
        <f>VLOOKUP($A2278, 'dl-do all work in this'!$O$9:$U$2997, 6, FALSE)</f>
        <v>#N/A</v>
      </c>
      <c r="C2278" t="e">
        <f>VLOOKUP($A2278, 'dl-do all work in this'!$O$9:$U$2997, 7, FALSE)</f>
        <v>#N/A</v>
      </c>
      <c r="D2278" s="2" t="str">
        <f>'dl-do all work in this'!X2278</f>
        <v>LC</v>
      </c>
      <c r="E2278" s="2">
        <f>'dl-do all work in this'!A2278</f>
        <v>0</v>
      </c>
      <c r="F2278" s="2">
        <f>'dl-do all work in this'!V2278</f>
        <v>0</v>
      </c>
      <c r="G2278" s="2" t="e">
        <f>DATE('dl-do all work in this'!H2278,'dl-do all work in this'!W2278,'dl-do all work in this'!G2278)</f>
        <v>#VALUE!</v>
      </c>
      <c r="H2278">
        <f>'dl-do all work in this'!I2278</f>
        <v>0</v>
      </c>
      <c r="J2278">
        <f>'dl-do all work in this'!D2278</f>
        <v>0</v>
      </c>
      <c r="K2278">
        <f>'dl-do all work in this'!R2278</f>
        <v>0</v>
      </c>
      <c r="M2278">
        <f>'dl-do all work in this'!$E2278</f>
        <v>0</v>
      </c>
    </row>
    <row r="2279" spans="1:13" x14ac:dyDescent="0.25">
      <c r="A2279" s="2">
        <f>'dl-do all work in this'!O2279</f>
        <v>0</v>
      </c>
      <c r="B2279" t="e">
        <f>VLOOKUP($A2279, 'dl-do all work in this'!$O$9:$U$2997, 6, FALSE)</f>
        <v>#N/A</v>
      </c>
      <c r="C2279" t="e">
        <f>VLOOKUP($A2279, 'dl-do all work in this'!$O$9:$U$2997, 7, FALSE)</f>
        <v>#N/A</v>
      </c>
      <c r="D2279" s="2" t="str">
        <f>'dl-do all work in this'!X2279</f>
        <v>LC</v>
      </c>
      <c r="E2279" s="2">
        <f>'dl-do all work in this'!A2279</f>
        <v>0</v>
      </c>
      <c r="F2279" s="2">
        <f>'dl-do all work in this'!V2279</f>
        <v>0</v>
      </c>
      <c r="G2279" s="2" t="e">
        <f>DATE('dl-do all work in this'!H2279,'dl-do all work in this'!W2279,'dl-do all work in this'!G2279)</f>
        <v>#VALUE!</v>
      </c>
      <c r="H2279">
        <f>'dl-do all work in this'!I2279</f>
        <v>0</v>
      </c>
      <c r="J2279">
        <f>'dl-do all work in this'!D2279</f>
        <v>0</v>
      </c>
      <c r="K2279">
        <f>'dl-do all work in this'!R2279</f>
        <v>0</v>
      </c>
      <c r="M2279">
        <f>'dl-do all work in this'!$E2279</f>
        <v>0</v>
      </c>
    </row>
    <row r="2280" spans="1:13" x14ac:dyDescent="0.25">
      <c r="A2280" s="2">
        <f>'dl-do all work in this'!O2280</f>
        <v>0</v>
      </c>
      <c r="B2280" t="e">
        <f>VLOOKUP($A2280, 'dl-do all work in this'!$O$9:$U$2997, 6, FALSE)</f>
        <v>#N/A</v>
      </c>
      <c r="C2280" t="e">
        <f>VLOOKUP($A2280, 'dl-do all work in this'!$O$9:$U$2997, 7, FALSE)</f>
        <v>#N/A</v>
      </c>
      <c r="D2280" s="2" t="str">
        <f>'dl-do all work in this'!X2280</f>
        <v>LC</v>
      </c>
      <c r="E2280" s="2">
        <f>'dl-do all work in this'!A2280</f>
        <v>0</v>
      </c>
      <c r="F2280" s="2">
        <f>'dl-do all work in this'!V2280</f>
        <v>0</v>
      </c>
      <c r="G2280" s="2" t="e">
        <f>DATE('dl-do all work in this'!H2280,'dl-do all work in this'!W2280,'dl-do all work in this'!G2280)</f>
        <v>#VALUE!</v>
      </c>
      <c r="H2280">
        <f>'dl-do all work in this'!I2280</f>
        <v>0</v>
      </c>
      <c r="J2280">
        <f>'dl-do all work in this'!D2280</f>
        <v>0</v>
      </c>
      <c r="K2280">
        <f>'dl-do all work in this'!R2280</f>
        <v>0</v>
      </c>
      <c r="M2280">
        <f>'dl-do all work in this'!$E2280</f>
        <v>0</v>
      </c>
    </row>
    <row r="2281" spans="1:13" x14ac:dyDescent="0.25">
      <c r="A2281" s="2">
        <f>'dl-do all work in this'!O2281</f>
        <v>0</v>
      </c>
      <c r="B2281" t="e">
        <f>VLOOKUP($A2281, 'dl-do all work in this'!$O$9:$U$2997, 6, FALSE)</f>
        <v>#N/A</v>
      </c>
      <c r="C2281" t="e">
        <f>VLOOKUP($A2281, 'dl-do all work in this'!$O$9:$U$2997, 7, FALSE)</f>
        <v>#N/A</v>
      </c>
      <c r="D2281" s="2" t="str">
        <f>'dl-do all work in this'!X2281</f>
        <v>LC</v>
      </c>
      <c r="E2281" s="2">
        <f>'dl-do all work in this'!A2281</f>
        <v>0</v>
      </c>
      <c r="F2281" s="2">
        <f>'dl-do all work in this'!V2281</f>
        <v>0</v>
      </c>
      <c r="G2281" s="2" t="e">
        <f>DATE('dl-do all work in this'!H2281,'dl-do all work in this'!W2281,'dl-do all work in this'!G2281)</f>
        <v>#VALUE!</v>
      </c>
      <c r="H2281">
        <f>'dl-do all work in this'!I2281</f>
        <v>0</v>
      </c>
      <c r="J2281">
        <f>'dl-do all work in this'!D2281</f>
        <v>0</v>
      </c>
      <c r="K2281">
        <f>'dl-do all work in this'!R2281</f>
        <v>0</v>
      </c>
      <c r="M2281">
        <f>'dl-do all work in this'!$E2281</f>
        <v>0</v>
      </c>
    </row>
    <row r="2282" spans="1:13" x14ac:dyDescent="0.25">
      <c r="A2282" s="2">
        <f>'dl-do all work in this'!O2282</f>
        <v>0</v>
      </c>
      <c r="B2282" t="e">
        <f>VLOOKUP($A2282, 'dl-do all work in this'!$O$9:$U$2997, 6, FALSE)</f>
        <v>#N/A</v>
      </c>
      <c r="C2282" t="e">
        <f>VLOOKUP($A2282, 'dl-do all work in this'!$O$9:$U$2997, 7, FALSE)</f>
        <v>#N/A</v>
      </c>
      <c r="D2282" s="2" t="str">
        <f>'dl-do all work in this'!X2282</f>
        <v>LC</v>
      </c>
      <c r="E2282" s="2">
        <f>'dl-do all work in this'!A2282</f>
        <v>0</v>
      </c>
      <c r="F2282" s="2">
        <f>'dl-do all work in this'!V2282</f>
        <v>0</v>
      </c>
      <c r="G2282" s="2" t="e">
        <f>DATE('dl-do all work in this'!H2282,'dl-do all work in this'!W2282,'dl-do all work in this'!G2282)</f>
        <v>#VALUE!</v>
      </c>
      <c r="H2282">
        <f>'dl-do all work in this'!I2282</f>
        <v>0</v>
      </c>
      <c r="J2282">
        <f>'dl-do all work in this'!D2282</f>
        <v>0</v>
      </c>
      <c r="K2282">
        <f>'dl-do all work in this'!R2282</f>
        <v>0</v>
      </c>
      <c r="M2282">
        <f>'dl-do all work in this'!$E2282</f>
        <v>0</v>
      </c>
    </row>
    <row r="2283" spans="1:13" x14ac:dyDescent="0.25">
      <c r="A2283" s="2">
        <f>'dl-do all work in this'!O2283</f>
        <v>0</v>
      </c>
      <c r="B2283" t="e">
        <f>VLOOKUP($A2283, 'dl-do all work in this'!$O$9:$U$2997, 6, FALSE)</f>
        <v>#N/A</v>
      </c>
      <c r="C2283" t="e">
        <f>VLOOKUP($A2283, 'dl-do all work in this'!$O$9:$U$2997, 7, FALSE)</f>
        <v>#N/A</v>
      </c>
      <c r="D2283" s="2" t="str">
        <f>'dl-do all work in this'!X2283</f>
        <v>LC</v>
      </c>
      <c r="E2283" s="2">
        <f>'dl-do all work in this'!A2283</f>
        <v>0</v>
      </c>
      <c r="F2283" s="2">
        <f>'dl-do all work in this'!V2283</f>
        <v>0</v>
      </c>
      <c r="G2283" s="2" t="e">
        <f>DATE('dl-do all work in this'!H2283,'dl-do all work in this'!W2283,'dl-do all work in this'!G2283)</f>
        <v>#VALUE!</v>
      </c>
      <c r="H2283">
        <f>'dl-do all work in this'!I2283</f>
        <v>0</v>
      </c>
      <c r="J2283">
        <f>'dl-do all work in this'!D2283</f>
        <v>0</v>
      </c>
      <c r="K2283">
        <f>'dl-do all work in this'!R2283</f>
        <v>0</v>
      </c>
      <c r="M2283">
        <f>'dl-do all work in this'!$E2283</f>
        <v>0</v>
      </c>
    </row>
    <row r="2284" spans="1:13" x14ac:dyDescent="0.25">
      <c r="A2284" s="2">
        <f>'dl-do all work in this'!O2284</f>
        <v>0</v>
      </c>
      <c r="B2284" t="e">
        <f>VLOOKUP($A2284, 'dl-do all work in this'!$O$9:$U$2997, 6, FALSE)</f>
        <v>#N/A</v>
      </c>
      <c r="C2284" t="e">
        <f>VLOOKUP($A2284, 'dl-do all work in this'!$O$9:$U$2997, 7, FALSE)</f>
        <v>#N/A</v>
      </c>
      <c r="D2284" s="2" t="str">
        <f>'dl-do all work in this'!X2284</f>
        <v>LC</v>
      </c>
      <c r="E2284" s="2">
        <f>'dl-do all work in this'!A2284</f>
        <v>0</v>
      </c>
      <c r="F2284" s="2">
        <f>'dl-do all work in this'!V2284</f>
        <v>0</v>
      </c>
      <c r="G2284" s="2" t="e">
        <f>DATE('dl-do all work in this'!H2284,'dl-do all work in this'!W2284,'dl-do all work in this'!G2284)</f>
        <v>#VALUE!</v>
      </c>
      <c r="H2284">
        <f>'dl-do all work in this'!I2284</f>
        <v>0</v>
      </c>
      <c r="J2284">
        <f>'dl-do all work in this'!D2284</f>
        <v>0</v>
      </c>
      <c r="K2284">
        <f>'dl-do all work in this'!R2284</f>
        <v>0</v>
      </c>
      <c r="M2284">
        <f>'dl-do all work in this'!$E2284</f>
        <v>0</v>
      </c>
    </row>
    <row r="2285" spans="1:13" x14ac:dyDescent="0.25">
      <c r="A2285" s="2">
        <f>'dl-do all work in this'!O2285</f>
        <v>0</v>
      </c>
      <c r="B2285" t="e">
        <f>VLOOKUP($A2285, 'dl-do all work in this'!$O$9:$U$2997, 6, FALSE)</f>
        <v>#N/A</v>
      </c>
      <c r="C2285" t="e">
        <f>VLOOKUP($A2285, 'dl-do all work in this'!$O$9:$U$2997, 7, FALSE)</f>
        <v>#N/A</v>
      </c>
      <c r="D2285" s="2" t="str">
        <f>'dl-do all work in this'!X2285</f>
        <v>LC</v>
      </c>
      <c r="E2285" s="2">
        <f>'dl-do all work in this'!A2285</f>
        <v>0</v>
      </c>
      <c r="F2285" s="2">
        <f>'dl-do all work in this'!V2285</f>
        <v>0</v>
      </c>
      <c r="G2285" s="2" t="e">
        <f>DATE('dl-do all work in this'!H2285,'dl-do all work in this'!W2285,'dl-do all work in this'!G2285)</f>
        <v>#VALUE!</v>
      </c>
      <c r="H2285">
        <f>'dl-do all work in this'!I2285</f>
        <v>0</v>
      </c>
      <c r="J2285">
        <f>'dl-do all work in this'!D2285</f>
        <v>0</v>
      </c>
      <c r="K2285">
        <f>'dl-do all work in this'!R2285</f>
        <v>0</v>
      </c>
      <c r="M2285">
        <f>'dl-do all work in this'!$E2285</f>
        <v>0</v>
      </c>
    </row>
    <row r="2286" spans="1:13" x14ac:dyDescent="0.25">
      <c r="A2286" s="2">
        <f>'dl-do all work in this'!O2286</f>
        <v>0</v>
      </c>
      <c r="B2286" t="e">
        <f>VLOOKUP($A2286, 'dl-do all work in this'!$O$9:$U$2997, 6, FALSE)</f>
        <v>#N/A</v>
      </c>
      <c r="C2286" t="e">
        <f>VLOOKUP($A2286, 'dl-do all work in this'!$O$9:$U$2997, 7, FALSE)</f>
        <v>#N/A</v>
      </c>
      <c r="D2286" s="2" t="str">
        <f>'dl-do all work in this'!X2286</f>
        <v>LC</v>
      </c>
      <c r="E2286" s="2">
        <f>'dl-do all work in this'!A2286</f>
        <v>0</v>
      </c>
      <c r="F2286" s="2">
        <f>'dl-do all work in this'!V2286</f>
        <v>0</v>
      </c>
      <c r="G2286" s="2" t="e">
        <f>DATE('dl-do all work in this'!H2286,'dl-do all work in this'!W2286,'dl-do all work in this'!G2286)</f>
        <v>#VALUE!</v>
      </c>
      <c r="H2286">
        <f>'dl-do all work in this'!I2286</f>
        <v>0</v>
      </c>
      <c r="J2286">
        <f>'dl-do all work in this'!D2286</f>
        <v>0</v>
      </c>
      <c r="K2286">
        <f>'dl-do all work in this'!R2286</f>
        <v>0</v>
      </c>
      <c r="M2286">
        <f>'dl-do all work in this'!$E2286</f>
        <v>0</v>
      </c>
    </row>
    <row r="2287" spans="1:13" x14ac:dyDescent="0.25">
      <c r="A2287" s="2">
        <f>'dl-do all work in this'!O2287</f>
        <v>0</v>
      </c>
      <c r="B2287" t="e">
        <f>VLOOKUP($A2287, 'dl-do all work in this'!$O$9:$U$2997, 6, FALSE)</f>
        <v>#N/A</v>
      </c>
      <c r="C2287" t="e">
        <f>VLOOKUP($A2287, 'dl-do all work in this'!$O$9:$U$2997, 7, FALSE)</f>
        <v>#N/A</v>
      </c>
      <c r="D2287" s="2" t="str">
        <f>'dl-do all work in this'!X2287</f>
        <v>LC</v>
      </c>
      <c r="E2287" s="2">
        <f>'dl-do all work in this'!A2287</f>
        <v>0</v>
      </c>
      <c r="F2287" s="2">
        <f>'dl-do all work in this'!V2287</f>
        <v>0</v>
      </c>
      <c r="G2287" s="2" t="e">
        <f>DATE('dl-do all work in this'!H2287,'dl-do all work in this'!W2287,'dl-do all work in this'!G2287)</f>
        <v>#VALUE!</v>
      </c>
      <c r="H2287">
        <f>'dl-do all work in this'!I2287</f>
        <v>0</v>
      </c>
      <c r="J2287">
        <f>'dl-do all work in this'!D2287</f>
        <v>0</v>
      </c>
      <c r="K2287">
        <f>'dl-do all work in this'!R2287</f>
        <v>0</v>
      </c>
      <c r="M2287">
        <f>'dl-do all work in this'!$E2287</f>
        <v>0</v>
      </c>
    </row>
    <row r="2288" spans="1:13" x14ac:dyDescent="0.25">
      <c r="A2288" s="2">
        <f>'dl-do all work in this'!O2288</f>
        <v>0</v>
      </c>
      <c r="B2288" t="e">
        <f>VLOOKUP($A2288, 'dl-do all work in this'!$O$9:$U$2997, 6, FALSE)</f>
        <v>#N/A</v>
      </c>
      <c r="C2288" t="e">
        <f>VLOOKUP($A2288, 'dl-do all work in this'!$O$9:$U$2997, 7, FALSE)</f>
        <v>#N/A</v>
      </c>
      <c r="D2288" s="2" t="str">
        <f>'dl-do all work in this'!X2288</f>
        <v>LC</v>
      </c>
      <c r="E2288" s="2">
        <f>'dl-do all work in this'!A2288</f>
        <v>0</v>
      </c>
      <c r="F2288" s="2">
        <f>'dl-do all work in this'!V2288</f>
        <v>0</v>
      </c>
      <c r="G2288" s="2" t="e">
        <f>DATE('dl-do all work in this'!H2288,'dl-do all work in this'!W2288,'dl-do all work in this'!G2288)</f>
        <v>#VALUE!</v>
      </c>
      <c r="H2288">
        <f>'dl-do all work in this'!I2288</f>
        <v>0</v>
      </c>
      <c r="J2288">
        <f>'dl-do all work in this'!D2288</f>
        <v>0</v>
      </c>
      <c r="K2288">
        <f>'dl-do all work in this'!R2288</f>
        <v>0</v>
      </c>
      <c r="M2288">
        <f>'dl-do all work in this'!$E2288</f>
        <v>0</v>
      </c>
    </row>
    <row r="2289" spans="1:13" x14ac:dyDescent="0.25">
      <c r="A2289" s="2">
        <f>'dl-do all work in this'!O2289</f>
        <v>0</v>
      </c>
      <c r="B2289" t="e">
        <f>VLOOKUP($A2289, 'dl-do all work in this'!$O$9:$U$2997, 6, FALSE)</f>
        <v>#N/A</v>
      </c>
      <c r="C2289" t="e">
        <f>VLOOKUP($A2289, 'dl-do all work in this'!$O$9:$U$2997, 7, FALSE)</f>
        <v>#N/A</v>
      </c>
      <c r="D2289" s="2" t="str">
        <f>'dl-do all work in this'!X2289</f>
        <v>LC</v>
      </c>
      <c r="E2289" s="2">
        <f>'dl-do all work in this'!A2289</f>
        <v>0</v>
      </c>
      <c r="F2289" s="2">
        <f>'dl-do all work in this'!V2289</f>
        <v>0</v>
      </c>
      <c r="G2289" s="2" t="e">
        <f>DATE('dl-do all work in this'!H2289,'dl-do all work in this'!W2289,'dl-do all work in this'!G2289)</f>
        <v>#VALUE!</v>
      </c>
      <c r="H2289">
        <f>'dl-do all work in this'!I2289</f>
        <v>0</v>
      </c>
      <c r="J2289">
        <f>'dl-do all work in this'!D2289</f>
        <v>0</v>
      </c>
      <c r="K2289">
        <f>'dl-do all work in this'!R2289</f>
        <v>0</v>
      </c>
      <c r="M2289">
        <f>'dl-do all work in this'!$E2289</f>
        <v>0</v>
      </c>
    </row>
    <row r="2290" spans="1:13" x14ac:dyDescent="0.25">
      <c r="A2290" s="2">
        <f>'dl-do all work in this'!O2290</f>
        <v>0</v>
      </c>
      <c r="B2290" t="e">
        <f>VLOOKUP($A2290, 'dl-do all work in this'!$O$9:$U$2997, 6, FALSE)</f>
        <v>#N/A</v>
      </c>
      <c r="C2290" t="e">
        <f>VLOOKUP($A2290, 'dl-do all work in this'!$O$9:$U$2997, 7, FALSE)</f>
        <v>#N/A</v>
      </c>
      <c r="D2290" s="2" t="str">
        <f>'dl-do all work in this'!X2290</f>
        <v>LC</v>
      </c>
      <c r="E2290" s="2">
        <f>'dl-do all work in this'!A2290</f>
        <v>0</v>
      </c>
      <c r="F2290" s="2">
        <f>'dl-do all work in this'!V2290</f>
        <v>0</v>
      </c>
      <c r="G2290" s="2" t="e">
        <f>DATE('dl-do all work in this'!H2290,'dl-do all work in this'!W2290,'dl-do all work in this'!G2290)</f>
        <v>#VALUE!</v>
      </c>
      <c r="H2290">
        <f>'dl-do all work in this'!I2290</f>
        <v>0</v>
      </c>
      <c r="J2290">
        <f>'dl-do all work in this'!D2290</f>
        <v>0</v>
      </c>
      <c r="K2290">
        <f>'dl-do all work in this'!R2290</f>
        <v>0</v>
      </c>
      <c r="M2290">
        <f>'dl-do all work in this'!$E2290</f>
        <v>0</v>
      </c>
    </row>
    <row r="2291" spans="1:13" x14ac:dyDescent="0.25">
      <c r="A2291" s="2">
        <f>'dl-do all work in this'!O2291</f>
        <v>0</v>
      </c>
      <c r="B2291" t="e">
        <f>VLOOKUP($A2291, 'dl-do all work in this'!$O$9:$U$2997, 6, FALSE)</f>
        <v>#N/A</v>
      </c>
      <c r="C2291" t="e">
        <f>VLOOKUP($A2291, 'dl-do all work in this'!$O$9:$U$2997, 7, FALSE)</f>
        <v>#N/A</v>
      </c>
      <c r="D2291" s="2" t="str">
        <f>'dl-do all work in this'!X2291</f>
        <v>LC</v>
      </c>
      <c r="E2291" s="2">
        <f>'dl-do all work in this'!A2291</f>
        <v>0</v>
      </c>
      <c r="F2291" s="2">
        <f>'dl-do all work in this'!V2291</f>
        <v>0</v>
      </c>
      <c r="G2291" s="2" t="e">
        <f>DATE('dl-do all work in this'!H2291,'dl-do all work in this'!W2291,'dl-do all work in this'!G2291)</f>
        <v>#VALUE!</v>
      </c>
      <c r="H2291">
        <f>'dl-do all work in this'!I2291</f>
        <v>0</v>
      </c>
      <c r="J2291">
        <f>'dl-do all work in this'!D2291</f>
        <v>0</v>
      </c>
      <c r="K2291">
        <f>'dl-do all work in this'!R2291</f>
        <v>0</v>
      </c>
      <c r="M2291">
        <f>'dl-do all work in this'!$E2291</f>
        <v>0</v>
      </c>
    </row>
    <row r="2292" spans="1:13" x14ac:dyDescent="0.25">
      <c r="A2292" s="2">
        <f>'dl-do all work in this'!O2292</f>
        <v>0</v>
      </c>
      <c r="B2292" t="e">
        <f>VLOOKUP($A2292, 'dl-do all work in this'!$O$9:$U$2997, 6, FALSE)</f>
        <v>#N/A</v>
      </c>
      <c r="C2292" t="e">
        <f>VLOOKUP($A2292, 'dl-do all work in this'!$O$9:$U$2997, 7, FALSE)</f>
        <v>#N/A</v>
      </c>
      <c r="D2292" s="2" t="str">
        <f>'dl-do all work in this'!X2292</f>
        <v>LC</v>
      </c>
      <c r="E2292" s="2">
        <f>'dl-do all work in this'!A2292</f>
        <v>0</v>
      </c>
      <c r="F2292" s="2">
        <f>'dl-do all work in this'!V2292</f>
        <v>0</v>
      </c>
      <c r="G2292" s="2" t="e">
        <f>DATE('dl-do all work in this'!H2292,'dl-do all work in this'!W2292,'dl-do all work in this'!G2292)</f>
        <v>#VALUE!</v>
      </c>
      <c r="H2292">
        <f>'dl-do all work in this'!I2292</f>
        <v>0</v>
      </c>
      <c r="J2292">
        <f>'dl-do all work in this'!D2292</f>
        <v>0</v>
      </c>
      <c r="K2292">
        <f>'dl-do all work in this'!R2292</f>
        <v>0</v>
      </c>
      <c r="M2292">
        <f>'dl-do all work in this'!$E2292</f>
        <v>0</v>
      </c>
    </row>
    <row r="2293" spans="1:13" x14ac:dyDescent="0.25">
      <c r="A2293" s="2">
        <f>'dl-do all work in this'!O2293</f>
        <v>0</v>
      </c>
      <c r="B2293" t="e">
        <f>VLOOKUP($A2293, 'dl-do all work in this'!$O$9:$U$2997, 6, FALSE)</f>
        <v>#N/A</v>
      </c>
      <c r="C2293" t="e">
        <f>VLOOKUP($A2293, 'dl-do all work in this'!$O$9:$U$2997, 7, FALSE)</f>
        <v>#N/A</v>
      </c>
      <c r="D2293" s="2" t="str">
        <f>'dl-do all work in this'!X2293</f>
        <v>LC</v>
      </c>
      <c r="E2293" s="2">
        <f>'dl-do all work in this'!A2293</f>
        <v>0</v>
      </c>
      <c r="F2293" s="2">
        <f>'dl-do all work in this'!V2293</f>
        <v>0</v>
      </c>
      <c r="G2293" s="2" t="e">
        <f>DATE('dl-do all work in this'!H2293,'dl-do all work in this'!W2293,'dl-do all work in this'!G2293)</f>
        <v>#VALUE!</v>
      </c>
      <c r="H2293">
        <f>'dl-do all work in this'!I2293</f>
        <v>0</v>
      </c>
      <c r="J2293">
        <f>'dl-do all work in this'!D2293</f>
        <v>0</v>
      </c>
      <c r="K2293">
        <f>'dl-do all work in this'!R2293</f>
        <v>0</v>
      </c>
      <c r="M2293">
        <f>'dl-do all work in this'!$E2293</f>
        <v>0</v>
      </c>
    </row>
    <row r="2294" spans="1:13" x14ac:dyDescent="0.25">
      <c r="A2294" s="2">
        <f>'dl-do all work in this'!O2294</f>
        <v>0</v>
      </c>
      <c r="B2294" t="e">
        <f>VLOOKUP($A2294, 'dl-do all work in this'!$O$9:$U$2997, 6, FALSE)</f>
        <v>#N/A</v>
      </c>
      <c r="C2294" t="e">
        <f>VLOOKUP($A2294, 'dl-do all work in this'!$O$9:$U$2997, 7, FALSE)</f>
        <v>#N/A</v>
      </c>
      <c r="D2294" s="2" t="str">
        <f>'dl-do all work in this'!X2294</f>
        <v>LC</v>
      </c>
      <c r="E2294" s="2">
        <f>'dl-do all work in this'!A2294</f>
        <v>0</v>
      </c>
      <c r="F2294" s="2">
        <f>'dl-do all work in this'!V2294</f>
        <v>0</v>
      </c>
      <c r="G2294" s="2" t="e">
        <f>DATE('dl-do all work in this'!H2294,'dl-do all work in this'!W2294,'dl-do all work in this'!G2294)</f>
        <v>#VALUE!</v>
      </c>
      <c r="H2294">
        <f>'dl-do all work in this'!I2294</f>
        <v>0</v>
      </c>
      <c r="J2294">
        <f>'dl-do all work in this'!D2294</f>
        <v>0</v>
      </c>
      <c r="K2294">
        <f>'dl-do all work in this'!R2294</f>
        <v>0</v>
      </c>
      <c r="M2294">
        <f>'dl-do all work in this'!$E2294</f>
        <v>0</v>
      </c>
    </row>
    <row r="2295" spans="1:13" x14ac:dyDescent="0.25">
      <c r="A2295" s="2">
        <f>'dl-do all work in this'!O2295</f>
        <v>0</v>
      </c>
      <c r="B2295" t="e">
        <f>VLOOKUP($A2295, 'dl-do all work in this'!$O$9:$U$2997, 6, FALSE)</f>
        <v>#N/A</v>
      </c>
      <c r="C2295" t="e">
        <f>VLOOKUP($A2295, 'dl-do all work in this'!$O$9:$U$2997, 7, FALSE)</f>
        <v>#N/A</v>
      </c>
      <c r="D2295" s="2" t="str">
        <f>'dl-do all work in this'!X2295</f>
        <v>LC</v>
      </c>
      <c r="E2295" s="2">
        <f>'dl-do all work in this'!A2295</f>
        <v>0</v>
      </c>
      <c r="F2295" s="2">
        <f>'dl-do all work in this'!V2295</f>
        <v>0</v>
      </c>
      <c r="G2295" s="2" t="e">
        <f>DATE('dl-do all work in this'!H2295,'dl-do all work in this'!W2295,'dl-do all work in this'!G2295)</f>
        <v>#VALUE!</v>
      </c>
      <c r="H2295">
        <f>'dl-do all work in this'!I2295</f>
        <v>0</v>
      </c>
      <c r="J2295">
        <f>'dl-do all work in this'!D2295</f>
        <v>0</v>
      </c>
      <c r="K2295">
        <f>'dl-do all work in this'!R2295</f>
        <v>0</v>
      </c>
      <c r="M2295">
        <f>'dl-do all work in this'!$E2295</f>
        <v>0</v>
      </c>
    </row>
    <row r="2296" spans="1:13" x14ac:dyDescent="0.25">
      <c r="A2296" s="2">
        <f>'dl-do all work in this'!O2296</f>
        <v>0</v>
      </c>
      <c r="B2296" t="e">
        <f>VLOOKUP($A2296, 'dl-do all work in this'!$O$9:$U$2997, 6, FALSE)</f>
        <v>#N/A</v>
      </c>
      <c r="C2296" t="e">
        <f>VLOOKUP($A2296, 'dl-do all work in this'!$O$9:$U$2997, 7, FALSE)</f>
        <v>#N/A</v>
      </c>
      <c r="D2296" s="2" t="str">
        <f>'dl-do all work in this'!X2296</f>
        <v>LC</v>
      </c>
      <c r="E2296" s="2">
        <f>'dl-do all work in this'!A2296</f>
        <v>0</v>
      </c>
      <c r="F2296" s="2">
        <f>'dl-do all work in this'!V2296</f>
        <v>0</v>
      </c>
      <c r="G2296" s="2" t="e">
        <f>DATE('dl-do all work in this'!H2296,'dl-do all work in this'!W2296,'dl-do all work in this'!G2296)</f>
        <v>#VALUE!</v>
      </c>
      <c r="H2296">
        <f>'dl-do all work in this'!I2296</f>
        <v>0</v>
      </c>
      <c r="J2296">
        <f>'dl-do all work in this'!D2296</f>
        <v>0</v>
      </c>
      <c r="K2296">
        <f>'dl-do all work in this'!R2296</f>
        <v>0</v>
      </c>
      <c r="M2296">
        <f>'dl-do all work in this'!$E2296</f>
        <v>0</v>
      </c>
    </row>
    <row r="2297" spans="1:13" x14ac:dyDescent="0.25">
      <c r="A2297" s="2">
        <f>'dl-do all work in this'!O2297</f>
        <v>0</v>
      </c>
      <c r="B2297" t="e">
        <f>VLOOKUP($A2297, 'dl-do all work in this'!$O$9:$U$2997, 6, FALSE)</f>
        <v>#N/A</v>
      </c>
      <c r="C2297" t="e">
        <f>VLOOKUP($A2297, 'dl-do all work in this'!$O$9:$U$2997, 7, FALSE)</f>
        <v>#N/A</v>
      </c>
      <c r="D2297" s="2" t="str">
        <f>'dl-do all work in this'!X2297</f>
        <v>LC</v>
      </c>
      <c r="E2297" s="2">
        <f>'dl-do all work in this'!A2297</f>
        <v>0</v>
      </c>
      <c r="F2297" s="2">
        <f>'dl-do all work in this'!V2297</f>
        <v>0</v>
      </c>
      <c r="G2297" s="2" t="e">
        <f>DATE('dl-do all work in this'!H2297,'dl-do all work in this'!W2297,'dl-do all work in this'!G2297)</f>
        <v>#VALUE!</v>
      </c>
      <c r="H2297">
        <f>'dl-do all work in this'!I2297</f>
        <v>0</v>
      </c>
      <c r="J2297">
        <f>'dl-do all work in this'!D2297</f>
        <v>0</v>
      </c>
      <c r="K2297">
        <f>'dl-do all work in this'!R2297</f>
        <v>0</v>
      </c>
      <c r="M2297">
        <f>'dl-do all work in this'!$E2297</f>
        <v>0</v>
      </c>
    </row>
    <row r="2298" spans="1:13" x14ac:dyDescent="0.25">
      <c r="A2298" s="2">
        <f>'dl-do all work in this'!O2298</f>
        <v>0</v>
      </c>
      <c r="B2298" t="e">
        <f>VLOOKUP($A2298, 'dl-do all work in this'!$O$9:$U$2997, 6, FALSE)</f>
        <v>#N/A</v>
      </c>
      <c r="C2298" t="e">
        <f>VLOOKUP($A2298, 'dl-do all work in this'!$O$9:$U$2997, 7, FALSE)</f>
        <v>#N/A</v>
      </c>
      <c r="D2298" s="2" t="str">
        <f>'dl-do all work in this'!X2298</f>
        <v>LC</v>
      </c>
      <c r="E2298" s="2">
        <f>'dl-do all work in this'!A2298</f>
        <v>0</v>
      </c>
      <c r="F2298" s="2">
        <f>'dl-do all work in this'!V2298</f>
        <v>0</v>
      </c>
      <c r="G2298" s="2" t="e">
        <f>DATE('dl-do all work in this'!H2298,'dl-do all work in this'!W2298,'dl-do all work in this'!G2298)</f>
        <v>#VALUE!</v>
      </c>
      <c r="H2298">
        <f>'dl-do all work in this'!I2298</f>
        <v>0</v>
      </c>
      <c r="J2298">
        <f>'dl-do all work in this'!D2298</f>
        <v>0</v>
      </c>
      <c r="K2298">
        <f>'dl-do all work in this'!R2298</f>
        <v>0</v>
      </c>
      <c r="M2298">
        <f>'dl-do all work in this'!$E2298</f>
        <v>0</v>
      </c>
    </row>
    <row r="2299" spans="1:13" x14ac:dyDescent="0.25">
      <c r="A2299" s="2">
        <f>'dl-do all work in this'!O2299</f>
        <v>0</v>
      </c>
      <c r="B2299" t="e">
        <f>VLOOKUP($A2299, 'dl-do all work in this'!$O$9:$U$2997, 6, FALSE)</f>
        <v>#N/A</v>
      </c>
      <c r="C2299" t="e">
        <f>VLOOKUP($A2299, 'dl-do all work in this'!$O$9:$U$2997, 7, FALSE)</f>
        <v>#N/A</v>
      </c>
      <c r="D2299" s="2" t="str">
        <f>'dl-do all work in this'!X2299</f>
        <v>LC</v>
      </c>
      <c r="E2299" s="2">
        <f>'dl-do all work in this'!A2299</f>
        <v>0</v>
      </c>
      <c r="F2299" s="2">
        <f>'dl-do all work in this'!V2299</f>
        <v>0</v>
      </c>
      <c r="G2299" s="2" t="e">
        <f>DATE('dl-do all work in this'!H2299,'dl-do all work in this'!W2299,'dl-do all work in this'!G2299)</f>
        <v>#VALUE!</v>
      </c>
      <c r="H2299">
        <f>'dl-do all work in this'!I2299</f>
        <v>0</v>
      </c>
      <c r="J2299">
        <f>'dl-do all work in this'!D2299</f>
        <v>0</v>
      </c>
      <c r="K2299">
        <f>'dl-do all work in this'!R2299</f>
        <v>0</v>
      </c>
      <c r="M2299">
        <f>'dl-do all work in this'!$E2299</f>
        <v>0</v>
      </c>
    </row>
    <row r="2300" spans="1:13" x14ac:dyDescent="0.25">
      <c r="A2300" s="2">
        <f>'dl-do all work in this'!O2300</f>
        <v>0</v>
      </c>
      <c r="B2300" t="e">
        <f>VLOOKUP($A2300, 'dl-do all work in this'!$O$9:$U$2997, 6, FALSE)</f>
        <v>#N/A</v>
      </c>
      <c r="C2300" t="e">
        <f>VLOOKUP($A2300, 'dl-do all work in this'!$O$9:$U$2997, 7, FALSE)</f>
        <v>#N/A</v>
      </c>
      <c r="D2300" s="2" t="str">
        <f>'dl-do all work in this'!X2300</f>
        <v>LC</v>
      </c>
      <c r="E2300" s="2">
        <f>'dl-do all work in this'!A2300</f>
        <v>0</v>
      </c>
      <c r="F2300" s="2">
        <f>'dl-do all work in this'!V2300</f>
        <v>0</v>
      </c>
      <c r="G2300" s="2" t="e">
        <f>DATE('dl-do all work in this'!H2300,'dl-do all work in this'!W2300,'dl-do all work in this'!G2300)</f>
        <v>#VALUE!</v>
      </c>
      <c r="H2300">
        <f>'dl-do all work in this'!I2300</f>
        <v>0</v>
      </c>
      <c r="J2300">
        <f>'dl-do all work in this'!D2300</f>
        <v>0</v>
      </c>
      <c r="K2300">
        <f>'dl-do all work in this'!R2300</f>
        <v>0</v>
      </c>
      <c r="M2300">
        <f>'dl-do all work in this'!$E2300</f>
        <v>0</v>
      </c>
    </row>
    <row r="2301" spans="1:13" x14ac:dyDescent="0.25">
      <c r="A2301" s="2">
        <f>'dl-do all work in this'!O2301</f>
        <v>0</v>
      </c>
      <c r="B2301" t="e">
        <f>VLOOKUP($A2301, 'dl-do all work in this'!$O$9:$U$2997, 6, FALSE)</f>
        <v>#N/A</v>
      </c>
      <c r="C2301" t="e">
        <f>VLOOKUP($A2301, 'dl-do all work in this'!$O$9:$U$2997, 7, FALSE)</f>
        <v>#N/A</v>
      </c>
      <c r="D2301" s="2" t="str">
        <f>'dl-do all work in this'!X2301</f>
        <v>LC</v>
      </c>
      <c r="E2301" s="2">
        <f>'dl-do all work in this'!A2301</f>
        <v>0</v>
      </c>
      <c r="F2301" s="2">
        <f>'dl-do all work in this'!V2301</f>
        <v>0</v>
      </c>
      <c r="G2301" s="2" t="e">
        <f>DATE('dl-do all work in this'!H2301,'dl-do all work in this'!W2301,'dl-do all work in this'!G2301)</f>
        <v>#VALUE!</v>
      </c>
      <c r="H2301">
        <f>'dl-do all work in this'!I2301</f>
        <v>0</v>
      </c>
      <c r="J2301">
        <f>'dl-do all work in this'!D2301</f>
        <v>0</v>
      </c>
      <c r="K2301">
        <f>'dl-do all work in this'!R2301</f>
        <v>0</v>
      </c>
      <c r="M2301">
        <f>'dl-do all work in this'!$E2301</f>
        <v>0</v>
      </c>
    </row>
    <row r="2302" spans="1:13" x14ac:dyDescent="0.25">
      <c r="A2302" s="2">
        <f>'dl-do all work in this'!O2302</f>
        <v>0</v>
      </c>
      <c r="B2302" t="e">
        <f>VLOOKUP($A2302, 'dl-do all work in this'!$O$9:$U$2997, 6, FALSE)</f>
        <v>#N/A</v>
      </c>
      <c r="C2302" t="e">
        <f>VLOOKUP($A2302, 'dl-do all work in this'!$O$9:$U$2997, 7, FALSE)</f>
        <v>#N/A</v>
      </c>
      <c r="D2302" s="2" t="str">
        <f>'dl-do all work in this'!X2302</f>
        <v>LC</v>
      </c>
      <c r="E2302" s="2">
        <f>'dl-do all work in this'!A2302</f>
        <v>0</v>
      </c>
      <c r="F2302" s="2">
        <f>'dl-do all work in this'!V2302</f>
        <v>0</v>
      </c>
      <c r="G2302" s="2" t="e">
        <f>DATE('dl-do all work in this'!H2302,'dl-do all work in this'!W2302,'dl-do all work in this'!G2302)</f>
        <v>#VALUE!</v>
      </c>
      <c r="H2302">
        <f>'dl-do all work in this'!I2302</f>
        <v>0</v>
      </c>
      <c r="J2302">
        <f>'dl-do all work in this'!D2302</f>
        <v>0</v>
      </c>
      <c r="K2302">
        <f>'dl-do all work in this'!R2302</f>
        <v>0</v>
      </c>
      <c r="M2302">
        <f>'dl-do all work in this'!$E2302</f>
        <v>0</v>
      </c>
    </row>
    <row r="2303" spans="1:13" x14ac:dyDescent="0.25">
      <c r="A2303" s="2">
        <f>'dl-do all work in this'!O2303</f>
        <v>0</v>
      </c>
      <c r="B2303" t="e">
        <f>VLOOKUP($A2303, 'dl-do all work in this'!$O$9:$U$2997, 6, FALSE)</f>
        <v>#N/A</v>
      </c>
      <c r="C2303" t="e">
        <f>VLOOKUP($A2303, 'dl-do all work in this'!$O$9:$U$2997, 7, FALSE)</f>
        <v>#N/A</v>
      </c>
      <c r="D2303" s="2" t="str">
        <f>'dl-do all work in this'!X2303</f>
        <v>LC</v>
      </c>
      <c r="E2303" s="2">
        <f>'dl-do all work in this'!A2303</f>
        <v>0</v>
      </c>
      <c r="F2303" s="2">
        <f>'dl-do all work in this'!V2303</f>
        <v>0</v>
      </c>
      <c r="G2303" s="2" t="e">
        <f>DATE('dl-do all work in this'!H2303,'dl-do all work in this'!W2303,'dl-do all work in this'!G2303)</f>
        <v>#VALUE!</v>
      </c>
      <c r="H2303">
        <f>'dl-do all work in this'!I2303</f>
        <v>0</v>
      </c>
      <c r="J2303">
        <f>'dl-do all work in this'!D2303</f>
        <v>0</v>
      </c>
      <c r="K2303">
        <f>'dl-do all work in this'!R2303</f>
        <v>0</v>
      </c>
      <c r="M2303">
        <f>'dl-do all work in this'!$E2303</f>
        <v>0</v>
      </c>
    </row>
    <row r="2304" spans="1:13" x14ac:dyDescent="0.25">
      <c r="A2304" s="2">
        <f>'dl-do all work in this'!O2304</f>
        <v>0</v>
      </c>
      <c r="B2304" t="e">
        <f>VLOOKUP($A2304, 'dl-do all work in this'!$O$9:$U$2997, 6, FALSE)</f>
        <v>#N/A</v>
      </c>
      <c r="C2304" t="e">
        <f>VLOOKUP($A2304, 'dl-do all work in this'!$O$9:$U$2997, 7, FALSE)</f>
        <v>#N/A</v>
      </c>
      <c r="D2304" s="2" t="str">
        <f>'dl-do all work in this'!X2304</f>
        <v>LC</v>
      </c>
      <c r="E2304" s="2">
        <f>'dl-do all work in this'!A2304</f>
        <v>0</v>
      </c>
      <c r="F2304" s="2">
        <f>'dl-do all work in this'!V2304</f>
        <v>0</v>
      </c>
      <c r="G2304" s="2" t="e">
        <f>DATE('dl-do all work in this'!H2304,'dl-do all work in this'!W2304,'dl-do all work in this'!G2304)</f>
        <v>#VALUE!</v>
      </c>
      <c r="H2304">
        <f>'dl-do all work in this'!I2304</f>
        <v>0</v>
      </c>
      <c r="J2304">
        <f>'dl-do all work in this'!D2304</f>
        <v>0</v>
      </c>
      <c r="K2304">
        <f>'dl-do all work in this'!R2304</f>
        <v>0</v>
      </c>
      <c r="M2304">
        <f>'dl-do all work in this'!$E2304</f>
        <v>0</v>
      </c>
    </row>
    <row r="2305" spans="1:13" x14ac:dyDescent="0.25">
      <c r="A2305" s="2">
        <f>'dl-do all work in this'!O2305</f>
        <v>0</v>
      </c>
      <c r="B2305" t="e">
        <f>VLOOKUP($A2305, 'dl-do all work in this'!$O$9:$U$2997, 6, FALSE)</f>
        <v>#N/A</v>
      </c>
      <c r="C2305" t="e">
        <f>VLOOKUP($A2305, 'dl-do all work in this'!$O$9:$U$2997, 7, FALSE)</f>
        <v>#N/A</v>
      </c>
      <c r="D2305" s="2" t="str">
        <f>'dl-do all work in this'!X2305</f>
        <v>LC</v>
      </c>
      <c r="E2305" s="2">
        <f>'dl-do all work in this'!A2305</f>
        <v>0</v>
      </c>
      <c r="F2305" s="2">
        <f>'dl-do all work in this'!V2305</f>
        <v>0</v>
      </c>
      <c r="G2305" s="2" t="e">
        <f>DATE('dl-do all work in this'!H2305,'dl-do all work in this'!W2305,'dl-do all work in this'!G2305)</f>
        <v>#VALUE!</v>
      </c>
      <c r="H2305">
        <f>'dl-do all work in this'!I2305</f>
        <v>0</v>
      </c>
      <c r="J2305">
        <f>'dl-do all work in this'!D2305</f>
        <v>0</v>
      </c>
      <c r="K2305">
        <f>'dl-do all work in this'!R2305</f>
        <v>0</v>
      </c>
      <c r="M2305">
        <f>'dl-do all work in this'!$E2305</f>
        <v>0</v>
      </c>
    </row>
    <row r="2306" spans="1:13" x14ac:dyDescent="0.25">
      <c r="A2306" s="2">
        <f>'dl-do all work in this'!O2306</f>
        <v>0</v>
      </c>
      <c r="B2306" t="e">
        <f>VLOOKUP($A2306, 'dl-do all work in this'!$O$9:$U$2997, 6, FALSE)</f>
        <v>#N/A</v>
      </c>
      <c r="C2306" t="e">
        <f>VLOOKUP($A2306, 'dl-do all work in this'!$O$9:$U$2997, 7, FALSE)</f>
        <v>#N/A</v>
      </c>
      <c r="D2306" s="2" t="str">
        <f>'dl-do all work in this'!X2306</f>
        <v>LC</v>
      </c>
      <c r="E2306" s="2">
        <f>'dl-do all work in this'!A2306</f>
        <v>0</v>
      </c>
      <c r="F2306" s="2">
        <f>'dl-do all work in this'!V2306</f>
        <v>0</v>
      </c>
      <c r="G2306" s="2" t="e">
        <f>DATE('dl-do all work in this'!H2306,'dl-do all work in this'!W2306,'dl-do all work in this'!G2306)</f>
        <v>#VALUE!</v>
      </c>
      <c r="H2306">
        <f>'dl-do all work in this'!I2306</f>
        <v>0</v>
      </c>
      <c r="J2306">
        <f>'dl-do all work in this'!D2306</f>
        <v>0</v>
      </c>
      <c r="K2306">
        <f>'dl-do all work in this'!R2306</f>
        <v>0</v>
      </c>
      <c r="M2306">
        <f>'dl-do all work in this'!$E2306</f>
        <v>0</v>
      </c>
    </row>
    <row r="2307" spans="1:13" x14ac:dyDescent="0.25">
      <c r="A2307" s="2">
        <f>'dl-do all work in this'!O2307</f>
        <v>0</v>
      </c>
      <c r="B2307" t="e">
        <f>VLOOKUP($A2307, 'dl-do all work in this'!$O$9:$U$2997, 6, FALSE)</f>
        <v>#N/A</v>
      </c>
      <c r="C2307" t="e">
        <f>VLOOKUP($A2307, 'dl-do all work in this'!$O$9:$U$2997, 7, FALSE)</f>
        <v>#N/A</v>
      </c>
      <c r="D2307" s="2" t="str">
        <f>'dl-do all work in this'!X2307</f>
        <v>LC</v>
      </c>
      <c r="E2307" s="2">
        <f>'dl-do all work in this'!A2307</f>
        <v>0</v>
      </c>
      <c r="F2307" s="2">
        <f>'dl-do all work in this'!V2307</f>
        <v>0</v>
      </c>
      <c r="G2307" s="2" t="e">
        <f>DATE('dl-do all work in this'!H2307,'dl-do all work in this'!W2307,'dl-do all work in this'!G2307)</f>
        <v>#VALUE!</v>
      </c>
      <c r="H2307">
        <f>'dl-do all work in this'!I2307</f>
        <v>0</v>
      </c>
      <c r="J2307">
        <f>'dl-do all work in this'!D2307</f>
        <v>0</v>
      </c>
      <c r="K2307">
        <f>'dl-do all work in this'!R2307</f>
        <v>0</v>
      </c>
      <c r="M2307">
        <f>'dl-do all work in this'!$E2307</f>
        <v>0</v>
      </c>
    </row>
    <row r="2308" spans="1:13" x14ac:dyDescent="0.25">
      <c r="A2308" s="2">
        <f>'dl-do all work in this'!O2308</f>
        <v>0</v>
      </c>
      <c r="B2308" t="e">
        <f>VLOOKUP($A2308, 'dl-do all work in this'!$O$9:$U$2997, 6, FALSE)</f>
        <v>#N/A</v>
      </c>
      <c r="C2308" t="e">
        <f>VLOOKUP($A2308, 'dl-do all work in this'!$O$9:$U$2997, 7, FALSE)</f>
        <v>#N/A</v>
      </c>
      <c r="D2308" s="2" t="str">
        <f>'dl-do all work in this'!X2308</f>
        <v>LC</v>
      </c>
      <c r="E2308" s="2">
        <f>'dl-do all work in this'!A2308</f>
        <v>0</v>
      </c>
      <c r="F2308" s="2">
        <f>'dl-do all work in this'!V2308</f>
        <v>0</v>
      </c>
      <c r="G2308" s="2" t="e">
        <f>DATE('dl-do all work in this'!H2308,'dl-do all work in this'!W2308,'dl-do all work in this'!G2308)</f>
        <v>#VALUE!</v>
      </c>
      <c r="H2308">
        <f>'dl-do all work in this'!I2308</f>
        <v>0</v>
      </c>
      <c r="J2308">
        <f>'dl-do all work in this'!D2308</f>
        <v>0</v>
      </c>
      <c r="K2308">
        <f>'dl-do all work in this'!R2308</f>
        <v>0</v>
      </c>
      <c r="M2308">
        <f>'dl-do all work in this'!$E2308</f>
        <v>0</v>
      </c>
    </row>
    <row r="2309" spans="1:13" x14ac:dyDescent="0.25">
      <c r="A2309" s="2">
        <f>'dl-do all work in this'!O2309</f>
        <v>0</v>
      </c>
      <c r="B2309" t="e">
        <f>VLOOKUP($A2309, 'dl-do all work in this'!$O$9:$U$2997, 6, FALSE)</f>
        <v>#N/A</v>
      </c>
      <c r="C2309" t="e">
        <f>VLOOKUP($A2309, 'dl-do all work in this'!$O$9:$U$2997, 7, FALSE)</f>
        <v>#N/A</v>
      </c>
      <c r="D2309" s="2" t="str">
        <f>'dl-do all work in this'!X2309</f>
        <v>LC</v>
      </c>
      <c r="E2309" s="2">
        <f>'dl-do all work in this'!A2309</f>
        <v>0</v>
      </c>
      <c r="F2309" s="2">
        <f>'dl-do all work in this'!V2309</f>
        <v>0</v>
      </c>
      <c r="G2309" s="2" t="e">
        <f>DATE('dl-do all work in this'!H2309,'dl-do all work in this'!W2309,'dl-do all work in this'!G2309)</f>
        <v>#VALUE!</v>
      </c>
      <c r="H2309">
        <f>'dl-do all work in this'!I2309</f>
        <v>0</v>
      </c>
      <c r="J2309">
        <f>'dl-do all work in this'!D2309</f>
        <v>0</v>
      </c>
      <c r="K2309">
        <f>'dl-do all work in this'!R2309</f>
        <v>0</v>
      </c>
      <c r="M2309">
        <f>'dl-do all work in this'!$E2309</f>
        <v>0</v>
      </c>
    </row>
    <row r="2310" spans="1:13" x14ac:dyDescent="0.25">
      <c r="A2310" s="2">
        <f>'dl-do all work in this'!O2310</f>
        <v>0</v>
      </c>
      <c r="B2310" t="e">
        <f>VLOOKUP($A2310, 'dl-do all work in this'!$O$9:$U$2997, 6, FALSE)</f>
        <v>#N/A</v>
      </c>
      <c r="C2310" t="e">
        <f>VLOOKUP($A2310, 'dl-do all work in this'!$O$9:$U$2997, 7, FALSE)</f>
        <v>#N/A</v>
      </c>
      <c r="D2310" s="2" t="str">
        <f>'dl-do all work in this'!X2310</f>
        <v>LC</v>
      </c>
      <c r="E2310" s="2">
        <f>'dl-do all work in this'!A2310</f>
        <v>0</v>
      </c>
      <c r="F2310" s="2">
        <f>'dl-do all work in this'!V2310</f>
        <v>0</v>
      </c>
      <c r="G2310" s="2" t="e">
        <f>DATE('dl-do all work in this'!H2310,'dl-do all work in this'!W2310,'dl-do all work in this'!G2310)</f>
        <v>#VALUE!</v>
      </c>
      <c r="H2310">
        <f>'dl-do all work in this'!I2310</f>
        <v>0</v>
      </c>
      <c r="J2310">
        <f>'dl-do all work in this'!D2310</f>
        <v>0</v>
      </c>
      <c r="K2310">
        <f>'dl-do all work in this'!R2310</f>
        <v>0</v>
      </c>
      <c r="M2310">
        <f>'dl-do all work in this'!$E2310</f>
        <v>0</v>
      </c>
    </row>
    <row r="2311" spans="1:13" x14ac:dyDescent="0.25">
      <c r="A2311" s="2">
        <f>'dl-do all work in this'!O2311</f>
        <v>0</v>
      </c>
      <c r="B2311" t="e">
        <f>VLOOKUP($A2311, 'dl-do all work in this'!$O$9:$U$2997, 6, FALSE)</f>
        <v>#N/A</v>
      </c>
      <c r="C2311" t="e">
        <f>VLOOKUP($A2311, 'dl-do all work in this'!$O$9:$U$2997, 7, FALSE)</f>
        <v>#N/A</v>
      </c>
      <c r="D2311" s="2" t="str">
        <f>'dl-do all work in this'!X2311</f>
        <v>LC</v>
      </c>
      <c r="E2311" s="2">
        <f>'dl-do all work in this'!A2311</f>
        <v>0</v>
      </c>
      <c r="F2311" s="2">
        <f>'dl-do all work in this'!V2311</f>
        <v>0</v>
      </c>
      <c r="G2311" s="2" t="e">
        <f>DATE('dl-do all work in this'!H2311,'dl-do all work in this'!W2311,'dl-do all work in this'!G2311)</f>
        <v>#VALUE!</v>
      </c>
      <c r="H2311">
        <f>'dl-do all work in this'!I2311</f>
        <v>0</v>
      </c>
      <c r="J2311">
        <f>'dl-do all work in this'!D2311</f>
        <v>0</v>
      </c>
      <c r="K2311">
        <f>'dl-do all work in this'!R2311</f>
        <v>0</v>
      </c>
      <c r="M2311">
        <f>'dl-do all work in this'!$E2311</f>
        <v>0</v>
      </c>
    </row>
    <row r="2312" spans="1:13" x14ac:dyDescent="0.25">
      <c r="A2312" s="2">
        <f>'dl-do all work in this'!O2312</f>
        <v>0</v>
      </c>
      <c r="B2312" t="e">
        <f>VLOOKUP($A2312, 'dl-do all work in this'!$O$9:$U$2997, 6, FALSE)</f>
        <v>#N/A</v>
      </c>
      <c r="C2312" t="e">
        <f>VLOOKUP($A2312, 'dl-do all work in this'!$O$9:$U$2997, 7, FALSE)</f>
        <v>#N/A</v>
      </c>
      <c r="D2312" s="2" t="str">
        <f>'dl-do all work in this'!X2312</f>
        <v>LC</v>
      </c>
      <c r="E2312" s="2">
        <f>'dl-do all work in this'!A2312</f>
        <v>0</v>
      </c>
      <c r="F2312" s="2">
        <f>'dl-do all work in this'!V2312</f>
        <v>0</v>
      </c>
      <c r="G2312" s="2" t="e">
        <f>DATE('dl-do all work in this'!H2312,'dl-do all work in this'!W2312,'dl-do all work in this'!G2312)</f>
        <v>#VALUE!</v>
      </c>
      <c r="H2312">
        <f>'dl-do all work in this'!I2312</f>
        <v>0</v>
      </c>
      <c r="J2312">
        <f>'dl-do all work in this'!D2312</f>
        <v>0</v>
      </c>
      <c r="K2312">
        <f>'dl-do all work in this'!R2312</f>
        <v>0</v>
      </c>
      <c r="M2312">
        <f>'dl-do all work in this'!$E2312</f>
        <v>0</v>
      </c>
    </row>
    <row r="2313" spans="1:13" x14ac:dyDescent="0.25">
      <c r="A2313" s="2">
        <f>'dl-do all work in this'!O2313</f>
        <v>0</v>
      </c>
      <c r="B2313" t="e">
        <f>VLOOKUP($A2313, 'dl-do all work in this'!$O$9:$U$2997, 6, FALSE)</f>
        <v>#N/A</v>
      </c>
      <c r="C2313" t="e">
        <f>VLOOKUP($A2313, 'dl-do all work in this'!$O$9:$U$2997, 7, FALSE)</f>
        <v>#N/A</v>
      </c>
      <c r="D2313" s="2" t="str">
        <f>'dl-do all work in this'!X2313</f>
        <v>LC</v>
      </c>
      <c r="E2313" s="2">
        <f>'dl-do all work in this'!A2313</f>
        <v>0</v>
      </c>
      <c r="F2313" s="2">
        <f>'dl-do all work in this'!V2313</f>
        <v>0</v>
      </c>
      <c r="G2313" s="2" t="e">
        <f>DATE('dl-do all work in this'!H2313,'dl-do all work in this'!W2313,'dl-do all work in this'!G2313)</f>
        <v>#VALUE!</v>
      </c>
      <c r="H2313">
        <f>'dl-do all work in this'!I2313</f>
        <v>0</v>
      </c>
      <c r="J2313">
        <f>'dl-do all work in this'!D2313</f>
        <v>0</v>
      </c>
      <c r="K2313">
        <f>'dl-do all work in this'!R2313</f>
        <v>0</v>
      </c>
      <c r="M2313">
        <f>'dl-do all work in this'!$E2313</f>
        <v>0</v>
      </c>
    </row>
    <row r="2314" spans="1:13" x14ac:dyDescent="0.25">
      <c r="A2314" s="2">
        <f>'dl-do all work in this'!O2314</f>
        <v>0</v>
      </c>
      <c r="B2314" t="e">
        <f>VLOOKUP($A2314, 'dl-do all work in this'!$O$9:$U$2997, 6, FALSE)</f>
        <v>#N/A</v>
      </c>
      <c r="C2314" t="e">
        <f>VLOOKUP($A2314, 'dl-do all work in this'!$O$9:$U$2997, 7, FALSE)</f>
        <v>#N/A</v>
      </c>
      <c r="D2314" s="2" t="str">
        <f>'dl-do all work in this'!X2314</f>
        <v>LC</v>
      </c>
      <c r="E2314" s="2">
        <f>'dl-do all work in this'!A2314</f>
        <v>0</v>
      </c>
      <c r="F2314" s="2">
        <f>'dl-do all work in this'!V2314</f>
        <v>0</v>
      </c>
      <c r="G2314" s="2" t="e">
        <f>DATE('dl-do all work in this'!H2314,'dl-do all work in this'!W2314,'dl-do all work in this'!G2314)</f>
        <v>#VALUE!</v>
      </c>
      <c r="H2314">
        <f>'dl-do all work in this'!I2314</f>
        <v>0</v>
      </c>
      <c r="J2314">
        <f>'dl-do all work in this'!D2314</f>
        <v>0</v>
      </c>
      <c r="K2314">
        <f>'dl-do all work in this'!R2314</f>
        <v>0</v>
      </c>
      <c r="M2314">
        <f>'dl-do all work in this'!$E2314</f>
        <v>0</v>
      </c>
    </row>
    <row r="2315" spans="1:13" x14ac:dyDescent="0.25">
      <c r="A2315" s="2">
        <f>'dl-do all work in this'!O2315</f>
        <v>0</v>
      </c>
      <c r="B2315" t="e">
        <f>VLOOKUP($A2315, 'dl-do all work in this'!$O$9:$U$2997, 6, FALSE)</f>
        <v>#N/A</v>
      </c>
      <c r="C2315" t="e">
        <f>VLOOKUP($A2315, 'dl-do all work in this'!$O$9:$U$2997, 7, FALSE)</f>
        <v>#N/A</v>
      </c>
      <c r="D2315" s="2" t="str">
        <f>'dl-do all work in this'!X2315</f>
        <v>LC</v>
      </c>
      <c r="E2315" s="2">
        <f>'dl-do all work in this'!A2315</f>
        <v>0</v>
      </c>
      <c r="F2315" s="2">
        <f>'dl-do all work in this'!V2315</f>
        <v>0</v>
      </c>
      <c r="G2315" s="2" t="e">
        <f>DATE('dl-do all work in this'!H2315,'dl-do all work in this'!W2315,'dl-do all work in this'!G2315)</f>
        <v>#VALUE!</v>
      </c>
      <c r="H2315">
        <f>'dl-do all work in this'!I2315</f>
        <v>0</v>
      </c>
      <c r="J2315">
        <f>'dl-do all work in this'!D2315</f>
        <v>0</v>
      </c>
      <c r="K2315">
        <f>'dl-do all work in this'!R2315</f>
        <v>0</v>
      </c>
      <c r="M2315">
        <f>'dl-do all work in this'!$E2315</f>
        <v>0</v>
      </c>
    </row>
    <row r="2316" spans="1:13" x14ac:dyDescent="0.25">
      <c r="A2316" s="2">
        <f>'dl-do all work in this'!O2316</f>
        <v>0</v>
      </c>
      <c r="B2316" t="e">
        <f>VLOOKUP($A2316, 'dl-do all work in this'!$O$9:$U$2997, 6, FALSE)</f>
        <v>#N/A</v>
      </c>
      <c r="C2316" t="e">
        <f>VLOOKUP($A2316, 'dl-do all work in this'!$O$9:$U$2997, 7, FALSE)</f>
        <v>#N/A</v>
      </c>
      <c r="D2316" s="2" t="str">
        <f>'dl-do all work in this'!X2316</f>
        <v>LC</v>
      </c>
      <c r="E2316" s="2">
        <f>'dl-do all work in this'!A2316</f>
        <v>0</v>
      </c>
      <c r="F2316" s="2">
        <f>'dl-do all work in this'!V2316</f>
        <v>0</v>
      </c>
      <c r="G2316" s="2" t="e">
        <f>DATE('dl-do all work in this'!H2316,'dl-do all work in this'!W2316,'dl-do all work in this'!G2316)</f>
        <v>#VALUE!</v>
      </c>
      <c r="H2316">
        <f>'dl-do all work in this'!I2316</f>
        <v>0</v>
      </c>
      <c r="J2316">
        <f>'dl-do all work in this'!D2316</f>
        <v>0</v>
      </c>
      <c r="K2316">
        <f>'dl-do all work in this'!R2316</f>
        <v>0</v>
      </c>
      <c r="M2316">
        <f>'dl-do all work in this'!$E2316</f>
        <v>0</v>
      </c>
    </row>
    <row r="2317" spans="1:13" x14ac:dyDescent="0.25">
      <c r="A2317" s="2">
        <f>'dl-do all work in this'!O2317</f>
        <v>0</v>
      </c>
      <c r="B2317" t="e">
        <f>VLOOKUP($A2317, 'dl-do all work in this'!$O$9:$U$2997, 6, FALSE)</f>
        <v>#N/A</v>
      </c>
      <c r="C2317" t="e">
        <f>VLOOKUP($A2317, 'dl-do all work in this'!$O$9:$U$2997, 7, FALSE)</f>
        <v>#N/A</v>
      </c>
      <c r="D2317" s="2" t="str">
        <f>'dl-do all work in this'!X2317</f>
        <v>LC</v>
      </c>
      <c r="E2317" s="2">
        <f>'dl-do all work in this'!A2317</f>
        <v>0</v>
      </c>
      <c r="F2317" s="2">
        <f>'dl-do all work in this'!V2317</f>
        <v>0</v>
      </c>
      <c r="G2317" s="2" t="e">
        <f>DATE('dl-do all work in this'!H2317,'dl-do all work in this'!W2317,'dl-do all work in this'!G2317)</f>
        <v>#VALUE!</v>
      </c>
      <c r="H2317">
        <f>'dl-do all work in this'!I2317</f>
        <v>0</v>
      </c>
      <c r="J2317">
        <f>'dl-do all work in this'!D2317</f>
        <v>0</v>
      </c>
      <c r="K2317">
        <f>'dl-do all work in this'!R2317</f>
        <v>0</v>
      </c>
      <c r="M2317">
        <f>'dl-do all work in this'!$E2317</f>
        <v>0</v>
      </c>
    </row>
    <row r="2318" spans="1:13" x14ac:dyDescent="0.25">
      <c r="A2318" s="2">
        <f>'dl-do all work in this'!O2318</f>
        <v>0</v>
      </c>
      <c r="B2318" t="e">
        <f>VLOOKUP($A2318, 'dl-do all work in this'!$O$9:$U$2997, 6, FALSE)</f>
        <v>#N/A</v>
      </c>
      <c r="C2318" t="e">
        <f>VLOOKUP($A2318, 'dl-do all work in this'!$O$9:$U$2997, 7, FALSE)</f>
        <v>#N/A</v>
      </c>
      <c r="D2318" s="2" t="str">
        <f>'dl-do all work in this'!X2318</f>
        <v>LC</v>
      </c>
      <c r="E2318" s="2">
        <f>'dl-do all work in this'!A2318</f>
        <v>0</v>
      </c>
      <c r="F2318" s="2">
        <f>'dl-do all work in this'!V2318</f>
        <v>0</v>
      </c>
      <c r="G2318" s="2" t="e">
        <f>DATE('dl-do all work in this'!H2318,'dl-do all work in this'!W2318,'dl-do all work in this'!G2318)</f>
        <v>#VALUE!</v>
      </c>
      <c r="H2318">
        <f>'dl-do all work in this'!I2318</f>
        <v>0</v>
      </c>
      <c r="J2318">
        <f>'dl-do all work in this'!D2318</f>
        <v>0</v>
      </c>
      <c r="K2318">
        <f>'dl-do all work in this'!R2318</f>
        <v>0</v>
      </c>
      <c r="M2318">
        <f>'dl-do all work in this'!$E2318</f>
        <v>0</v>
      </c>
    </row>
    <row r="2319" spans="1:13" x14ac:dyDescent="0.25">
      <c r="A2319" s="2">
        <f>'dl-do all work in this'!O2319</f>
        <v>0</v>
      </c>
      <c r="B2319" t="e">
        <f>VLOOKUP($A2319, 'dl-do all work in this'!$O$9:$U$2997, 6, FALSE)</f>
        <v>#N/A</v>
      </c>
      <c r="C2319" t="e">
        <f>VLOOKUP($A2319, 'dl-do all work in this'!$O$9:$U$2997, 7, FALSE)</f>
        <v>#N/A</v>
      </c>
      <c r="D2319" s="2" t="str">
        <f>'dl-do all work in this'!X2319</f>
        <v>LC</v>
      </c>
      <c r="E2319" s="2">
        <f>'dl-do all work in this'!A2319</f>
        <v>0</v>
      </c>
      <c r="F2319" s="2">
        <f>'dl-do all work in this'!V2319</f>
        <v>0</v>
      </c>
      <c r="G2319" s="2" t="e">
        <f>DATE('dl-do all work in this'!H2319,'dl-do all work in this'!W2319,'dl-do all work in this'!G2319)</f>
        <v>#VALUE!</v>
      </c>
      <c r="H2319">
        <f>'dl-do all work in this'!I2319</f>
        <v>0</v>
      </c>
      <c r="J2319">
        <f>'dl-do all work in this'!D2319</f>
        <v>0</v>
      </c>
      <c r="K2319">
        <f>'dl-do all work in this'!R2319</f>
        <v>0</v>
      </c>
      <c r="M2319">
        <f>'dl-do all work in this'!$E2319</f>
        <v>0</v>
      </c>
    </row>
    <row r="2320" spans="1:13" x14ac:dyDescent="0.25">
      <c r="A2320" s="2">
        <f>'dl-do all work in this'!O2320</f>
        <v>0</v>
      </c>
      <c r="B2320" t="e">
        <f>VLOOKUP($A2320, 'dl-do all work in this'!$O$9:$U$2997, 6, FALSE)</f>
        <v>#N/A</v>
      </c>
      <c r="C2320" t="e">
        <f>VLOOKUP($A2320, 'dl-do all work in this'!$O$9:$U$2997, 7, FALSE)</f>
        <v>#N/A</v>
      </c>
      <c r="D2320" s="2" t="str">
        <f>'dl-do all work in this'!X2320</f>
        <v>LC</v>
      </c>
      <c r="E2320" s="2">
        <f>'dl-do all work in this'!A2320</f>
        <v>0</v>
      </c>
      <c r="F2320" s="2">
        <f>'dl-do all work in this'!V2320</f>
        <v>0</v>
      </c>
      <c r="G2320" s="2" t="e">
        <f>DATE('dl-do all work in this'!H2320,'dl-do all work in this'!W2320,'dl-do all work in this'!G2320)</f>
        <v>#VALUE!</v>
      </c>
      <c r="H2320">
        <f>'dl-do all work in this'!I2320</f>
        <v>0</v>
      </c>
      <c r="J2320">
        <f>'dl-do all work in this'!D2320</f>
        <v>0</v>
      </c>
      <c r="K2320">
        <f>'dl-do all work in this'!R2320</f>
        <v>0</v>
      </c>
      <c r="M2320">
        <f>'dl-do all work in this'!$E2320</f>
        <v>0</v>
      </c>
    </row>
    <row r="2321" spans="1:13" x14ac:dyDescent="0.25">
      <c r="A2321" s="2">
        <f>'dl-do all work in this'!O2321</f>
        <v>0</v>
      </c>
      <c r="B2321" t="e">
        <f>VLOOKUP($A2321, 'dl-do all work in this'!$O$9:$U$2997, 6, FALSE)</f>
        <v>#N/A</v>
      </c>
      <c r="C2321" t="e">
        <f>VLOOKUP($A2321, 'dl-do all work in this'!$O$9:$U$2997, 7, FALSE)</f>
        <v>#N/A</v>
      </c>
      <c r="D2321" s="2" t="str">
        <f>'dl-do all work in this'!X2321</f>
        <v>LC</v>
      </c>
      <c r="E2321" s="2">
        <f>'dl-do all work in this'!A2321</f>
        <v>0</v>
      </c>
      <c r="F2321" s="2">
        <f>'dl-do all work in this'!V2321</f>
        <v>0</v>
      </c>
      <c r="G2321" s="2" t="e">
        <f>DATE('dl-do all work in this'!H2321,'dl-do all work in this'!W2321,'dl-do all work in this'!G2321)</f>
        <v>#VALUE!</v>
      </c>
      <c r="H2321">
        <f>'dl-do all work in this'!I2321</f>
        <v>0</v>
      </c>
      <c r="J2321">
        <f>'dl-do all work in this'!D2321</f>
        <v>0</v>
      </c>
      <c r="K2321">
        <f>'dl-do all work in this'!R2321</f>
        <v>0</v>
      </c>
      <c r="M2321">
        <f>'dl-do all work in this'!$E2321</f>
        <v>0</v>
      </c>
    </row>
    <row r="2322" spans="1:13" x14ac:dyDescent="0.25">
      <c r="A2322" s="2">
        <f>'dl-do all work in this'!O2322</f>
        <v>0</v>
      </c>
      <c r="B2322" t="e">
        <f>VLOOKUP($A2322, 'dl-do all work in this'!$O$9:$U$2997, 6, FALSE)</f>
        <v>#N/A</v>
      </c>
      <c r="C2322" t="e">
        <f>VLOOKUP($A2322, 'dl-do all work in this'!$O$9:$U$2997, 7, FALSE)</f>
        <v>#N/A</v>
      </c>
      <c r="D2322" s="2" t="str">
        <f>'dl-do all work in this'!X2322</f>
        <v>LC</v>
      </c>
      <c r="E2322" s="2">
        <f>'dl-do all work in this'!A2322</f>
        <v>0</v>
      </c>
      <c r="F2322" s="2">
        <f>'dl-do all work in this'!V2322</f>
        <v>0</v>
      </c>
      <c r="G2322" s="2" t="e">
        <f>DATE('dl-do all work in this'!H2322,'dl-do all work in this'!W2322,'dl-do all work in this'!G2322)</f>
        <v>#VALUE!</v>
      </c>
      <c r="H2322">
        <f>'dl-do all work in this'!I2322</f>
        <v>0</v>
      </c>
      <c r="J2322">
        <f>'dl-do all work in this'!D2322</f>
        <v>0</v>
      </c>
      <c r="K2322">
        <f>'dl-do all work in this'!R2322</f>
        <v>0</v>
      </c>
      <c r="M2322">
        <f>'dl-do all work in this'!$E2322</f>
        <v>0</v>
      </c>
    </row>
    <row r="2323" spans="1:13" x14ac:dyDescent="0.25">
      <c r="A2323" s="2">
        <f>'dl-do all work in this'!O2323</f>
        <v>0</v>
      </c>
      <c r="B2323" t="e">
        <f>VLOOKUP($A2323, 'dl-do all work in this'!$O$9:$U$2997, 6, FALSE)</f>
        <v>#N/A</v>
      </c>
      <c r="C2323" t="e">
        <f>VLOOKUP($A2323, 'dl-do all work in this'!$O$9:$U$2997, 7, FALSE)</f>
        <v>#N/A</v>
      </c>
      <c r="D2323" s="2" t="str">
        <f>'dl-do all work in this'!X2323</f>
        <v>LC</v>
      </c>
      <c r="E2323" s="2">
        <f>'dl-do all work in this'!A2323</f>
        <v>0</v>
      </c>
      <c r="F2323" s="2">
        <f>'dl-do all work in this'!V2323</f>
        <v>0</v>
      </c>
      <c r="G2323" s="2" t="e">
        <f>DATE('dl-do all work in this'!H2323,'dl-do all work in this'!W2323,'dl-do all work in this'!G2323)</f>
        <v>#VALUE!</v>
      </c>
      <c r="H2323">
        <f>'dl-do all work in this'!I2323</f>
        <v>0</v>
      </c>
      <c r="J2323">
        <f>'dl-do all work in this'!D2323</f>
        <v>0</v>
      </c>
      <c r="K2323">
        <f>'dl-do all work in this'!R2323</f>
        <v>0</v>
      </c>
      <c r="M2323">
        <f>'dl-do all work in this'!$E2323</f>
        <v>0</v>
      </c>
    </row>
    <row r="2324" spans="1:13" x14ac:dyDescent="0.25">
      <c r="A2324" s="2">
        <f>'dl-do all work in this'!O2324</f>
        <v>0</v>
      </c>
      <c r="B2324" t="e">
        <f>VLOOKUP($A2324, 'dl-do all work in this'!$O$9:$U$2997, 6, FALSE)</f>
        <v>#N/A</v>
      </c>
      <c r="C2324" t="e">
        <f>VLOOKUP($A2324, 'dl-do all work in this'!$O$9:$U$2997, 7, FALSE)</f>
        <v>#N/A</v>
      </c>
      <c r="D2324" s="2" t="str">
        <f>'dl-do all work in this'!X2324</f>
        <v>LC</v>
      </c>
      <c r="E2324" s="2">
        <f>'dl-do all work in this'!A2324</f>
        <v>0</v>
      </c>
      <c r="F2324" s="2">
        <f>'dl-do all work in this'!V2324</f>
        <v>0</v>
      </c>
      <c r="G2324" s="2" t="e">
        <f>DATE('dl-do all work in this'!H2324,'dl-do all work in this'!W2324,'dl-do all work in this'!G2324)</f>
        <v>#VALUE!</v>
      </c>
      <c r="H2324">
        <f>'dl-do all work in this'!I2324</f>
        <v>0</v>
      </c>
      <c r="J2324">
        <f>'dl-do all work in this'!D2324</f>
        <v>0</v>
      </c>
      <c r="K2324">
        <f>'dl-do all work in this'!R2324</f>
        <v>0</v>
      </c>
      <c r="M2324">
        <f>'dl-do all work in this'!$E2324</f>
        <v>0</v>
      </c>
    </row>
    <row r="2325" spans="1:13" x14ac:dyDescent="0.25">
      <c r="A2325" s="2">
        <f>'dl-do all work in this'!O2325</f>
        <v>0</v>
      </c>
      <c r="B2325" t="e">
        <f>VLOOKUP($A2325, 'dl-do all work in this'!$O$9:$U$2997, 6, FALSE)</f>
        <v>#N/A</v>
      </c>
      <c r="C2325" t="e">
        <f>VLOOKUP($A2325, 'dl-do all work in this'!$O$9:$U$2997, 7, FALSE)</f>
        <v>#N/A</v>
      </c>
      <c r="D2325" s="2" t="str">
        <f>'dl-do all work in this'!X2325</f>
        <v>LC</v>
      </c>
      <c r="E2325" s="2">
        <f>'dl-do all work in this'!A2325</f>
        <v>0</v>
      </c>
      <c r="F2325" s="2">
        <f>'dl-do all work in this'!V2325</f>
        <v>0</v>
      </c>
      <c r="G2325" s="2" t="e">
        <f>DATE('dl-do all work in this'!H2325,'dl-do all work in this'!W2325,'dl-do all work in this'!G2325)</f>
        <v>#VALUE!</v>
      </c>
      <c r="H2325">
        <f>'dl-do all work in this'!I2325</f>
        <v>0</v>
      </c>
      <c r="J2325">
        <f>'dl-do all work in this'!D2325</f>
        <v>0</v>
      </c>
      <c r="K2325">
        <f>'dl-do all work in this'!R2325</f>
        <v>0</v>
      </c>
      <c r="M2325">
        <f>'dl-do all work in this'!$E2325</f>
        <v>0</v>
      </c>
    </row>
    <row r="2326" spans="1:13" x14ac:dyDescent="0.25">
      <c r="A2326" s="2">
        <f>'dl-do all work in this'!O2326</f>
        <v>0</v>
      </c>
      <c r="B2326" t="e">
        <f>VLOOKUP($A2326, 'dl-do all work in this'!$O$9:$U$2997, 6, FALSE)</f>
        <v>#N/A</v>
      </c>
      <c r="C2326" t="e">
        <f>VLOOKUP($A2326, 'dl-do all work in this'!$O$9:$U$2997, 7, FALSE)</f>
        <v>#N/A</v>
      </c>
      <c r="D2326" s="2" t="str">
        <f>'dl-do all work in this'!X2326</f>
        <v>LC</v>
      </c>
      <c r="E2326" s="2">
        <f>'dl-do all work in this'!A2326</f>
        <v>0</v>
      </c>
      <c r="F2326" s="2">
        <f>'dl-do all work in this'!V2326</f>
        <v>0</v>
      </c>
      <c r="G2326" s="2" t="e">
        <f>DATE('dl-do all work in this'!H2326,'dl-do all work in this'!W2326,'dl-do all work in this'!G2326)</f>
        <v>#VALUE!</v>
      </c>
      <c r="H2326">
        <f>'dl-do all work in this'!I2326</f>
        <v>0</v>
      </c>
      <c r="J2326">
        <f>'dl-do all work in this'!D2326</f>
        <v>0</v>
      </c>
      <c r="K2326">
        <f>'dl-do all work in this'!R2326</f>
        <v>0</v>
      </c>
      <c r="M2326">
        <f>'dl-do all work in this'!$E2326</f>
        <v>0</v>
      </c>
    </row>
    <row r="2327" spans="1:13" x14ac:dyDescent="0.25">
      <c r="A2327" s="2">
        <f>'dl-do all work in this'!O2327</f>
        <v>0</v>
      </c>
      <c r="B2327" t="e">
        <f>VLOOKUP($A2327, 'dl-do all work in this'!$O$9:$U$2997, 6, FALSE)</f>
        <v>#N/A</v>
      </c>
      <c r="C2327" t="e">
        <f>VLOOKUP($A2327, 'dl-do all work in this'!$O$9:$U$2997, 7, FALSE)</f>
        <v>#N/A</v>
      </c>
      <c r="D2327" s="2" t="str">
        <f>'dl-do all work in this'!X2327</f>
        <v>LC</v>
      </c>
      <c r="E2327" s="2">
        <f>'dl-do all work in this'!A2327</f>
        <v>0</v>
      </c>
      <c r="F2327" s="2">
        <f>'dl-do all work in this'!V2327</f>
        <v>0</v>
      </c>
      <c r="G2327" s="2" t="e">
        <f>DATE('dl-do all work in this'!H2327,'dl-do all work in this'!W2327,'dl-do all work in this'!G2327)</f>
        <v>#VALUE!</v>
      </c>
      <c r="H2327">
        <f>'dl-do all work in this'!I2327</f>
        <v>0</v>
      </c>
      <c r="J2327">
        <f>'dl-do all work in this'!D2327</f>
        <v>0</v>
      </c>
      <c r="K2327">
        <f>'dl-do all work in this'!R2327</f>
        <v>0</v>
      </c>
      <c r="M2327">
        <f>'dl-do all work in this'!$E2327</f>
        <v>0</v>
      </c>
    </row>
    <row r="2328" spans="1:13" x14ac:dyDescent="0.25">
      <c r="A2328" s="2">
        <f>'dl-do all work in this'!O2328</f>
        <v>0</v>
      </c>
      <c r="B2328" t="e">
        <f>VLOOKUP($A2328, 'dl-do all work in this'!$O$9:$U$2997, 6, FALSE)</f>
        <v>#N/A</v>
      </c>
      <c r="C2328" t="e">
        <f>VLOOKUP($A2328, 'dl-do all work in this'!$O$9:$U$2997, 7, FALSE)</f>
        <v>#N/A</v>
      </c>
      <c r="D2328" s="2" t="str">
        <f>'dl-do all work in this'!X2328</f>
        <v>LC</v>
      </c>
      <c r="E2328" s="2">
        <f>'dl-do all work in this'!A2328</f>
        <v>0</v>
      </c>
      <c r="F2328" s="2">
        <f>'dl-do all work in this'!V2328</f>
        <v>0</v>
      </c>
      <c r="G2328" s="2" t="e">
        <f>DATE('dl-do all work in this'!H2328,'dl-do all work in this'!W2328,'dl-do all work in this'!G2328)</f>
        <v>#VALUE!</v>
      </c>
      <c r="H2328">
        <f>'dl-do all work in this'!I2328</f>
        <v>0</v>
      </c>
      <c r="J2328">
        <f>'dl-do all work in this'!D2328</f>
        <v>0</v>
      </c>
      <c r="K2328">
        <f>'dl-do all work in this'!R2328</f>
        <v>0</v>
      </c>
      <c r="M2328">
        <f>'dl-do all work in this'!$E2328</f>
        <v>0</v>
      </c>
    </row>
    <row r="2329" spans="1:13" x14ac:dyDescent="0.25">
      <c r="A2329" s="2">
        <f>'dl-do all work in this'!O2329</f>
        <v>0</v>
      </c>
      <c r="B2329" t="e">
        <f>VLOOKUP($A2329, 'dl-do all work in this'!$O$9:$U$2997, 6, FALSE)</f>
        <v>#N/A</v>
      </c>
      <c r="C2329" t="e">
        <f>VLOOKUP($A2329, 'dl-do all work in this'!$O$9:$U$2997, 7, FALSE)</f>
        <v>#N/A</v>
      </c>
      <c r="D2329" s="2" t="str">
        <f>'dl-do all work in this'!X2329</f>
        <v>LC</v>
      </c>
      <c r="E2329" s="2">
        <f>'dl-do all work in this'!A2329</f>
        <v>0</v>
      </c>
      <c r="F2329" s="2">
        <f>'dl-do all work in this'!V2329</f>
        <v>0</v>
      </c>
      <c r="G2329" s="2" t="e">
        <f>DATE('dl-do all work in this'!H2329,'dl-do all work in this'!W2329,'dl-do all work in this'!G2329)</f>
        <v>#VALUE!</v>
      </c>
      <c r="H2329">
        <f>'dl-do all work in this'!I2329</f>
        <v>0</v>
      </c>
      <c r="J2329">
        <f>'dl-do all work in this'!D2329</f>
        <v>0</v>
      </c>
      <c r="K2329">
        <f>'dl-do all work in this'!R2329</f>
        <v>0</v>
      </c>
      <c r="M2329">
        <f>'dl-do all work in this'!$E2329</f>
        <v>0</v>
      </c>
    </row>
    <row r="2330" spans="1:13" x14ac:dyDescent="0.25">
      <c r="A2330" s="2">
        <f>'dl-do all work in this'!O2330</f>
        <v>0</v>
      </c>
      <c r="B2330" t="e">
        <f>VLOOKUP($A2330, 'dl-do all work in this'!$O$9:$U$2997, 6, FALSE)</f>
        <v>#N/A</v>
      </c>
      <c r="C2330" t="e">
        <f>VLOOKUP($A2330, 'dl-do all work in this'!$O$9:$U$2997, 7, FALSE)</f>
        <v>#N/A</v>
      </c>
      <c r="D2330" s="2" t="str">
        <f>'dl-do all work in this'!X2330</f>
        <v>LC</v>
      </c>
      <c r="E2330" s="2">
        <f>'dl-do all work in this'!A2330</f>
        <v>0</v>
      </c>
      <c r="F2330" s="2">
        <f>'dl-do all work in this'!V2330</f>
        <v>0</v>
      </c>
      <c r="G2330" s="2" t="e">
        <f>DATE('dl-do all work in this'!H2330,'dl-do all work in this'!W2330,'dl-do all work in this'!G2330)</f>
        <v>#VALUE!</v>
      </c>
      <c r="H2330">
        <f>'dl-do all work in this'!I2330</f>
        <v>0</v>
      </c>
      <c r="J2330">
        <f>'dl-do all work in this'!D2330</f>
        <v>0</v>
      </c>
      <c r="K2330">
        <f>'dl-do all work in this'!R2330</f>
        <v>0</v>
      </c>
      <c r="M2330">
        <f>'dl-do all work in this'!$E2330</f>
        <v>0</v>
      </c>
    </row>
    <row r="2331" spans="1:13" x14ac:dyDescent="0.25">
      <c r="A2331" s="2">
        <f>'dl-do all work in this'!O2331</f>
        <v>0</v>
      </c>
      <c r="B2331" t="e">
        <f>VLOOKUP($A2331, 'dl-do all work in this'!$O$9:$U$2997, 6, FALSE)</f>
        <v>#N/A</v>
      </c>
      <c r="C2331" t="e">
        <f>VLOOKUP($A2331, 'dl-do all work in this'!$O$9:$U$2997, 7, FALSE)</f>
        <v>#N/A</v>
      </c>
      <c r="D2331" s="2" t="str">
        <f>'dl-do all work in this'!X2331</f>
        <v>LC</v>
      </c>
      <c r="E2331" s="2">
        <f>'dl-do all work in this'!A2331</f>
        <v>0</v>
      </c>
      <c r="F2331" s="2">
        <f>'dl-do all work in this'!V2331</f>
        <v>0</v>
      </c>
      <c r="G2331" s="2" t="e">
        <f>DATE('dl-do all work in this'!H2331,'dl-do all work in this'!W2331,'dl-do all work in this'!G2331)</f>
        <v>#VALUE!</v>
      </c>
      <c r="H2331">
        <f>'dl-do all work in this'!I2331</f>
        <v>0</v>
      </c>
      <c r="J2331">
        <f>'dl-do all work in this'!D2331</f>
        <v>0</v>
      </c>
      <c r="K2331">
        <f>'dl-do all work in this'!R2331</f>
        <v>0</v>
      </c>
      <c r="M2331">
        <f>'dl-do all work in this'!$E2331</f>
        <v>0</v>
      </c>
    </row>
    <row r="2332" spans="1:13" x14ac:dyDescent="0.25">
      <c r="A2332" s="2">
        <f>'dl-do all work in this'!O2332</f>
        <v>0</v>
      </c>
      <c r="B2332" t="e">
        <f>VLOOKUP($A2332, 'dl-do all work in this'!$O$9:$U$2997, 6, FALSE)</f>
        <v>#N/A</v>
      </c>
      <c r="C2332" t="e">
        <f>VLOOKUP($A2332, 'dl-do all work in this'!$O$9:$U$2997, 7, FALSE)</f>
        <v>#N/A</v>
      </c>
      <c r="D2332" s="2" t="str">
        <f>'dl-do all work in this'!X2332</f>
        <v>LC</v>
      </c>
      <c r="E2332" s="2">
        <f>'dl-do all work in this'!A2332</f>
        <v>0</v>
      </c>
      <c r="F2332" s="2">
        <f>'dl-do all work in this'!V2332</f>
        <v>0</v>
      </c>
      <c r="G2332" s="2" t="e">
        <f>DATE('dl-do all work in this'!H2332,'dl-do all work in this'!W2332,'dl-do all work in this'!G2332)</f>
        <v>#VALUE!</v>
      </c>
      <c r="H2332">
        <f>'dl-do all work in this'!I2332</f>
        <v>0</v>
      </c>
      <c r="J2332">
        <f>'dl-do all work in this'!D2332</f>
        <v>0</v>
      </c>
      <c r="K2332">
        <f>'dl-do all work in this'!R2332</f>
        <v>0</v>
      </c>
      <c r="M2332">
        <f>'dl-do all work in this'!$E2332</f>
        <v>0</v>
      </c>
    </row>
    <row r="2333" spans="1:13" x14ac:dyDescent="0.25">
      <c r="A2333" s="2">
        <f>'dl-do all work in this'!O2333</f>
        <v>0</v>
      </c>
      <c r="B2333" t="e">
        <f>VLOOKUP($A2333, 'dl-do all work in this'!$O$9:$U$2997, 6, FALSE)</f>
        <v>#N/A</v>
      </c>
      <c r="C2333" t="e">
        <f>VLOOKUP($A2333, 'dl-do all work in this'!$O$9:$U$2997, 7, FALSE)</f>
        <v>#N/A</v>
      </c>
      <c r="D2333" s="2" t="str">
        <f>'dl-do all work in this'!X2333</f>
        <v>LC</v>
      </c>
      <c r="E2333" s="2">
        <f>'dl-do all work in this'!A2333</f>
        <v>0</v>
      </c>
      <c r="F2333" s="2">
        <f>'dl-do all work in this'!V2333</f>
        <v>0</v>
      </c>
      <c r="G2333" s="2" t="e">
        <f>DATE('dl-do all work in this'!H2333,'dl-do all work in this'!W2333,'dl-do all work in this'!G2333)</f>
        <v>#VALUE!</v>
      </c>
      <c r="H2333">
        <f>'dl-do all work in this'!I2333</f>
        <v>0</v>
      </c>
      <c r="J2333">
        <f>'dl-do all work in this'!D2333</f>
        <v>0</v>
      </c>
      <c r="K2333">
        <f>'dl-do all work in this'!R2333</f>
        <v>0</v>
      </c>
      <c r="M2333">
        <f>'dl-do all work in this'!$E2333</f>
        <v>0</v>
      </c>
    </row>
    <row r="2334" spans="1:13" x14ac:dyDescent="0.25">
      <c r="A2334" s="2">
        <f>'dl-do all work in this'!O2334</f>
        <v>0</v>
      </c>
      <c r="B2334" t="e">
        <f>VLOOKUP($A2334, 'dl-do all work in this'!$O$9:$U$2997, 6, FALSE)</f>
        <v>#N/A</v>
      </c>
      <c r="C2334" t="e">
        <f>VLOOKUP($A2334, 'dl-do all work in this'!$O$9:$U$2997, 7, FALSE)</f>
        <v>#N/A</v>
      </c>
      <c r="D2334" s="2" t="str">
        <f>'dl-do all work in this'!X2334</f>
        <v>LC</v>
      </c>
      <c r="E2334" s="2">
        <f>'dl-do all work in this'!A2334</f>
        <v>0</v>
      </c>
      <c r="F2334" s="2">
        <f>'dl-do all work in this'!V2334</f>
        <v>0</v>
      </c>
      <c r="G2334" s="2" t="e">
        <f>DATE('dl-do all work in this'!H2334,'dl-do all work in this'!W2334,'dl-do all work in this'!G2334)</f>
        <v>#VALUE!</v>
      </c>
      <c r="H2334">
        <f>'dl-do all work in this'!I2334</f>
        <v>0</v>
      </c>
      <c r="J2334">
        <f>'dl-do all work in this'!D2334</f>
        <v>0</v>
      </c>
      <c r="K2334">
        <f>'dl-do all work in this'!R2334</f>
        <v>0</v>
      </c>
      <c r="M2334">
        <f>'dl-do all work in this'!$E2334</f>
        <v>0</v>
      </c>
    </row>
    <row r="2335" spans="1:13" x14ac:dyDescent="0.25">
      <c r="A2335" s="2">
        <f>'dl-do all work in this'!O2335</f>
        <v>0</v>
      </c>
      <c r="B2335" t="e">
        <f>VLOOKUP($A2335, 'dl-do all work in this'!$O$9:$U$2997, 6, FALSE)</f>
        <v>#N/A</v>
      </c>
      <c r="C2335" t="e">
        <f>VLOOKUP($A2335, 'dl-do all work in this'!$O$9:$U$2997, 7, FALSE)</f>
        <v>#N/A</v>
      </c>
      <c r="D2335" s="2" t="str">
        <f>'dl-do all work in this'!X2335</f>
        <v>LC</v>
      </c>
      <c r="E2335" s="2">
        <f>'dl-do all work in this'!A2335</f>
        <v>0</v>
      </c>
      <c r="F2335" s="2">
        <f>'dl-do all work in this'!V2335</f>
        <v>0</v>
      </c>
      <c r="G2335" s="2" t="e">
        <f>DATE('dl-do all work in this'!H2335,'dl-do all work in this'!W2335,'dl-do all work in this'!G2335)</f>
        <v>#VALUE!</v>
      </c>
      <c r="H2335">
        <f>'dl-do all work in this'!I2335</f>
        <v>0</v>
      </c>
      <c r="J2335">
        <f>'dl-do all work in this'!D2335</f>
        <v>0</v>
      </c>
      <c r="K2335">
        <f>'dl-do all work in this'!R2335</f>
        <v>0</v>
      </c>
      <c r="M2335">
        <f>'dl-do all work in this'!$E2335</f>
        <v>0</v>
      </c>
    </row>
    <row r="2336" spans="1:13" x14ac:dyDescent="0.25">
      <c r="A2336" s="2">
        <f>'dl-do all work in this'!O2336</f>
        <v>0</v>
      </c>
      <c r="B2336" t="e">
        <f>VLOOKUP($A2336, 'dl-do all work in this'!$O$9:$U$2997, 6, FALSE)</f>
        <v>#N/A</v>
      </c>
      <c r="C2336" t="e">
        <f>VLOOKUP($A2336, 'dl-do all work in this'!$O$9:$U$2997, 7, FALSE)</f>
        <v>#N/A</v>
      </c>
      <c r="D2336" s="2" t="str">
        <f>'dl-do all work in this'!X2336</f>
        <v>LC</v>
      </c>
      <c r="E2336" s="2">
        <f>'dl-do all work in this'!A2336</f>
        <v>0</v>
      </c>
      <c r="F2336" s="2">
        <f>'dl-do all work in this'!V2336</f>
        <v>0</v>
      </c>
      <c r="G2336" s="2" t="e">
        <f>DATE('dl-do all work in this'!H2336,'dl-do all work in this'!W2336,'dl-do all work in this'!G2336)</f>
        <v>#VALUE!</v>
      </c>
      <c r="H2336">
        <f>'dl-do all work in this'!I2336</f>
        <v>0</v>
      </c>
      <c r="J2336">
        <f>'dl-do all work in this'!D2336</f>
        <v>0</v>
      </c>
      <c r="K2336">
        <f>'dl-do all work in this'!R2336</f>
        <v>0</v>
      </c>
      <c r="M2336">
        <f>'dl-do all work in this'!$E2336</f>
        <v>0</v>
      </c>
    </row>
    <row r="2337" spans="1:13" x14ac:dyDescent="0.25">
      <c r="A2337" s="2">
        <f>'dl-do all work in this'!O2337</f>
        <v>0</v>
      </c>
      <c r="B2337" t="e">
        <f>VLOOKUP($A2337, 'dl-do all work in this'!$O$9:$U$2997, 6, FALSE)</f>
        <v>#N/A</v>
      </c>
      <c r="C2337" t="e">
        <f>VLOOKUP($A2337, 'dl-do all work in this'!$O$9:$U$2997, 7, FALSE)</f>
        <v>#N/A</v>
      </c>
      <c r="D2337" s="2" t="str">
        <f>'dl-do all work in this'!X2337</f>
        <v>LC</v>
      </c>
      <c r="E2337" s="2">
        <f>'dl-do all work in this'!A2337</f>
        <v>0</v>
      </c>
      <c r="F2337" s="2">
        <f>'dl-do all work in this'!V2337</f>
        <v>0</v>
      </c>
      <c r="G2337" s="2" t="e">
        <f>DATE('dl-do all work in this'!H2337,'dl-do all work in this'!W2337,'dl-do all work in this'!G2337)</f>
        <v>#VALUE!</v>
      </c>
      <c r="H2337">
        <f>'dl-do all work in this'!I2337</f>
        <v>0</v>
      </c>
      <c r="J2337">
        <f>'dl-do all work in this'!D2337</f>
        <v>0</v>
      </c>
      <c r="K2337">
        <f>'dl-do all work in this'!R2337</f>
        <v>0</v>
      </c>
      <c r="M2337">
        <f>'dl-do all work in this'!$E2337</f>
        <v>0</v>
      </c>
    </row>
    <row r="2338" spans="1:13" x14ac:dyDescent="0.25">
      <c r="A2338" s="2">
        <f>'dl-do all work in this'!O2338</f>
        <v>0</v>
      </c>
      <c r="B2338" t="e">
        <f>VLOOKUP($A2338, 'dl-do all work in this'!$O$9:$U$2997, 6, FALSE)</f>
        <v>#N/A</v>
      </c>
      <c r="C2338" t="e">
        <f>VLOOKUP($A2338, 'dl-do all work in this'!$O$9:$U$2997, 7, FALSE)</f>
        <v>#N/A</v>
      </c>
      <c r="D2338" s="2" t="str">
        <f>'dl-do all work in this'!X2338</f>
        <v>LC</v>
      </c>
      <c r="E2338" s="2">
        <f>'dl-do all work in this'!A2338</f>
        <v>0</v>
      </c>
      <c r="F2338" s="2">
        <f>'dl-do all work in this'!V2338</f>
        <v>0</v>
      </c>
      <c r="G2338" s="2" t="e">
        <f>DATE('dl-do all work in this'!H2338,'dl-do all work in this'!W2338,'dl-do all work in this'!G2338)</f>
        <v>#VALUE!</v>
      </c>
      <c r="H2338">
        <f>'dl-do all work in this'!I2338</f>
        <v>0</v>
      </c>
      <c r="J2338">
        <f>'dl-do all work in this'!D2338</f>
        <v>0</v>
      </c>
      <c r="K2338">
        <f>'dl-do all work in this'!R2338</f>
        <v>0</v>
      </c>
      <c r="M2338">
        <f>'dl-do all work in this'!$E2338</f>
        <v>0</v>
      </c>
    </row>
    <row r="2339" spans="1:13" x14ac:dyDescent="0.25">
      <c r="A2339" s="2">
        <f>'dl-do all work in this'!O2339</f>
        <v>0</v>
      </c>
      <c r="B2339" t="e">
        <f>VLOOKUP($A2339, 'dl-do all work in this'!$O$9:$U$2997, 6, FALSE)</f>
        <v>#N/A</v>
      </c>
      <c r="C2339" t="e">
        <f>VLOOKUP($A2339, 'dl-do all work in this'!$O$9:$U$2997, 7, FALSE)</f>
        <v>#N/A</v>
      </c>
      <c r="D2339" s="2" t="str">
        <f>'dl-do all work in this'!X2339</f>
        <v>LC</v>
      </c>
      <c r="E2339" s="2">
        <f>'dl-do all work in this'!A2339</f>
        <v>0</v>
      </c>
      <c r="F2339" s="2">
        <f>'dl-do all work in this'!V2339</f>
        <v>0</v>
      </c>
      <c r="G2339" s="2" t="e">
        <f>DATE('dl-do all work in this'!H2339,'dl-do all work in this'!W2339,'dl-do all work in this'!G2339)</f>
        <v>#VALUE!</v>
      </c>
      <c r="H2339">
        <f>'dl-do all work in this'!I2339</f>
        <v>0</v>
      </c>
      <c r="J2339">
        <f>'dl-do all work in this'!D2339</f>
        <v>0</v>
      </c>
      <c r="K2339">
        <f>'dl-do all work in this'!R2339</f>
        <v>0</v>
      </c>
      <c r="M2339">
        <f>'dl-do all work in this'!$E2339</f>
        <v>0</v>
      </c>
    </row>
    <row r="2340" spans="1:13" x14ac:dyDescent="0.25">
      <c r="A2340" s="2">
        <f>'dl-do all work in this'!O2340</f>
        <v>0</v>
      </c>
      <c r="B2340" t="e">
        <f>VLOOKUP($A2340, 'dl-do all work in this'!$O$9:$U$2997, 6, FALSE)</f>
        <v>#N/A</v>
      </c>
      <c r="C2340" t="e">
        <f>VLOOKUP($A2340, 'dl-do all work in this'!$O$9:$U$2997, 7, FALSE)</f>
        <v>#N/A</v>
      </c>
      <c r="D2340" s="2" t="str">
        <f>'dl-do all work in this'!X2340</f>
        <v>LC</v>
      </c>
      <c r="E2340" s="2">
        <f>'dl-do all work in this'!A2340</f>
        <v>0</v>
      </c>
      <c r="F2340" s="2">
        <f>'dl-do all work in this'!V2340</f>
        <v>0</v>
      </c>
      <c r="G2340" s="2" t="e">
        <f>DATE('dl-do all work in this'!H2340,'dl-do all work in this'!W2340,'dl-do all work in this'!G2340)</f>
        <v>#VALUE!</v>
      </c>
      <c r="H2340">
        <f>'dl-do all work in this'!I2340</f>
        <v>0</v>
      </c>
      <c r="J2340">
        <f>'dl-do all work in this'!D2340</f>
        <v>0</v>
      </c>
      <c r="K2340">
        <f>'dl-do all work in this'!R2340</f>
        <v>0</v>
      </c>
      <c r="M2340">
        <f>'dl-do all work in this'!$E2340</f>
        <v>0</v>
      </c>
    </row>
    <row r="2341" spans="1:13" x14ac:dyDescent="0.25">
      <c r="A2341" s="2">
        <f>'dl-do all work in this'!O2341</f>
        <v>0</v>
      </c>
      <c r="B2341" t="e">
        <f>VLOOKUP($A2341, 'dl-do all work in this'!$O$9:$U$2997, 6, FALSE)</f>
        <v>#N/A</v>
      </c>
      <c r="C2341" t="e">
        <f>VLOOKUP($A2341, 'dl-do all work in this'!$O$9:$U$2997, 7, FALSE)</f>
        <v>#N/A</v>
      </c>
      <c r="D2341" s="2" t="str">
        <f>'dl-do all work in this'!X2341</f>
        <v>LC</v>
      </c>
      <c r="E2341" s="2">
        <f>'dl-do all work in this'!A2341</f>
        <v>0</v>
      </c>
      <c r="F2341" s="2">
        <f>'dl-do all work in this'!V2341</f>
        <v>0</v>
      </c>
      <c r="G2341" s="2" t="e">
        <f>DATE('dl-do all work in this'!H2341,'dl-do all work in this'!W2341,'dl-do all work in this'!G2341)</f>
        <v>#VALUE!</v>
      </c>
      <c r="H2341">
        <f>'dl-do all work in this'!I2341</f>
        <v>0</v>
      </c>
      <c r="J2341">
        <f>'dl-do all work in this'!D2341</f>
        <v>0</v>
      </c>
      <c r="K2341">
        <f>'dl-do all work in this'!R2341</f>
        <v>0</v>
      </c>
      <c r="M2341">
        <f>'dl-do all work in this'!$E2341</f>
        <v>0</v>
      </c>
    </row>
    <row r="2342" spans="1:13" x14ac:dyDescent="0.25">
      <c r="A2342" s="2">
        <f>'dl-do all work in this'!O2342</f>
        <v>0</v>
      </c>
      <c r="B2342" t="e">
        <f>VLOOKUP($A2342, 'dl-do all work in this'!$O$9:$U$2997, 6, FALSE)</f>
        <v>#N/A</v>
      </c>
      <c r="C2342" t="e">
        <f>VLOOKUP($A2342, 'dl-do all work in this'!$O$9:$U$2997, 7, FALSE)</f>
        <v>#N/A</v>
      </c>
      <c r="D2342" s="2" t="str">
        <f>'dl-do all work in this'!X2342</f>
        <v>LC</v>
      </c>
      <c r="E2342" s="2">
        <f>'dl-do all work in this'!A2342</f>
        <v>0</v>
      </c>
      <c r="F2342" s="2">
        <f>'dl-do all work in this'!V2342</f>
        <v>0</v>
      </c>
      <c r="G2342" s="2" t="e">
        <f>DATE('dl-do all work in this'!H2342,'dl-do all work in this'!W2342,'dl-do all work in this'!G2342)</f>
        <v>#VALUE!</v>
      </c>
      <c r="H2342">
        <f>'dl-do all work in this'!I2342</f>
        <v>0</v>
      </c>
      <c r="J2342">
        <f>'dl-do all work in this'!D2342</f>
        <v>0</v>
      </c>
      <c r="K2342">
        <f>'dl-do all work in this'!R2342</f>
        <v>0</v>
      </c>
      <c r="M2342">
        <f>'dl-do all work in this'!$E2342</f>
        <v>0</v>
      </c>
    </row>
    <row r="2343" spans="1:13" x14ac:dyDescent="0.25">
      <c r="A2343" s="2">
        <f>'dl-do all work in this'!O2343</f>
        <v>0</v>
      </c>
      <c r="B2343" t="e">
        <f>VLOOKUP($A2343, 'dl-do all work in this'!$O$9:$U$2997, 6, FALSE)</f>
        <v>#N/A</v>
      </c>
      <c r="C2343" t="e">
        <f>VLOOKUP($A2343, 'dl-do all work in this'!$O$9:$U$2997, 7, FALSE)</f>
        <v>#N/A</v>
      </c>
      <c r="D2343" s="2" t="str">
        <f>'dl-do all work in this'!X2343</f>
        <v>LC</v>
      </c>
      <c r="E2343" s="2">
        <f>'dl-do all work in this'!A2343</f>
        <v>0</v>
      </c>
      <c r="F2343" s="2">
        <f>'dl-do all work in this'!V2343</f>
        <v>0</v>
      </c>
      <c r="G2343" s="2" t="e">
        <f>DATE('dl-do all work in this'!H2343,'dl-do all work in this'!W2343,'dl-do all work in this'!G2343)</f>
        <v>#VALUE!</v>
      </c>
      <c r="H2343">
        <f>'dl-do all work in this'!I2343</f>
        <v>0</v>
      </c>
      <c r="J2343">
        <f>'dl-do all work in this'!D2343</f>
        <v>0</v>
      </c>
      <c r="K2343">
        <f>'dl-do all work in this'!R2343</f>
        <v>0</v>
      </c>
      <c r="M2343">
        <f>'dl-do all work in this'!$E2343</f>
        <v>0</v>
      </c>
    </row>
    <row r="2344" spans="1:13" x14ac:dyDescent="0.25">
      <c r="A2344" s="2">
        <f>'dl-do all work in this'!O2344</f>
        <v>0</v>
      </c>
      <c r="B2344" t="e">
        <f>VLOOKUP($A2344, 'dl-do all work in this'!$O$9:$U$2997, 6, FALSE)</f>
        <v>#N/A</v>
      </c>
      <c r="C2344" t="e">
        <f>VLOOKUP($A2344, 'dl-do all work in this'!$O$9:$U$2997, 7, FALSE)</f>
        <v>#N/A</v>
      </c>
      <c r="D2344" s="2" t="str">
        <f>'dl-do all work in this'!X2344</f>
        <v>LC</v>
      </c>
      <c r="E2344" s="2">
        <f>'dl-do all work in this'!A2344</f>
        <v>0</v>
      </c>
      <c r="F2344" s="2">
        <f>'dl-do all work in this'!V2344</f>
        <v>0</v>
      </c>
      <c r="G2344" s="2" t="e">
        <f>DATE('dl-do all work in this'!H2344,'dl-do all work in this'!W2344,'dl-do all work in this'!G2344)</f>
        <v>#VALUE!</v>
      </c>
      <c r="H2344">
        <f>'dl-do all work in this'!I2344</f>
        <v>0</v>
      </c>
      <c r="J2344">
        <f>'dl-do all work in this'!D2344</f>
        <v>0</v>
      </c>
      <c r="K2344">
        <f>'dl-do all work in this'!R2344</f>
        <v>0</v>
      </c>
      <c r="M2344">
        <f>'dl-do all work in this'!$E2344</f>
        <v>0</v>
      </c>
    </row>
    <row r="2345" spans="1:13" x14ac:dyDescent="0.25">
      <c r="A2345" s="2">
        <f>'dl-do all work in this'!O2345</f>
        <v>0</v>
      </c>
      <c r="B2345" t="e">
        <f>VLOOKUP($A2345, 'dl-do all work in this'!$O$9:$U$2997, 6, FALSE)</f>
        <v>#N/A</v>
      </c>
      <c r="C2345" t="e">
        <f>VLOOKUP($A2345, 'dl-do all work in this'!$O$9:$U$2997, 7, FALSE)</f>
        <v>#N/A</v>
      </c>
      <c r="D2345" s="2" t="str">
        <f>'dl-do all work in this'!X2345</f>
        <v>LC</v>
      </c>
      <c r="E2345" s="2">
        <f>'dl-do all work in this'!A2345</f>
        <v>0</v>
      </c>
      <c r="F2345" s="2">
        <f>'dl-do all work in this'!V2345</f>
        <v>0</v>
      </c>
      <c r="G2345" s="2" t="e">
        <f>DATE('dl-do all work in this'!H2345,'dl-do all work in this'!W2345,'dl-do all work in this'!G2345)</f>
        <v>#VALUE!</v>
      </c>
      <c r="H2345">
        <f>'dl-do all work in this'!I2345</f>
        <v>0</v>
      </c>
      <c r="J2345">
        <f>'dl-do all work in this'!D2345</f>
        <v>0</v>
      </c>
      <c r="K2345">
        <f>'dl-do all work in this'!R2345</f>
        <v>0</v>
      </c>
      <c r="M2345">
        <f>'dl-do all work in this'!$E2345</f>
        <v>0</v>
      </c>
    </row>
    <row r="2346" spans="1:13" x14ac:dyDescent="0.25">
      <c r="A2346" s="2">
        <f>'dl-do all work in this'!O2346</f>
        <v>0</v>
      </c>
      <c r="B2346" t="e">
        <f>VLOOKUP($A2346, 'dl-do all work in this'!$O$9:$U$2997, 6, FALSE)</f>
        <v>#N/A</v>
      </c>
      <c r="C2346" t="e">
        <f>VLOOKUP($A2346, 'dl-do all work in this'!$O$9:$U$2997, 7, FALSE)</f>
        <v>#N/A</v>
      </c>
      <c r="D2346" s="2" t="str">
        <f>'dl-do all work in this'!X2346</f>
        <v>LC</v>
      </c>
      <c r="E2346" s="2">
        <f>'dl-do all work in this'!A2346</f>
        <v>0</v>
      </c>
      <c r="F2346" s="2">
        <f>'dl-do all work in this'!V2346</f>
        <v>0</v>
      </c>
      <c r="G2346" s="2" t="e">
        <f>DATE('dl-do all work in this'!H2346,'dl-do all work in this'!W2346,'dl-do all work in this'!G2346)</f>
        <v>#VALUE!</v>
      </c>
      <c r="H2346">
        <f>'dl-do all work in this'!I2346</f>
        <v>0</v>
      </c>
      <c r="J2346">
        <f>'dl-do all work in this'!D2346</f>
        <v>0</v>
      </c>
      <c r="K2346">
        <f>'dl-do all work in this'!R2346</f>
        <v>0</v>
      </c>
      <c r="M2346">
        <f>'dl-do all work in this'!$E2346</f>
        <v>0</v>
      </c>
    </row>
    <row r="2347" spans="1:13" x14ac:dyDescent="0.25">
      <c r="A2347" s="2">
        <f>'dl-do all work in this'!O2347</f>
        <v>0</v>
      </c>
      <c r="B2347" t="e">
        <f>VLOOKUP($A2347, 'dl-do all work in this'!$O$9:$U$2997, 6, FALSE)</f>
        <v>#N/A</v>
      </c>
      <c r="C2347" t="e">
        <f>VLOOKUP($A2347, 'dl-do all work in this'!$O$9:$U$2997, 7, FALSE)</f>
        <v>#N/A</v>
      </c>
      <c r="D2347" s="2" t="str">
        <f>'dl-do all work in this'!X2347</f>
        <v>LC</v>
      </c>
      <c r="E2347" s="2">
        <f>'dl-do all work in this'!A2347</f>
        <v>0</v>
      </c>
      <c r="F2347" s="2">
        <f>'dl-do all work in this'!V2347</f>
        <v>0</v>
      </c>
      <c r="G2347" s="2" t="e">
        <f>DATE('dl-do all work in this'!H2347,'dl-do all work in this'!W2347,'dl-do all work in this'!G2347)</f>
        <v>#VALUE!</v>
      </c>
      <c r="H2347">
        <f>'dl-do all work in this'!I2347</f>
        <v>0</v>
      </c>
      <c r="J2347">
        <f>'dl-do all work in this'!D2347</f>
        <v>0</v>
      </c>
      <c r="K2347">
        <f>'dl-do all work in this'!R2347</f>
        <v>0</v>
      </c>
      <c r="M2347">
        <f>'dl-do all work in this'!$E2347</f>
        <v>0</v>
      </c>
    </row>
    <row r="2348" spans="1:13" x14ac:dyDescent="0.25">
      <c r="A2348" s="2">
        <f>'dl-do all work in this'!O2348</f>
        <v>0</v>
      </c>
      <c r="B2348" t="e">
        <f>VLOOKUP($A2348, 'dl-do all work in this'!$O$9:$U$2997, 6, FALSE)</f>
        <v>#N/A</v>
      </c>
      <c r="C2348" t="e">
        <f>VLOOKUP($A2348, 'dl-do all work in this'!$O$9:$U$2997, 7, FALSE)</f>
        <v>#N/A</v>
      </c>
      <c r="D2348" s="2" t="str">
        <f>'dl-do all work in this'!X2348</f>
        <v>LC</v>
      </c>
      <c r="E2348" s="2">
        <f>'dl-do all work in this'!A2348</f>
        <v>0</v>
      </c>
      <c r="F2348" s="2">
        <f>'dl-do all work in this'!V2348</f>
        <v>0</v>
      </c>
      <c r="G2348" s="2" t="e">
        <f>DATE('dl-do all work in this'!H2348,'dl-do all work in this'!W2348,'dl-do all work in this'!G2348)</f>
        <v>#VALUE!</v>
      </c>
      <c r="H2348">
        <f>'dl-do all work in this'!I2348</f>
        <v>0</v>
      </c>
      <c r="J2348">
        <f>'dl-do all work in this'!D2348</f>
        <v>0</v>
      </c>
      <c r="K2348">
        <f>'dl-do all work in this'!R2348</f>
        <v>0</v>
      </c>
      <c r="M2348">
        <f>'dl-do all work in this'!$E2348</f>
        <v>0</v>
      </c>
    </row>
    <row r="2349" spans="1:13" x14ac:dyDescent="0.25">
      <c r="A2349" s="2">
        <f>'dl-do all work in this'!O2349</f>
        <v>0</v>
      </c>
      <c r="B2349" t="e">
        <f>VLOOKUP($A2349, 'dl-do all work in this'!$O$9:$U$2997, 6, FALSE)</f>
        <v>#N/A</v>
      </c>
      <c r="C2349" t="e">
        <f>VLOOKUP($A2349, 'dl-do all work in this'!$O$9:$U$2997, 7, FALSE)</f>
        <v>#N/A</v>
      </c>
      <c r="D2349" s="2" t="str">
        <f>'dl-do all work in this'!X2349</f>
        <v>LC</v>
      </c>
      <c r="E2349" s="2">
        <f>'dl-do all work in this'!A2349</f>
        <v>0</v>
      </c>
      <c r="F2349" s="2">
        <f>'dl-do all work in this'!V2349</f>
        <v>0</v>
      </c>
      <c r="G2349" s="2" t="e">
        <f>DATE('dl-do all work in this'!H2349,'dl-do all work in this'!W2349,'dl-do all work in this'!G2349)</f>
        <v>#VALUE!</v>
      </c>
      <c r="H2349">
        <f>'dl-do all work in this'!I2349</f>
        <v>0</v>
      </c>
      <c r="J2349">
        <f>'dl-do all work in this'!D2349</f>
        <v>0</v>
      </c>
      <c r="K2349">
        <f>'dl-do all work in this'!R2349</f>
        <v>0</v>
      </c>
      <c r="M2349">
        <f>'dl-do all work in this'!$E2349</f>
        <v>0</v>
      </c>
    </row>
    <row r="2350" spans="1:13" x14ac:dyDescent="0.25">
      <c r="A2350" s="2">
        <f>'dl-do all work in this'!O2350</f>
        <v>0</v>
      </c>
      <c r="B2350" t="e">
        <f>VLOOKUP($A2350, 'dl-do all work in this'!$O$9:$U$2997, 6, FALSE)</f>
        <v>#N/A</v>
      </c>
      <c r="C2350" t="e">
        <f>VLOOKUP($A2350, 'dl-do all work in this'!$O$9:$U$2997, 7, FALSE)</f>
        <v>#N/A</v>
      </c>
      <c r="D2350" s="2" t="str">
        <f>'dl-do all work in this'!X2350</f>
        <v>LC</v>
      </c>
      <c r="E2350" s="2">
        <f>'dl-do all work in this'!A2350</f>
        <v>0</v>
      </c>
      <c r="F2350" s="2">
        <f>'dl-do all work in this'!V2350</f>
        <v>0</v>
      </c>
      <c r="G2350" s="2" t="e">
        <f>DATE('dl-do all work in this'!H2350,'dl-do all work in this'!W2350,'dl-do all work in this'!G2350)</f>
        <v>#VALUE!</v>
      </c>
      <c r="H2350">
        <f>'dl-do all work in this'!I2350</f>
        <v>0</v>
      </c>
      <c r="J2350">
        <f>'dl-do all work in this'!D2350</f>
        <v>0</v>
      </c>
      <c r="K2350">
        <f>'dl-do all work in this'!R2350</f>
        <v>0</v>
      </c>
      <c r="M2350">
        <f>'dl-do all work in this'!$E2350</f>
        <v>0</v>
      </c>
    </row>
    <row r="2351" spans="1:13" x14ac:dyDescent="0.25">
      <c r="A2351" s="2">
        <f>'dl-do all work in this'!O2351</f>
        <v>0</v>
      </c>
      <c r="B2351" t="e">
        <f>VLOOKUP($A2351, 'dl-do all work in this'!$O$9:$U$2997, 6, FALSE)</f>
        <v>#N/A</v>
      </c>
      <c r="C2351" t="e">
        <f>VLOOKUP($A2351, 'dl-do all work in this'!$O$9:$U$2997, 7, FALSE)</f>
        <v>#N/A</v>
      </c>
      <c r="D2351" s="2" t="str">
        <f>'dl-do all work in this'!X2351</f>
        <v>LC</v>
      </c>
      <c r="E2351" s="2">
        <f>'dl-do all work in this'!A2351</f>
        <v>0</v>
      </c>
      <c r="F2351" s="2">
        <f>'dl-do all work in this'!V2351</f>
        <v>0</v>
      </c>
      <c r="G2351" s="2" t="e">
        <f>DATE('dl-do all work in this'!H2351,'dl-do all work in this'!W2351,'dl-do all work in this'!G2351)</f>
        <v>#VALUE!</v>
      </c>
      <c r="H2351">
        <f>'dl-do all work in this'!I2351</f>
        <v>0</v>
      </c>
      <c r="J2351">
        <f>'dl-do all work in this'!D2351</f>
        <v>0</v>
      </c>
      <c r="K2351">
        <f>'dl-do all work in this'!R2351</f>
        <v>0</v>
      </c>
      <c r="M2351">
        <f>'dl-do all work in this'!$E2351</f>
        <v>0</v>
      </c>
    </row>
    <row r="2352" spans="1:13" x14ac:dyDescent="0.25">
      <c r="A2352" s="2">
        <f>'dl-do all work in this'!O2352</f>
        <v>0</v>
      </c>
      <c r="B2352" t="e">
        <f>VLOOKUP($A2352, 'dl-do all work in this'!$O$9:$U$2997, 6, FALSE)</f>
        <v>#N/A</v>
      </c>
      <c r="C2352" t="e">
        <f>VLOOKUP($A2352, 'dl-do all work in this'!$O$9:$U$2997, 7, FALSE)</f>
        <v>#N/A</v>
      </c>
      <c r="D2352" s="2" t="str">
        <f>'dl-do all work in this'!X2352</f>
        <v>LC</v>
      </c>
      <c r="E2352" s="2">
        <f>'dl-do all work in this'!A2352</f>
        <v>0</v>
      </c>
      <c r="F2352" s="2">
        <f>'dl-do all work in this'!V2352</f>
        <v>0</v>
      </c>
      <c r="G2352" s="2" t="e">
        <f>DATE('dl-do all work in this'!H2352,'dl-do all work in this'!W2352,'dl-do all work in this'!G2352)</f>
        <v>#VALUE!</v>
      </c>
      <c r="H2352">
        <f>'dl-do all work in this'!I2352</f>
        <v>0</v>
      </c>
      <c r="J2352">
        <f>'dl-do all work in this'!D2352</f>
        <v>0</v>
      </c>
      <c r="K2352">
        <f>'dl-do all work in this'!R2352</f>
        <v>0</v>
      </c>
      <c r="M2352">
        <f>'dl-do all work in this'!$E2352</f>
        <v>0</v>
      </c>
    </row>
    <row r="2353" spans="1:13" x14ac:dyDescent="0.25">
      <c r="A2353" s="2">
        <f>'dl-do all work in this'!O2353</f>
        <v>0</v>
      </c>
      <c r="B2353" t="e">
        <f>VLOOKUP($A2353, 'dl-do all work in this'!$O$9:$U$2997, 6, FALSE)</f>
        <v>#N/A</v>
      </c>
      <c r="C2353" t="e">
        <f>VLOOKUP($A2353, 'dl-do all work in this'!$O$9:$U$2997, 7, FALSE)</f>
        <v>#N/A</v>
      </c>
      <c r="D2353" s="2" t="str">
        <f>'dl-do all work in this'!X2353</f>
        <v>LC</v>
      </c>
      <c r="E2353" s="2">
        <f>'dl-do all work in this'!A2353</f>
        <v>0</v>
      </c>
      <c r="F2353" s="2">
        <f>'dl-do all work in this'!V2353</f>
        <v>0</v>
      </c>
      <c r="G2353" s="2" t="e">
        <f>DATE('dl-do all work in this'!H2353,'dl-do all work in this'!W2353,'dl-do all work in this'!G2353)</f>
        <v>#VALUE!</v>
      </c>
      <c r="H2353">
        <f>'dl-do all work in this'!I2353</f>
        <v>0</v>
      </c>
      <c r="J2353">
        <f>'dl-do all work in this'!D2353</f>
        <v>0</v>
      </c>
      <c r="K2353">
        <f>'dl-do all work in this'!R2353</f>
        <v>0</v>
      </c>
      <c r="M2353">
        <f>'dl-do all work in this'!$E2353</f>
        <v>0</v>
      </c>
    </row>
    <row r="2354" spans="1:13" x14ac:dyDescent="0.25">
      <c r="A2354" s="2">
        <f>'dl-do all work in this'!O2354</f>
        <v>0</v>
      </c>
      <c r="B2354" t="e">
        <f>VLOOKUP($A2354, 'dl-do all work in this'!$O$9:$U$2997, 6, FALSE)</f>
        <v>#N/A</v>
      </c>
      <c r="C2354" t="e">
        <f>VLOOKUP($A2354, 'dl-do all work in this'!$O$9:$U$2997, 7, FALSE)</f>
        <v>#N/A</v>
      </c>
      <c r="D2354" s="2" t="str">
        <f>'dl-do all work in this'!X2354</f>
        <v>LC</v>
      </c>
      <c r="E2354" s="2">
        <f>'dl-do all work in this'!A2354</f>
        <v>0</v>
      </c>
      <c r="F2354" s="2">
        <f>'dl-do all work in this'!V2354</f>
        <v>0</v>
      </c>
      <c r="G2354" s="2" t="e">
        <f>DATE('dl-do all work in this'!H2354,'dl-do all work in this'!W2354,'dl-do all work in this'!G2354)</f>
        <v>#VALUE!</v>
      </c>
      <c r="H2354">
        <f>'dl-do all work in this'!I2354</f>
        <v>0</v>
      </c>
      <c r="J2354">
        <f>'dl-do all work in this'!D2354</f>
        <v>0</v>
      </c>
      <c r="K2354">
        <f>'dl-do all work in this'!R2354</f>
        <v>0</v>
      </c>
      <c r="M2354">
        <f>'dl-do all work in this'!$E2354</f>
        <v>0</v>
      </c>
    </row>
    <row r="2355" spans="1:13" x14ac:dyDescent="0.25">
      <c r="A2355" s="2">
        <f>'dl-do all work in this'!O2355</f>
        <v>0</v>
      </c>
      <c r="B2355" t="e">
        <f>VLOOKUP($A2355, 'dl-do all work in this'!$O$9:$U$2997, 6, FALSE)</f>
        <v>#N/A</v>
      </c>
      <c r="C2355" t="e">
        <f>VLOOKUP($A2355, 'dl-do all work in this'!$O$9:$U$2997, 7, FALSE)</f>
        <v>#N/A</v>
      </c>
      <c r="D2355" s="2" t="str">
        <f>'dl-do all work in this'!X2355</f>
        <v>LC</v>
      </c>
      <c r="E2355" s="2">
        <f>'dl-do all work in this'!A2355</f>
        <v>0</v>
      </c>
      <c r="F2355" s="2">
        <f>'dl-do all work in this'!V2355</f>
        <v>0</v>
      </c>
      <c r="G2355" s="2" t="e">
        <f>DATE('dl-do all work in this'!H2355,'dl-do all work in this'!W2355,'dl-do all work in this'!G2355)</f>
        <v>#VALUE!</v>
      </c>
      <c r="H2355">
        <f>'dl-do all work in this'!I2355</f>
        <v>0</v>
      </c>
      <c r="J2355">
        <f>'dl-do all work in this'!D2355</f>
        <v>0</v>
      </c>
      <c r="K2355">
        <f>'dl-do all work in this'!R2355</f>
        <v>0</v>
      </c>
      <c r="M2355">
        <f>'dl-do all work in this'!$E2355</f>
        <v>0</v>
      </c>
    </row>
    <row r="2356" spans="1:13" x14ac:dyDescent="0.25">
      <c r="A2356" s="2">
        <f>'dl-do all work in this'!O2356</f>
        <v>0</v>
      </c>
      <c r="B2356" t="e">
        <f>VLOOKUP($A2356, 'dl-do all work in this'!$O$9:$U$2997, 6, FALSE)</f>
        <v>#N/A</v>
      </c>
      <c r="C2356" t="e">
        <f>VLOOKUP($A2356, 'dl-do all work in this'!$O$9:$U$2997, 7, FALSE)</f>
        <v>#N/A</v>
      </c>
      <c r="D2356" s="2" t="str">
        <f>'dl-do all work in this'!X2356</f>
        <v>LC</v>
      </c>
      <c r="E2356" s="2">
        <f>'dl-do all work in this'!A2356</f>
        <v>0</v>
      </c>
      <c r="F2356" s="2">
        <f>'dl-do all work in this'!V2356</f>
        <v>0</v>
      </c>
      <c r="G2356" s="2" t="e">
        <f>DATE('dl-do all work in this'!H2356,'dl-do all work in this'!W2356,'dl-do all work in this'!G2356)</f>
        <v>#VALUE!</v>
      </c>
      <c r="H2356">
        <f>'dl-do all work in this'!I2356</f>
        <v>0</v>
      </c>
      <c r="J2356">
        <f>'dl-do all work in this'!D2356</f>
        <v>0</v>
      </c>
      <c r="K2356">
        <f>'dl-do all work in this'!R2356</f>
        <v>0</v>
      </c>
      <c r="M2356">
        <f>'dl-do all work in this'!$E2356</f>
        <v>0</v>
      </c>
    </row>
    <row r="2357" spans="1:13" x14ac:dyDescent="0.25">
      <c r="A2357" s="2">
        <f>'dl-do all work in this'!O2357</f>
        <v>0</v>
      </c>
      <c r="B2357" t="e">
        <f>VLOOKUP($A2357, 'dl-do all work in this'!$O$9:$U$2997, 6, FALSE)</f>
        <v>#N/A</v>
      </c>
      <c r="C2357" t="e">
        <f>VLOOKUP($A2357, 'dl-do all work in this'!$O$9:$U$2997, 7, FALSE)</f>
        <v>#N/A</v>
      </c>
      <c r="D2357" s="2" t="str">
        <f>'dl-do all work in this'!X2357</f>
        <v>LC</v>
      </c>
      <c r="E2357" s="2">
        <f>'dl-do all work in this'!A2357</f>
        <v>0</v>
      </c>
      <c r="F2357" s="2">
        <f>'dl-do all work in this'!V2357</f>
        <v>0</v>
      </c>
      <c r="G2357" s="2" t="e">
        <f>DATE('dl-do all work in this'!H2357,'dl-do all work in this'!W2357,'dl-do all work in this'!G2357)</f>
        <v>#VALUE!</v>
      </c>
      <c r="H2357">
        <f>'dl-do all work in this'!I2357</f>
        <v>0</v>
      </c>
      <c r="J2357">
        <f>'dl-do all work in this'!D2357</f>
        <v>0</v>
      </c>
      <c r="K2357">
        <f>'dl-do all work in this'!R2357</f>
        <v>0</v>
      </c>
      <c r="M2357">
        <f>'dl-do all work in this'!$E2357</f>
        <v>0</v>
      </c>
    </row>
    <row r="2358" spans="1:13" x14ac:dyDescent="0.25">
      <c r="A2358" s="2">
        <f>'dl-do all work in this'!O2358</f>
        <v>0</v>
      </c>
      <c r="B2358" t="e">
        <f>VLOOKUP($A2358, 'dl-do all work in this'!$O$9:$U$2997, 6, FALSE)</f>
        <v>#N/A</v>
      </c>
      <c r="C2358" t="e">
        <f>VLOOKUP($A2358, 'dl-do all work in this'!$O$9:$U$2997, 7, FALSE)</f>
        <v>#N/A</v>
      </c>
      <c r="D2358" s="2" t="str">
        <f>'dl-do all work in this'!X2358</f>
        <v>LC</v>
      </c>
      <c r="E2358" s="2">
        <f>'dl-do all work in this'!A2358</f>
        <v>0</v>
      </c>
      <c r="F2358" s="2">
        <f>'dl-do all work in this'!V2358</f>
        <v>0</v>
      </c>
      <c r="G2358" s="2" t="e">
        <f>DATE('dl-do all work in this'!H2358,'dl-do all work in this'!W2358,'dl-do all work in this'!G2358)</f>
        <v>#VALUE!</v>
      </c>
      <c r="H2358">
        <f>'dl-do all work in this'!I2358</f>
        <v>0</v>
      </c>
      <c r="J2358">
        <f>'dl-do all work in this'!D2358</f>
        <v>0</v>
      </c>
      <c r="K2358">
        <f>'dl-do all work in this'!R2358</f>
        <v>0</v>
      </c>
      <c r="M2358">
        <f>'dl-do all work in this'!$E2358</f>
        <v>0</v>
      </c>
    </row>
    <row r="2359" spans="1:13" x14ac:dyDescent="0.25">
      <c r="A2359" s="2">
        <f>'dl-do all work in this'!O2359</f>
        <v>0</v>
      </c>
      <c r="B2359" t="e">
        <f>VLOOKUP($A2359, 'dl-do all work in this'!$O$9:$U$2997, 6, FALSE)</f>
        <v>#N/A</v>
      </c>
      <c r="C2359" t="e">
        <f>VLOOKUP($A2359, 'dl-do all work in this'!$O$9:$U$2997, 7, FALSE)</f>
        <v>#N/A</v>
      </c>
      <c r="D2359" s="2" t="str">
        <f>'dl-do all work in this'!X2359</f>
        <v>LC</v>
      </c>
      <c r="E2359" s="2">
        <f>'dl-do all work in this'!A2359</f>
        <v>0</v>
      </c>
      <c r="F2359" s="2">
        <f>'dl-do all work in this'!V2359</f>
        <v>0</v>
      </c>
      <c r="G2359" s="2" t="e">
        <f>DATE('dl-do all work in this'!H2359,'dl-do all work in this'!W2359,'dl-do all work in this'!G2359)</f>
        <v>#VALUE!</v>
      </c>
      <c r="H2359">
        <f>'dl-do all work in this'!I2359</f>
        <v>0</v>
      </c>
      <c r="J2359">
        <f>'dl-do all work in this'!D2359</f>
        <v>0</v>
      </c>
      <c r="K2359">
        <f>'dl-do all work in this'!R2359</f>
        <v>0</v>
      </c>
      <c r="M2359">
        <f>'dl-do all work in this'!$E2359</f>
        <v>0</v>
      </c>
    </row>
    <row r="2360" spans="1:13" x14ac:dyDescent="0.25">
      <c r="A2360" s="2">
        <f>'dl-do all work in this'!O2360</f>
        <v>0</v>
      </c>
      <c r="B2360" t="e">
        <f>VLOOKUP($A2360, 'dl-do all work in this'!$O$9:$U$2997, 6, FALSE)</f>
        <v>#N/A</v>
      </c>
      <c r="C2360" t="e">
        <f>VLOOKUP($A2360, 'dl-do all work in this'!$O$9:$U$2997, 7, FALSE)</f>
        <v>#N/A</v>
      </c>
      <c r="D2360" s="2" t="str">
        <f>'dl-do all work in this'!X2360</f>
        <v>LC</v>
      </c>
      <c r="E2360" s="2">
        <f>'dl-do all work in this'!A2360</f>
        <v>0</v>
      </c>
      <c r="F2360" s="2">
        <f>'dl-do all work in this'!V2360</f>
        <v>0</v>
      </c>
      <c r="G2360" s="2" t="e">
        <f>DATE('dl-do all work in this'!H2360,'dl-do all work in this'!W2360,'dl-do all work in this'!G2360)</f>
        <v>#VALUE!</v>
      </c>
      <c r="H2360">
        <f>'dl-do all work in this'!I2360</f>
        <v>0</v>
      </c>
      <c r="J2360">
        <f>'dl-do all work in this'!D2360</f>
        <v>0</v>
      </c>
      <c r="K2360">
        <f>'dl-do all work in this'!R2360</f>
        <v>0</v>
      </c>
      <c r="M2360">
        <f>'dl-do all work in this'!$E2360</f>
        <v>0</v>
      </c>
    </row>
    <row r="2361" spans="1:13" x14ac:dyDescent="0.25">
      <c r="A2361" s="2">
        <f>'dl-do all work in this'!O2361</f>
        <v>0</v>
      </c>
      <c r="B2361" t="e">
        <f>VLOOKUP($A2361, 'dl-do all work in this'!$O$9:$U$2997, 6, FALSE)</f>
        <v>#N/A</v>
      </c>
      <c r="C2361" t="e">
        <f>VLOOKUP($A2361, 'dl-do all work in this'!$O$9:$U$2997, 7, FALSE)</f>
        <v>#N/A</v>
      </c>
      <c r="D2361" s="2" t="str">
        <f>'dl-do all work in this'!X2361</f>
        <v>LC</v>
      </c>
      <c r="E2361" s="2">
        <f>'dl-do all work in this'!A2361</f>
        <v>0</v>
      </c>
      <c r="F2361" s="2">
        <f>'dl-do all work in this'!V2361</f>
        <v>0</v>
      </c>
      <c r="G2361" s="2" t="e">
        <f>DATE('dl-do all work in this'!H2361,'dl-do all work in this'!W2361,'dl-do all work in this'!G2361)</f>
        <v>#VALUE!</v>
      </c>
      <c r="H2361">
        <f>'dl-do all work in this'!I2361</f>
        <v>0</v>
      </c>
      <c r="J2361">
        <f>'dl-do all work in this'!D2361</f>
        <v>0</v>
      </c>
      <c r="K2361">
        <f>'dl-do all work in this'!R2361</f>
        <v>0</v>
      </c>
      <c r="M2361">
        <f>'dl-do all work in this'!$E2361</f>
        <v>0</v>
      </c>
    </row>
    <row r="2362" spans="1:13" x14ac:dyDescent="0.25">
      <c r="A2362" s="2">
        <f>'dl-do all work in this'!O2362</f>
        <v>0</v>
      </c>
      <c r="B2362" t="e">
        <f>VLOOKUP($A2362, 'dl-do all work in this'!$O$9:$U$2997, 6, FALSE)</f>
        <v>#N/A</v>
      </c>
      <c r="C2362" t="e">
        <f>VLOOKUP($A2362, 'dl-do all work in this'!$O$9:$U$2997, 7, FALSE)</f>
        <v>#N/A</v>
      </c>
      <c r="D2362" s="2" t="str">
        <f>'dl-do all work in this'!X2362</f>
        <v>LC</v>
      </c>
      <c r="E2362" s="2">
        <f>'dl-do all work in this'!A2362</f>
        <v>0</v>
      </c>
      <c r="F2362" s="2">
        <f>'dl-do all work in this'!V2362</f>
        <v>0</v>
      </c>
      <c r="G2362" s="2" t="e">
        <f>DATE('dl-do all work in this'!H2362,'dl-do all work in this'!W2362,'dl-do all work in this'!G2362)</f>
        <v>#VALUE!</v>
      </c>
      <c r="H2362">
        <f>'dl-do all work in this'!I2362</f>
        <v>0</v>
      </c>
      <c r="J2362">
        <f>'dl-do all work in this'!D2362</f>
        <v>0</v>
      </c>
      <c r="K2362">
        <f>'dl-do all work in this'!R2362</f>
        <v>0</v>
      </c>
      <c r="M2362">
        <f>'dl-do all work in this'!$E2362</f>
        <v>0</v>
      </c>
    </row>
    <row r="2363" spans="1:13" x14ac:dyDescent="0.25">
      <c r="A2363" s="2">
        <f>'dl-do all work in this'!O2363</f>
        <v>0</v>
      </c>
      <c r="B2363" t="e">
        <f>VLOOKUP($A2363, 'dl-do all work in this'!$O$9:$U$2997, 6, FALSE)</f>
        <v>#N/A</v>
      </c>
      <c r="C2363" t="e">
        <f>VLOOKUP($A2363, 'dl-do all work in this'!$O$9:$U$2997, 7, FALSE)</f>
        <v>#N/A</v>
      </c>
      <c r="D2363" s="2" t="str">
        <f>'dl-do all work in this'!X2363</f>
        <v>LC</v>
      </c>
      <c r="E2363" s="2">
        <f>'dl-do all work in this'!A2363</f>
        <v>0</v>
      </c>
      <c r="F2363" s="2">
        <f>'dl-do all work in this'!V2363</f>
        <v>0</v>
      </c>
      <c r="G2363" s="2" t="e">
        <f>DATE('dl-do all work in this'!H2363,'dl-do all work in this'!W2363,'dl-do all work in this'!G2363)</f>
        <v>#VALUE!</v>
      </c>
      <c r="H2363">
        <f>'dl-do all work in this'!I2363</f>
        <v>0</v>
      </c>
      <c r="J2363">
        <f>'dl-do all work in this'!D2363</f>
        <v>0</v>
      </c>
      <c r="K2363">
        <f>'dl-do all work in this'!R2363</f>
        <v>0</v>
      </c>
      <c r="M2363">
        <f>'dl-do all work in this'!$E2363</f>
        <v>0</v>
      </c>
    </row>
    <row r="2364" spans="1:13" x14ac:dyDescent="0.25">
      <c r="A2364" s="2">
        <f>'dl-do all work in this'!O2364</f>
        <v>0</v>
      </c>
      <c r="B2364" t="e">
        <f>VLOOKUP($A2364, 'dl-do all work in this'!$O$9:$U$2997, 6, FALSE)</f>
        <v>#N/A</v>
      </c>
      <c r="C2364" t="e">
        <f>VLOOKUP($A2364, 'dl-do all work in this'!$O$9:$U$2997, 7, FALSE)</f>
        <v>#N/A</v>
      </c>
      <c r="D2364" s="2" t="str">
        <f>'dl-do all work in this'!X2364</f>
        <v>LC</v>
      </c>
      <c r="E2364" s="2">
        <f>'dl-do all work in this'!A2364</f>
        <v>0</v>
      </c>
      <c r="F2364" s="2">
        <f>'dl-do all work in this'!V2364</f>
        <v>0</v>
      </c>
      <c r="G2364" s="2" t="e">
        <f>DATE('dl-do all work in this'!H2364,'dl-do all work in this'!W2364,'dl-do all work in this'!G2364)</f>
        <v>#VALUE!</v>
      </c>
      <c r="H2364">
        <f>'dl-do all work in this'!I2364</f>
        <v>0</v>
      </c>
      <c r="J2364">
        <f>'dl-do all work in this'!D2364</f>
        <v>0</v>
      </c>
      <c r="K2364">
        <f>'dl-do all work in this'!R2364</f>
        <v>0</v>
      </c>
      <c r="M2364">
        <f>'dl-do all work in this'!$E2364</f>
        <v>0</v>
      </c>
    </row>
    <row r="2365" spans="1:13" x14ac:dyDescent="0.25">
      <c r="A2365" s="2">
        <f>'dl-do all work in this'!O2365</f>
        <v>0</v>
      </c>
      <c r="B2365" t="e">
        <f>VLOOKUP($A2365, 'dl-do all work in this'!$O$9:$U$2997, 6, FALSE)</f>
        <v>#N/A</v>
      </c>
      <c r="C2365" t="e">
        <f>VLOOKUP($A2365, 'dl-do all work in this'!$O$9:$U$2997, 7, FALSE)</f>
        <v>#N/A</v>
      </c>
      <c r="D2365" s="2" t="str">
        <f>'dl-do all work in this'!X2365</f>
        <v>LC</v>
      </c>
      <c r="E2365" s="2">
        <f>'dl-do all work in this'!A2365</f>
        <v>0</v>
      </c>
      <c r="F2365" s="2">
        <f>'dl-do all work in this'!V2365</f>
        <v>0</v>
      </c>
      <c r="G2365" s="2" t="e">
        <f>DATE('dl-do all work in this'!H2365,'dl-do all work in this'!W2365,'dl-do all work in this'!G2365)</f>
        <v>#VALUE!</v>
      </c>
      <c r="H2365">
        <f>'dl-do all work in this'!I2365</f>
        <v>0</v>
      </c>
      <c r="J2365">
        <f>'dl-do all work in this'!D2365</f>
        <v>0</v>
      </c>
      <c r="K2365">
        <f>'dl-do all work in this'!R2365</f>
        <v>0</v>
      </c>
      <c r="M2365">
        <f>'dl-do all work in this'!$E2365</f>
        <v>0</v>
      </c>
    </row>
    <row r="2366" spans="1:13" x14ac:dyDescent="0.25">
      <c r="A2366" s="2">
        <f>'dl-do all work in this'!O2366</f>
        <v>0</v>
      </c>
      <c r="B2366" t="e">
        <f>VLOOKUP($A2366, 'dl-do all work in this'!$O$9:$U$2997, 6, FALSE)</f>
        <v>#N/A</v>
      </c>
      <c r="C2366" t="e">
        <f>VLOOKUP($A2366, 'dl-do all work in this'!$O$9:$U$2997, 7, FALSE)</f>
        <v>#N/A</v>
      </c>
      <c r="D2366" s="2" t="str">
        <f>'dl-do all work in this'!X2366</f>
        <v>LC</v>
      </c>
      <c r="E2366" s="2">
        <f>'dl-do all work in this'!A2366</f>
        <v>0</v>
      </c>
      <c r="F2366" s="2">
        <f>'dl-do all work in this'!V2366</f>
        <v>0</v>
      </c>
      <c r="G2366" s="2" t="e">
        <f>DATE('dl-do all work in this'!H2366,'dl-do all work in this'!W2366,'dl-do all work in this'!G2366)</f>
        <v>#VALUE!</v>
      </c>
      <c r="H2366">
        <f>'dl-do all work in this'!I2366</f>
        <v>0</v>
      </c>
      <c r="J2366">
        <f>'dl-do all work in this'!D2366</f>
        <v>0</v>
      </c>
      <c r="K2366">
        <f>'dl-do all work in this'!R2366</f>
        <v>0</v>
      </c>
      <c r="M2366">
        <f>'dl-do all work in this'!$E2366</f>
        <v>0</v>
      </c>
    </row>
    <row r="2367" spans="1:13" x14ac:dyDescent="0.25">
      <c r="A2367" s="2">
        <f>'dl-do all work in this'!O2367</f>
        <v>0</v>
      </c>
      <c r="B2367" t="e">
        <f>VLOOKUP($A2367, 'dl-do all work in this'!$O$9:$U$2997, 6, FALSE)</f>
        <v>#N/A</v>
      </c>
      <c r="C2367" t="e">
        <f>VLOOKUP($A2367, 'dl-do all work in this'!$O$9:$U$2997, 7, FALSE)</f>
        <v>#N/A</v>
      </c>
      <c r="D2367" s="2" t="str">
        <f>'dl-do all work in this'!X2367</f>
        <v>LC</v>
      </c>
      <c r="E2367" s="2">
        <f>'dl-do all work in this'!A2367</f>
        <v>0</v>
      </c>
      <c r="F2367" s="2">
        <f>'dl-do all work in this'!V2367</f>
        <v>0</v>
      </c>
      <c r="G2367" s="2" t="e">
        <f>DATE('dl-do all work in this'!H2367,'dl-do all work in this'!W2367,'dl-do all work in this'!G2367)</f>
        <v>#VALUE!</v>
      </c>
      <c r="H2367">
        <f>'dl-do all work in this'!I2367</f>
        <v>0</v>
      </c>
      <c r="J2367">
        <f>'dl-do all work in this'!D2367</f>
        <v>0</v>
      </c>
      <c r="K2367">
        <f>'dl-do all work in this'!R2367</f>
        <v>0</v>
      </c>
      <c r="M2367">
        <f>'dl-do all work in this'!$E2367</f>
        <v>0</v>
      </c>
    </row>
    <row r="2368" spans="1:13" x14ac:dyDescent="0.25">
      <c r="A2368" s="2">
        <f>'dl-do all work in this'!O2368</f>
        <v>0</v>
      </c>
      <c r="B2368" t="e">
        <f>VLOOKUP($A2368, 'dl-do all work in this'!$O$9:$U$2997, 6, FALSE)</f>
        <v>#N/A</v>
      </c>
      <c r="C2368" t="e">
        <f>VLOOKUP($A2368, 'dl-do all work in this'!$O$9:$U$2997, 7, FALSE)</f>
        <v>#N/A</v>
      </c>
      <c r="D2368" s="2" t="str">
        <f>'dl-do all work in this'!X2368</f>
        <v>LC</v>
      </c>
      <c r="E2368" s="2">
        <f>'dl-do all work in this'!A2368</f>
        <v>0</v>
      </c>
      <c r="F2368" s="2">
        <f>'dl-do all work in this'!V2368</f>
        <v>0</v>
      </c>
      <c r="G2368" s="2" t="e">
        <f>DATE('dl-do all work in this'!H2368,'dl-do all work in this'!W2368,'dl-do all work in this'!G2368)</f>
        <v>#VALUE!</v>
      </c>
      <c r="H2368">
        <f>'dl-do all work in this'!I2368</f>
        <v>0</v>
      </c>
      <c r="J2368">
        <f>'dl-do all work in this'!D2368</f>
        <v>0</v>
      </c>
      <c r="K2368">
        <f>'dl-do all work in this'!R2368</f>
        <v>0</v>
      </c>
      <c r="M2368">
        <f>'dl-do all work in this'!$E2368</f>
        <v>0</v>
      </c>
    </row>
    <row r="2369" spans="1:13" x14ac:dyDescent="0.25">
      <c r="A2369" s="2">
        <f>'dl-do all work in this'!O2369</f>
        <v>0</v>
      </c>
      <c r="B2369" t="e">
        <f>VLOOKUP($A2369, 'dl-do all work in this'!$O$9:$U$2997, 6, FALSE)</f>
        <v>#N/A</v>
      </c>
      <c r="C2369" t="e">
        <f>VLOOKUP($A2369, 'dl-do all work in this'!$O$9:$U$2997, 7, FALSE)</f>
        <v>#N/A</v>
      </c>
      <c r="D2369" s="2" t="str">
        <f>'dl-do all work in this'!X2369</f>
        <v>LC</v>
      </c>
      <c r="E2369" s="2">
        <f>'dl-do all work in this'!A2369</f>
        <v>0</v>
      </c>
      <c r="F2369" s="2">
        <f>'dl-do all work in this'!V2369</f>
        <v>0</v>
      </c>
      <c r="G2369" s="2" t="e">
        <f>DATE('dl-do all work in this'!H2369,'dl-do all work in this'!W2369,'dl-do all work in this'!G2369)</f>
        <v>#VALUE!</v>
      </c>
      <c r="H2369">
        <f>'dl-do all work in this'!I2369</f>
        <v>0</v>
      </c>
      <c r="J2369">
        <f>'dl-do all work in this'!D2369</f>
        <v>0</v>
      </c>
      <c r="K2369">
        <f>'dl-do all work in this'!R2369</f>
        <v>0</v>
      </c>
      <c r="M2369">
        <f>'dl-do all work in this'!$E2369</f>
        <v>0</v>
      </c>
    </row>
    <row r="2370" spans="1:13" x14ac:dyDescent="0.25">
      <c r="A2370" s="2">
        <f>'dl-do all work in this'!O2370</f>
        <v>0</v>
      </c>
      <c r="B2370" t="e">
        <f>VLOOKUP($A2370, 'dl-do all work in this'!$O$9:$U$2997, 6, FALSE)</f>
        <v>#N/A</v>
      </c>
      <c r="C2370" t="e">
        <f>VLOOKUP($A2370, 'dl-do all work in this'!$O$9:$U$2997, 7, FALSE)</f>
        <v>#N/A</v>
      </c>
      <c r="D2370" s="2" t="str">
        <f>'dl-do all work in this'!X2370</f>
        <v>LC</v>
      </c>
      <c r="E2370" s="2">
        <f>'dl-do all work in this'!A2370</f>
        <v>0</v>
      </c>
      <c r="F2370" s="2">
        <f>'dl-do all work in this'!V2370</f>
        <v>0</v>
      </c>
      <c r="G2370" s="2" t="e">
        <f>DATE('dl-do all work in this'!H2370,'dl-do all work in this'!W2370,'dl-do all work in this'!G2370)</f>
        <v>#VALUE!</v>
      </c>
      <c r="H2370">
        <f>'dl-do all work in this'!I2370</f>
        <v>0</v>
      </c>
      <c r="J2370">
        <f>'dl-do all work in this'!D2370</f>
        <v>0</v>
      </c>
      <c r="K2370">
        <f>'dl-do all work in this'!R2370</f>
        <v>0</v>
      </c>
      <c r="M2370">
        <f>'dl-do all work in this'!$E2370</f>
        <v>0</v>
      </c>
    </row>
    <row r="2371" spans="1:13" x14ac:dyDescent="0.25">
      <c r="A2371" s="2">
        <f>'dl-do all work in this'!O2371</f>
        <v>0</v>
      </c>
      <c r="B2371" t="e">
        <f>VLOOKUP($A2371, 'dl-do all work in this'!$O$9:$U$2997, 6, FALSE)</f>
        <v>#N/A</v>
      </c>
      <c r="C2371" t="e">
        <f>VLOOKUP($A2371, 'dl-do all work in this'!$O$9:$U$2997, 7, FALSE)</f>
        <v>#N/A</v>
      </c>
      <c r="D2371" s="2" t="str">
        <f>'dl-do all work in this'!X2371</f>
        <v>LC</v>
      </c>
      <c r="E2371" s="2">
        <f>'dl-do all work in this'!A2371</f>
        <v>0</v>
      </c>
      <c r="F2371" s="2">
        <f>'dl-do all work in this'!V2371</f>
        <v>0</v>
      </c>
      <c r="G2371" s="2" t="e">
        <f>DATE('dl-do all work in this'!H2371,'dl-do all work in this'!W2371,'dl-do all work in this'!G2371)</f>
        <v>#VALUE!</v>
      </c>
      <c r="H2371">
        <f>'dl-do all work in this'!I2371</f>
        <v>0</v>
      </c>
      <c r="J2371">
        <f>'dl-do all work in this'!D2371</f>
        <v>0</v>
      </c>
      <c r="K2371">
        <f>'dl-do all work in this'!R2371</f>
        <v>0</v>
      </c>
      <c r="M2371">
        <f>'dl-do all work in this'!$E2371</f>
        <v>0</v>
      </c>
    </row>
    <row r="2372" spans="1:13" x14ac:dyDescent="0.25">
      <c r="A2372" s="2">
        <f>'dl-do all work in this'!O2372</f>
        <v>0</v>
      </c>
      <c r="B2372" t="e">
        <f>VLOOKUP($A2372, 'dl-do all work in this'!$O$9:$U$2997, 6, FALSE)</f>
        <v>#N/A</v>
      </c>
      <c r="C2372" t="e">
        <f>VLOOKUP($A2372, 'dl-do all work in this'!$O$9:$U$2997, 7, FALSE)</f>
        <v>#N/A</v>
      </c>
      <c r="D2372" s="2" t="str">
        <f>'dl-do all work in this'!X2372</f>
        <v>LC</v>
      </c>
      <c r="E2372" s="2">
        <f>'dl-do all work in this'!A2372</f>
        <v>0</v>
      </c>
      <c r="F2372" s="2">
        <f>'dl-do all work in this'!V2372</f>
        <v>0</v>
      </c>
      <c r="G2372" s="2" t="e">
        <f>DATE('dl-do all work in this'!H2372,'dl-do all work in this'!W2372,'dl-do all work in this'!G2372)</f>
        <v>#VALUE!</v>
      </c>
      <c r="H2372">
        <f>'dl-do all work in this'!I2372</f>
        <v>0</v>
      </c>
      <c r="J2372">
        <f>'dl-do all work in this'!D2372</f>
        <v>0</v>
      </c>
      <c r="K2372">
        <f>'dl-do all work in this'!R2372</f>
        <v>0</v>
      </c>
      <c r="M2372">
        <f>'dl-do all work in this'!$E2372</f>
        <v>0</v>
      </c>
    </row>
    <row r="2373" spans="1:13" x14ac:dyDescent="0.25">
      <c r="A2373" s="2">
        <f>'dl-do all work in this'!O2373</f>
        <v>0</v>
      </c>
      <c r="B2373" t="e">
        <f>VLOOKUP($A2373, 'dl-do all work in this'!$O$9:$U$2997, 6, FALSE)</f>
        <v>#N/A</v>
      </c>
      <c r="C2373" t="e">
        <f>VLOOKUP($A2373, 'dl-do all work in this'!$O$9:$U$2997, 7, FALSE)</f>
        <v>#N/A</v>
      </c>
      <c r="D2373" s="2" t="str">
        <f>'dl-do all work in this'!X2373</f>
        <v>LC</v>
      </c>
      <c r="E2373" s="2">
        <f>'dl-do all work in this'!A2373</f>
        <v>0</v>
      </c>
      <c r="F2373" s="2">
        <f>'dl-do all work in this'!V2373</f>
        <v>0</v>
      </c>
      <c r="G2373" s="2" t="e">
        <f>DATE('dl-do all work in this'!H2373,'dl-do all work in this'!W2373,'dl-do all work in this'!G2373)</f>
        <v>#VALUE!</v>
      </c>
      <c r="H2373">
        <f>'dl-do all work in this'!I2373</f>
        <v>0</v>
      </c>
      <c r="J2373">
        <f>'dl-do all work in this'!D2373</f>
        <v>0</v>
      </c>
      <c r="K2373">
        <f>'dl-do all work in this'!R2373</f>
        <v>0</v>
      </c>
      <c r="M2373">
        <f>'dl-do all work in this'!$E2373</f>
        <v>0</v>
      </c>
    </row>
    <row r="2374" spans="1:13" x14ac:dyDescent="0.25">
      <c r="A2374" s="2">
        <f>'dl-do all work in this'!O2374</f>
        <v>0</v>
      </c>
      <c r="B2374" t="e">
        <f>VLOOKUP($A2374, 'dl-do all work in this'!$O$9:$U$2997, 6, FALSE)</f>
        <v>#N/A</v>
      </c>
      <c r="C2374" t="e">
        <f>VLOOKUP($A2374, 'dl-do all work in this'!$O$9:$U$2997, 7, FALSE)</f>
        <v>#N/A</v>
      </c>
      <c r="D2374" s="2" t="str">
        <f>'dl-do all work in this'!X2374</f>
        <v>LC</v>
      </c>
      <c r="E2374" s="2">
        <f>'dl-do all work in this'!A2374</f>
        <v>0</v>
      </c>
      <c r="F2374" s="2">
        <f>'dl-do all work in this'!V2374</f>
        <v>0</v>
      </c>
      <c r="G2374" s="2" t="e">
        <f>DATE('dl-do all work in this'!H2374,'dl-do all work in this'!W2374,'dl-do all work in this'!G2374)</f>
        <v>#VALUE!</v>
      </c>
      <c r="H2374">
        <f>'dl-do all work in this'!I2374</f>
        <v>0</v>
      </c>
      <c r="J2374">
        <f>'dl-do all work in this'!D2374</f>
        <v>0</v>
      </c>
      <c r="K2374">
        <f>'dl-do all work in this'!R2374</f>
        <v>0</v>
      </c>
      <c r="M2374">
        <f>'dl-do all work in this'!$E2374</f>
        <v>0</v>
      </c>
    </row>
    <row r="2375" spans="1:13" x14ac:dyDescent="0.25">
      <c r="A2375" s="2">
        <f>'dl-do all work in this'!O2375</f>
        <v>0</v>
      </c>
      <c r="B2375" t="e">
        <f>VLOOKUP($A2375, 'dl-do all work in this'!$O$9:$U$2997, 6, FALSE)</f>
        <v>#N/A</v>
      </c>
      <c r="C2375" t="e">
        <f>VLOOKUP($A2375, 'dl-do all work in this'!$O$9:$U$2997, 7, FALSE)</f>
        <v>#N/A</v>
      </c>
      <c r="D2375" s="2" t="str">
        <f>'dl-do all work in this'!X2375</f>
        <v>LC</v>
      </c>
      <c r="E2375" s="2">
        <f>'dl-do all work in this'!A2375</f>
        <v>0</v>
      </c>
      <c r="F2375" s="2">
        <f>'dl-do all work in this'!V2375</f>
        <v>0</v>
      </c>
      <c r="G2375" s="2" t="e">
        <f>DATE('dl-do all work in this'!H2375,'dl-do all work in this'!W2375,'dl-do all work in this'!G2375)</f>
        <v>#VALUE!</v>
      </c>
      <c r="H2375">
        <f>'dl-do all work in this'!I2375</f>
        <v>0</v>
      </c>
      <c r="J2375">
        <f>'dl-do all work in this'!D2375</f>
        <v>0</v>
      </c>
      <c r="K2375">
        <f>'dl-do all work in this'!R2375</f>
        <v>0</v>
      </c>
      <c r="M2375">
        <f>'dl-do all work in this'!$E2375</f>
        <v>0</v>
      </c>
    </row>
    <row r="2376" spans="1:13" x14ac:dyDescent="0.25">
      <c r="A2376" s="2">
        <f>'dl-do all work in this'!O2376</f>
        <v>0</v>
      </c>
      <c r="B2376" t="e">
        <f>VLOOKUP($A2376, 'dl-do all work in this'!$O$9:$U$2997, 6, FALSE)</f>
        <v>#N/A</v>
      </c>
      <c r="C2376" t="e">
        <f>VLOOKUP($A2376, 'dl-do all work in this'!$O$9:$U$2997, 7, FALSE)</f>
        <v>#N/A</v>
      </c>
      <c r="D2376" s="2" t="str">
        <f>'dl-do all work in this'!X2376</f>
        <v>LC</v>
      </c>
      <c r="E2376" s="2">
        <f>'dl-do all work in this'!A2376</f>
        <v>0</v>
      </c>
      <c r="F2376" s="2">
        <f>'dl-do all work in this'!V2376</f>
        <v>0</v>
      </c>
      <c r="G2376" s="2" t="e">
        <f>DATE('dl-do all work in this'!H2376,'dl-do all work in this'!W2376,'dl-do all work in this'!G2376)</f>
        <v>#VALUE!</v>
      </c>
      <c r="H2376">
        <f>'dl-do all work in this'!I2376</f>
        <v>0</v>
      </c>
      <c r="J2376">
        <f>'dl-do all work in this'!D2376</f>
        <v>0</v>
      </c>
      <c r="K2376">
        <f>'dl-do all work in this'!R2376</f>
        <v>0</v>
      </c>
      <c r="M2376">
        <f>'dl-do all work in this'!$E2376</f>
        <v>0</v>
      </c>
    </row>
    <row r="2377" spans="1:13" x14ac:dyDescent="0.25">
      <c r="A2377" s="2">
        <f>'dl-do all work in this'!O2377</f>
        <v>0</v>
      </c>
      <c r="B2377" t="e">
        <f>VLOOKUP($A2377, 'dl-do all work in this'!$O$9:$U$2997, 6, FALSE)</f>
        <v>#N/A</v>
      </c>
      <c r="C2377" t="e">
        <f>VLOOKUP($A2377, 'dl-do all work in this'!$O$9:$U$2997, 7, FALSE)</f>
        <v>#N/A</v>
      </c>
      <c r="D2377" s="2" t="str">
        <f>'dl-do all work in this'!X2377</f>
        <v>LC</v>
      </c>
      <c r="E2377" s="2">
        <f>'dl-do all work in this'!A2377</f>
        <v>0</v>
      </c>
      <c r="F2377" s="2">
        <f>'dl-do all work in this'!V2377</f>
        <v>0</v>
      </c>
      <c r="G2377" s="2" t="e">
        <f>DATE('dl-do all work in this'!H2377,'dl-do all work in this'!W2377,'dl-do all work in this'!G2377)</f>
        <v>#VALUE!</v>
      </c>
      <c r="H2377">
        <f>'dl-do all work in this'!I2377</f>
        <v>0</v>
      </c>
      <c r="J2377">
        <f>'dl-do all work in this'!D2377</f>
        <v>0</v>
      </c>
      <c r="K2377">
        <f>'dl-do all work in this'!R2377</f>
        <v>0</v>
      </c>
      <c r="M2377">
        <f>'dl-do all work in this'!$E2377</f>
        <v>0</v>
      </c>
    </row>
    <row r="2378" spans="1:13" x14ac:dyDescent="0.25">
      <c r="A2378" s="2">
        <f>'dl-do all work in this'!O2378</f>
        <v>0</v>
      </c>
      <c r="B2378" t="e">
        <f>VLOOKUP($A2378, 'dl-do all work in this'!$O$9:$U$2997, 6, FALSE)</f>
        <v>#N/A</v>
      </c>
      <c r="C2378" t="e">
        <f>VLOOKUP($A2378, 'dl-do all work in this'!$O$9:$U$2997, 7, FALSE)</f>
        <v>#N/A</v>
      </c>
      <c r="D2378" s="2" t="str">
        <f>'dl-do all work in this'!X2378</f>
        <v>LC</v>
      </c>
      <c r="E2378" s="2">
        <f>'dl-do all work in this'!A2378</f>
        <v>0</v>
      </c>
      <c r="F2378" s="2">
        <f>'dl-do all work in this'!V2378</f>
        <v>0</v>
      </c>
      <c r="G2378" s="2" t="e">
        <f>DATE('dl-do all work in this'!H2378,'dl-do all work in this'!W2378,'dl-do all work in this'!G2378)</f>
        <v>#VALUE!</v>
      </c>
      <c r="H2378">
        <f>'dl-do all work in this'!I2378</f>
        <v>0</v>
      </c>
      <c r="J2378">
        <f>'dl-do all work in this'!D2378</f>
        <v>0</v>
      </c>
      <c r="K2378">
        <f>'dl-do all work in this'!R2378</f>
        <v>0</v>
      </c>
      <c r="M2378">
        <f>'dl-do all work in this'!$E2378</f>
        <v>0</v>
      </c>
    </row>
    <row r="2379" spans="1:13" x14ac:dyDescent="0.25">
      <c r="A2379" s="2">
        <f>'dl-do all work in this'!O2379</f>
        <v>0</v>
      </c>
      <c r="B2379" t="e">
        <f>VLOOKUP($A2379, 'dl-do all work in this'!$O$9:$U$2997, 6, FALSE)</f>
        <v>#N/A</v>
      </c>
      <c r="C2379" t="e">
        <f>VLOOKUP($A2379, 'dl-do all work in this'!$O$9:$U$2997, 7, FALSE)</f>
        <v>#N/A</v>
      </c>
      <c r="D2379" s="2" t="str">
        <f>'dl-do all work in this'!X2379</f>
        <v>LC</v>
      </c>
      <c r="E2379" s="2">
        <f>'dl-do all work in this'!A2379</f>
        <v>0</v>
      </c>
      <c r="F2379" s="2">
        <f>'dl-do all work in this'!V2379</f>
        <v>0</v>
      </c>
      <c r="G2379" s="2" t="e">
        <f>DATE('dl-do all work in this'!H2379,'dl-do all work in this'!W2379,'dl-do all work in this'!G2379)</f>
        <v>#VALUE!</v>
      </c>
      <c r="H2379">
        <f>'dl-do all work in this'!I2379</f>
        <v>0</v>
      </c>
      <c r="J2379">
        <f>'dl-do all work in this'!D2379</f>
        <v>0</v>
      </c>
      <c r="K2379">
        <f>'dl-do all work in this'!R2379</f>
        <v>0</v>
      </c>
      <c r="M2379">
        <f>'dl-do all work in this'!$E2379</f>
        <v>0</v>
      </c>
    </row>
    <row r="2380" spans="1:13" x14ac:dyDescent="0.25">
      <c r="A2380" s="2">
        <f>'dl-do all work in this'!O2380</f>
        <v>0</v>
      </c>
      <c r="B2380" t="e">
        <f>VLOOKUP($A2380, 'dl-do all work in this'!$O$9:$U$2997, 6, FALSE)</f>
        <v>#N/A</v>
      </c>
      <c r="C2380" t="e">
        <f>VLOOKUP($A2380, 'dl-do all work in this'!$O$9:$U$2997, 7, FALSE)</f>
        <v>#N/A</v>
      </c>
      <c r="D2380" s="2" t="str">
        <f>'dl-do all work in this'!X2380</f>
        <v>LC</v>
      </c>
      <c r="E2380" s="2">
        <f>'dl-do all work in this'!A2380</f>
        <v>0</v>
      </c>
      <c r="F2380" s="2">
        <f>'dl-do all work in this'!V2380</f>
        <v>0</v>
      </c>
      <c r="G2380" s="2" t="e">
        <f>DATE('dl-do all work in this'!H2380,'dl-do all work in this'!W2380,'dl-do all work in this'!G2380)</f>
        <v>#VALUE!</v>
      </c>
      <c r="H2380">
        <f>'dl-do all work in this'!I2380</f>
        <v>0</v>
      </c>
      <c r="J2380">
        <f>'dl-do all work in this'!D2380</f>
        <v>0</v>
      </c>
      <c r="K2380">
        <f>'dl-do all work in this'!R2380</f>
        <v>0</v>
      </c>
      <c r="M2380">
        <f>'dl-do all work in this'!$E2380</f>
        <v>0</v>
      </c>
    </row>
    <row r="2381" spans="1:13" x14ac:dyDescent="0.25">
      <c r="A2381" s="2">
        <f>'dl-do all work in this'!O2381</f>
        <v>0</v>
      </c>
      <c r="B2381" t="e">
        <f>VLOOKUP($A2381, 'dl-do all work in this'!$O$9:$U$2997, 6, FALSE)</f>
        <v>#N/A</v>
      </c>
      <c r="C2381" t="e">
        <f>VLOOKUP($A2381, 'dl-do all work in this'!$O$9:$U$2997, 7, FALSE)</f>
        <v>#N/A</v>
      </c>
      <c r="D2381" s="2" t="str">
        <f>'dl-do all work in this'!X2381</f>
        <v>LC</v>
      </c>
      <c r="E2381" s="2">
        <f>'dl-do all work in this'!A2381</f>
        <v>0</v>
      </c>
      <c r="F2381" s="2">
        <f>'dl-do all work in this'!V2381</f>
        <v>0</v>
      </c>
      <c r="G2381" s="2" t="e">
        <f>DATE('dl-do all work in this'!H2381,'dl-do all work in this'!W2381,'dl-do all work in this'!G2381)</f>
        <v>#VALUE!</v>
      </c>
      <c r="H2381">
        <f>'dl-do all work in this'!I2381</f>
        <v>0</v>
      </c>
      <c r="J2381">
        <f>'dl-do all work in this'!D2381</f>
        <v>0</v>
      </c>
      <c r="K2381">
        <f>'dl-do all work in this'!R2381</f>
        <v>0</v>
      </c>
      <c r="M2381">
        <f>'dl-do all work in this'!$E2381</f>
        <v>0</v>
      </c>
    </row>
    <row r="2382" spans="1:13" x14ac:dyDescent="0.25">
      <c r="A2382" s="2">
        <f>'dl-do all work in this'!O2382</f>
        <v>0</v>
      </c>
      <c r="B2382" t="e">
        <f>VLOOKUP($A2382, 'dl-do all work in this'!$O$9:$U$2997, 6, FALSE)</f>
        <v>#N/A</v>
      </c>
      <c r="C2382" t="e">
        <f>VLOOKUP($A2382, 'dl-do all work in this'!$O$9:$U$2997, 7, FALSE)</f>
        <v>#N/A</v>
      </c>
      <c r="D2382" s="2" t="str">
        <f>'dl-do all work in this'!X2382</f>
        <v>LC</v>
      </c>
      <c r="E2382" s="2">
        <f>'dl-do all work in this'!A2382</f>
        <v>0</v>
      </c>
      <c r="F2382" s="2">
        <f>'dl-do all work in this'!V2382</f>
        <v>0</v>
      </c>
      <c r="G2382" s="2" t="e">
        <f>DATE('dl-do all work in this'!H2382,'dl-do all work in this'!W2382,'dl-do all work in this'!G2382)</f>
        <v>#VALUE!</v>
      </c>
      <c r="H2382">
        <f>'dl-do all work in this'!I2382</f>
        <v>0</v>
      </c>
      <c r="J2382">
        <f>'dl-do all work in this'!D2382</f>
        <v>0</v>
      </c>
      <c r="K2382">
        <f>'dl-do all work in this'!R2382</f>
        <v>0</v>
      </c>
      <c r="M2382">
        <f>'dl-do all work in this'!$E2382</f>
        <v>0</v>
      </c>
    </row>
    <row r="2383" spans="1:13" x14ac:dyDescent="0.25">
      <c r="A2383" s="2">
        <f>'dl-do all work in this'!O2383</f>
        <v>0</v>
      </c>
      <c r="B2383" t="e">
        <f>VLOOKUP($A2383, 'dl-do all work in this'!$O$9:$U$2997, 6, FALSE)</f>
        <v>#N/A</v>
      </c>
      <c r="C2383" t="e">
        <f>VLOOKUP($A2383, 'dl-do all work in this'!$O$9:$U$2997, 7, FALSE)</f>
        <v>#N/A</v>
      </c>
      <c r="D2383" s="2" t="str">
        <f>'dl-do all work in this'!X2383</f>
        <v>LC</v>
      </c>
      <c r="E2383" s="2">
        <f>'dl-do all work in this'!A2383</f>
        <v>0</v>
      </c>
      <c r="F2383" s="2">
        <f>'dl-do all work in this'!V2383</f>
        <v>0</v>
      </c>
      <c r="G2383" s="2" t="e">
        <f>DATE('dl-do all work in this'!H2383,'dl-do all work in this'!W2383,'dl-do all work in this'!G2383)</f>
        <v>#VALUE!</v>
      </c>
      <c r="H2383">
        <f>'dl-do all work in this'!I2383</f>
        <v>0</v>
      </c>
      <c r="J2383">
        <f>'dl-do all work in this'!D2383</f>
        <v>0</v>
      </c>
      <c r="K2383">
        <f>'dl-do all work in this'!R2383</f>
        <v>0</v>
      </c>
      <c r="M2383">
        <f>'dl-do all work in this'!$E2383</f>
        <v>0</v>
      </c>
    </row>
    <row r="2384" spans="1:13" x14ac:dyDescent="0.25">
      <c r="A2384" s="2">
        <f>'dl-do all work in this'!O2384</f>
        <v>0</v>
      </c>
      <c r="B2384" t="e">
        <f>VLOOKUP($A2384, 'dl-do all work in this'!$O$9:$U$2997, 6, FALSE)</f>
        <v>#N/A</v>
      </c>
      <c r="C2384" t="e">
        <f>VLOOKUP($A2384, 'dl-do all work in this'!$O$9:$U$2997, 7, FALSE)</f>
        <v>#N/A</v>
      </c>
      <c r="D2384" s="2" t="str">
        <f>'dl-do all work in this'!X2384</f>
        <v>LC</v>
      </c>
      <c r="E2384" s="2">
        <f>'dl-do all work in this'!A2384</f>
        <v>0</v>
      </c>
      <c r="F2384" s="2">
        <f>'dl-do all work in this'!V2384</f>
        <v>0</v>
      </c>
      <c r="G2384" s="2" t="e">
        <f>DATE('dl-do all work in this'!H2384,'dl-do all work in this'!W2384,'dl-do all work in this'!G2384)</f>
        <v>#VALUE!</v>
      </c>
      <c r="H2384">
        <f>'dl-do all work in this'!I2384</f>
        <v>0</v>
      </c>
      <c r="J2384">
        <f>'dl-do all work in this'!D2384</f>
        <v>0</v>
      </c>
      <c r="K2384">
        <f>'dl-do all work in this'!R2384</f>
        <v>0</v>
      </c>
      <c r="M2384">
        <f>'dl-do all work in this'!$E2384</f>
        <v>0</v>
      </c>
    </row>
    <row r="2385" spans="1:13" x14ac:dyDescent="0.25">
      <c r="A2385" s="2">
        <f>'dl-do all work in this'!O2385</f>
        <v>0</v>
      </c>
      <c r="B2385" t="e">
        <f>VLOOKUP($A2385, 'dl-do all work in this'!$O$9:$U$2997, 6, FALSE)</f>
        <v>#N/A</v>
      </c>
      <c r="C2385" t="e">
        <f>VLOOKUP($A2385, 'dl-do all work in this'!$O$9:$U$2997, 7, FALSE)</f>
        <v>#N/A</v>
      </c>
      <c r="D2385" s="2" t="str">
        <f>'dl-do all work in this'!X2385</f>
        <v>LC</v>
      </c>
      <c r="E2385" s="2">
        <f>'dl-do all work in this'!A2385</f>
        <v>0</v>
      </c>
      <c r="F2385" s="2">
        <f>'dl-do all work in this'!V2385</f>
        <v>0</v>
      </c>
      <c r="G2385" s="2" t="e">
        <f>DATE('dl-do all work in this'!H2385,'dl-do all work in this'!W2385,'dl-do all work in this'!G2385)</f>
        <v>#VALUE!</v>
      </c>
      <c r="H2385">
        <f>'dl-do all work in this'!I2385</f>
        <v>0</v>
      </c>
      <c r="J2385">
        <f>'dl-do all work in this'!D2385</f>
        <v>0</v>
      </c>
      <c r="K2385">
        <f>'dl-do all work in this'!R2385</f>
        <v>0</v>
      </c>
      <c r="M2385">
        <f>'dl-do all work in this'!$E2385</f>
        <v>0</v>
      </c>
    </row>
    <row r="2386" spans="1:13" x14ac:dyDescent="0.25">
      <c r="A2386" s="2">
        <f>'dl-do all work in this'!O2386</f>
        <v>0</v>
      </c>
      <c r="B2386" t="e">
        <f>VLOOKUP($A2386, 'dl-do all work in this'!$O$9:$U$2997, 6, FALSE)</f>
        <v>#N/A</v>
      </c>
      <c r="C2386" t="e">
        <f>VLOOKUP($A2386, 'dl-do all work in this'!$O$9:$U$2997, 7, FALSE)</f>
        <v>#N/A</v>
      </c>
      <c r="D2386" s="2" t="str">
        <f>'dl-do all work in this'!X2386</f>
        <v>LC</v>
      </c>
      <c r="E2386" s="2">
        <f>'dl-do all work in this'!A2386</f>
        <v>0</v>
      </c>
      <c r="F2386" s="2">
        <f>'dl-do all work in this'!V2386</f>
        <v>0</v>
      </c>
      <c r="G2386" s="2" t="e">
        <f>DATE('dl-do all work in this'!H2386,'dl-do all work in this'!W2386,'dl-do all work in this'!G2386)</f>
        <v>#VALUE!</v>
      </c>
      <c r="H2386">
        <f>'dl-do all work in this'!I2386</f>
        <v>0</v>
      </c>
      <c r="J2386">
        <f>'dl-do all work in this'!D2386</f>
        <v>0</v>
      </c>
      <c r="K2386">
        <f>'dl-do all work in this'!R2386</f>
        <v>0</v>
      </c>
      <c r="M2386">
        <f>'dl-do all work in this'!$E2386</f>
        <v>0</v>
      </c>
    </row>
    <row r="2387" spans="1:13" x14ac:dyDescent="0.25">
      <c r="A2387" s="2">
        <f>'dl-do all work in this'!O2387</f>
        <v>0</v>
      </c>
      <c r="B2387" t="e">
        <f>VLOOKUP($A2387, 'dl-do all work in this'!$O$9:$U$2997, 6, FALSE)</f>
        <v>#N/A</v>
      </c>
      <c r="C2387" t="e">
        <f>VLOOKUP($A2387, 'dl-do all work in this'!$O$9:$U$2997, 7, FALSE)</f>
        <v>#N/A</v>
      </c>
      <c r="D2387" s="2" t="str">
        <f>'dl-do all work in this'!X2387</f>
        <v>LC</v>
      </c>
      <c r="E2387" s="2">
        <f>'dl-do all work in this'!A2387</f>
        <v>0</v>
      </c>
      <c r="F2387" s="2">
        <f>'dl-do all work in this'!V2387</f>
        <v>0</v>
      </c>
      <c r="G2387" s="2" t="e">
        <f>DATE('dl-do all work in this'!H2387,'dl-do all work in this'!W2387,'dl-do all work in this'!G2387)</f>
        <v>#VALUE!</v>
      </c>
      <c r="H2387">
        <f>'dl-do all work in this'!I2387</f>
        <v>0</v>
      </c>
      <c r="J2387">
        <f>'dl-do all work in this'!D2387</f>
        <v>0</v>
      </c>
      <c r="K2387">
        <f>'dl-do all work in this'!R2387</f>
        <v>0</v>
      </c>
      <c r="M2387">
        <f>'dl-do all work in this'!$E2387</f>
        <v>0</v>
      </c>
    </row>
    <row r="2388" spans="1:13" x14ac:dyDescent="0.25">
      <c r="A2388" s="2">
        <f>'dl-do all work in this'!O2388</f>
        <v>0</v>
      </c>
      <c r="B2388" t="e">
        <f>VLOOKUP($A2388, 'dl-do all work in this'!$O$9:$U$2997, 6, FALSE)</f>
        <v>#N/A</v>
      </c>
      <c r="C2388" t="e">
        <f>VLOOKUP($A2388, 'dl-do all work in this'!$O$9:$U$2997, 7, FALSE)</f>
        <v>#N/A</v>
      </c>
      <c r="D2388" s="2" t="str">
        <f>'dl-do all work in this'!X2388</f>
        <v>LC</v>
      </c>
      <c r="E2388" s="2">
        <f>'dl-do all work in this'!A2388</f>
        <v>0</v>
      </c>
      <c r="F2388" s="2">
        <f>'dl-do all work in this'!V2388</f>
        <v>0</v>
      </c>
      <c r="G2388" s="2" t="e">
        <f>DATE('dl-do all work in this'!H2388,'dl-do all work in this'!W2388,'dl-do all work in this'!G2388)</f>
        <v>#VALUE!</v>
      </c>
      <c r="H2388">
        <f>'dl-do all work in this'!I2388</f>
        <v>0</v>
      </c>
      <c r="J2388">
        <f>'dl-do all work in this'!D2388</f>
        <v>0</v>
      </c>
      <c r="K2388">
        <f>'dl-do all work in this'!R2388</f>
        <v>0</v>
      </c>
      <c r="M2388">
        <f>'dl-do all work in this'!$E2388</f>
        <v>0</v>
      </c>
    </row>
    <row r="2389" spans="1:13" x14ac:dyDescent="0.25">
      <c r="A2389" s="2">
        <f>'dl-do all work in this'!O2389</f>
        <v>0</v>
      </c>
      <c r="B2389" t="e">
        <f>VLOOKUP($A2389, 'dl-do all work in this'!$O$9:$U$2997, 6, FALSE)</f>
        <v>#N/A</v>
      </c>
      <c r="C2389" t="e">
        <f>VLOOKUP($A2389, 'dl-do all work in this'!$O$9:$U$2997, 7, FALSE)</f>
        <v>#N/A</v>
      </c>
      <c r="D2389" s="2" t="str">
        <f>'dl-do all work in this'!X2389</f>
        <v>LC</v>
      </c>
      <c r="E2389" s="2">
        <f>'dl-do all work in this'!A2389</f>
        <v>0</v>
      </c>
      <c r="F2389" s="2">
        <f>'dl-do all work in this'!V2389</f>
        <v>0</v>
      </c>
      <c r="G2389" s="2" t="e">
        <f>DATE('dl-do all work in this'!H2389,'dl-do all work in this'!W2389,'dl-do all work in this'!G2389)</f>
        <v>#VALUE!</v>
      </c>
      <c r="H2389">
        <f>'dl-do all work in this'!I2389</f>
        <v>0</v>
      </c>
      <c r="J2389">
        <f>'dl-do all work in this'!D2389</f>
        <v>0</v>
      </c>
      <c r="K2389">
        <f>'dl-do all work in this'!R2389</f>
        <v>0</v>
      </c>
      <c r="M2389">
        <f>'dl-do all work in this'!$E2389</f>
        <v>0</v>
      </c>
    </row>
    <row r="2390" spans="1:13" x14ac:dyDescent="0.25">
      <c r="A2390" s="2">
        <f>'dl-do all work in this'!O2390</f>
        <v>0</v>
      </c>
      <c r="B2390" t="e">
        <f>VLOOKUP($A2390, 'dl-do all work in this'!$O$9:$U$2997, 6, FALSE)</f>
        <v>#N/A</v>
      </c>
      <c r="C2390" t="e">
        <f>VLOOKUP($A2390, 'dl-do all work in this'!$O$9:$U$2997, 7, FALSE)</f>
        <v>#N/A</v>
      </c>
      <c r="D2390" s="2" t="str">
        <f>'dl-do all work in this'!X2390</f>
        <v>LC</v>
      </c>
      <c r="E2390" s="2">
        <f>'dl-do all work in this'!A2390</f>
        <v>0</v>
      </c>
      <c r="F2390" s="2">
        <f>'dl-do all work in this'!V2390</f>
        <v>0</v>
      </c>
      <c r="G2390" s="2" t="e">
        <f>DATE('dl-do all work in this'!H2390,'dl-do all work in this'!W2390,'dl-do all work in this'!G2390)</f>
        <v>#VALUE!</v>
      </c>
      <c r="H2390">
        <f>'dl-do all work in this'!I2390</f>
        <v>0</v>
      </c>
      <c r="J2390">
        <f>'dl-do all work in this'!D2390</f>
        <v>0</v>
      </c>
      <c r="K2390">
        <f>'dl-do all work in this'!R2390</f>
        <v>0</v>
      </c>
      <c r="M2390">
        <f>'dl-do all work in this'!$E2390</f>
        <v>0</v>
      </c>
    </row>
    <row r="2391" spans="1:13" x14ac:dyDescent="0.25">
      <c r="A2391" s="2">
        <f>'dl-do all work in this'!O2391</f>
        <v>0</v>
      </c>
      <c r="B2391" t="e">
        <f>VLOOKUP($A2391, 'dl-do all work in this'!$O$9:$U$2997, 6, FALSE)</f>
        <v>#N/A</v>
      </c>
      <c r="C2391" t="e">
        <f>VLOOKUP($A2391, 'dl-do all work in this'!$O$9:$U$2997, 7, FALSE)</f>
        <v>#N/A</v>
      </c>
      <c r="D2391" s="2" t="str">
        <f>'dl-do all work in this'!X2391</f>
        <v>LC</v>
      </c>
      <c r="E2391" s="2">
        <f>'dl-do all work in this'!A2391</f>
        <v>0</v>
      </c>
      <c r="F2391" s="2">
        <f>'dl-do all work in this'!V2391</f>
        <v>0</v>
      </c>
      <c r="G2391" s="2" t="e">
        <f>DATE('dl-do all work in this'!H2391,'dl-do all work in this'!W2391,'dl-do all work in this'!G2391)</f>
        <v>#VALUE!</v>
      </c>
      <c r="H2391">
        <f>'dl-do all work in this'!I2391</f>
        <v>0</v>
      </c>
      <c r="J2391">
        <f>'dl-do all work in this'!D2391</f>
        <v>0</v>
      </c>
      <c r="K2391">
        <f>'dl-do all work in this'!R2391</f>
        <v>0</v>
      </c>
      <c r="M2391">
        <f>'dl-do all work in this'!$E2391</f>
        <v>0</v>
      </c>
    </row>
    <row r="2392" spans="1:13" x14ac:dyDescent="0.25">
      <c r="A2392" s="2">
        <f>'dl-do all work in this'!O2392</f>
        <v>0</v>
      </c>
      <c r="B2392" t="e">
        <f>VLOOKUP($A2392, 'dl-do all work in this'!$O$9:$U$2997, 6, FALSE)</f>
        <v>#N/A</v>
      </c>
      <c r="C2392" t="e">
        <f>VLOOKUP($A2392, 'dl-do all work in this'!$O$9:$U$2997, 7, FALSE)</f>
        <v>#N/A</v>
      </c>
      <c r="D2392" s="2" t="str">
        <f>'dl-do all work in this'!X2392</f>
        <v>LC</v>
      </c>
      <c r="E2392" s="2">
        <f>'dl-do all work in this'!A2392</f>
        <v>0</v>
      </c>
      <c r="F2392" s="2">
        <f>'dl-do all work in this'!V2392</f>
        <v>0</v>
      </c>
      <c r="G2392" s="2" t="e">
        <f>DATE('dl-do all work in this'!H2392,'dl-do all work in this'!W2392,'dl-do all work in this'!G2392)</f>
        <v>#VALUE!</v>
      </c>
      <c r="H2392">
        <f>'dl-do all work in this'!I2392</f>
        <v>0</v>
      </c>
      <c r="J2392">
        <f>'dl-do all work in this'!D2392</f>
        <v>0</v>
      </c>
      <c r="K2392">
        <f>'dl-do all work in this'!R2392</f>
        <v>0</v>
      </c>
      <c r="M2392">
        <f>'dl-do all work in this'!$E2392</f>
        <v>0</v>
      </c>
    </row>
    <row r="2393" spans="1:13" x14ac:dyDescent="0.25">
      <c r="A2393" s="2">
        <f>'dl-do all work in this'!O2393</f>
        <v>0</v>
      </c>
      <c r="B2393" t="e">
        <f>VLOOKUP($A2393, 'dl-do all work in this'!$O$9:$U$2997, 6, FALSE)</f>
        <v>#N/A</v>
      </c>
      <c r="C2393" t="e">
        <f>VLOOKUP($A2393, 'dl-do all work in this'!$O$9:$U$2997, 7, FALSE)</f>
        <v>#N/A</v>
      </c>
      <c r="D2393" s="2" t="str">
        <f>'dl-do all work in this'!X2393</f>
        <v>LC</v>
      </c>
      <c r="E2393" s="2">
        <f>'dl-do all work in this'!A2393</f>
        <v>0</v>
      </c>
      <c r="F2393" s="2">
        <f>'dl-do all work in this'!V2393</f>
        <v>0</v>
      </c>
      <c r="G2393" s="2" t="e">
        <f>DATE('dl-do all work in this'!H2393,'dl-do all work in this'!W2393,'dl-do all work in this'!G2393)</f>
        <v>#VALUE!</v>
      </c>
      <c r="H2393">
        <f>'dl-do all work in this'!I2393</f>
        <v>0</v>
      </c>
      <c r="J2393">
        <f>'dl-do all work in this'!D2393</f>
        <v>0</v>
      </c>
      <c r="K2393">
        <f>'dl-do all work in this'!R2393</f>
        <v>0</v>
      </c>
      <c r="M2393">
        <f>'dl-do all work in this'!$E2393</f>
        <v>0</v>
      </c>
    </row>
    <row r="2394" spans="1:13" x14ac:dyDescent="0.25">
      <c r="A2394" s="2">
        <f>'dl-do all work in this'!O2394</f>
        <v>0</v>
      </c>
      <c r="B2394" t="e">
        <f>VLOOKUP($A2394, 'dl-do all work in this'!$O$9:$U$2997, 6, FALSE)</f>
        <v>#N/A</v>
      </c>
      <c r="C2394" t="e">
        <f>VLOOKUP($A2394, 'dl-do all work in this'!$O$9:$U$2997, 7, FALSE)</f>
        <v>#N/A</v>
      </c>
      <c r="D2394" s="2" t="str">
        <f>'dl-do all work in this'!X2394</f>
        <v>LC</v>
      </c>
      <c r="E2394" s="2">
        <f>'dl-do all work in this'!A2394</f>
        <v>0</v>
      </c>
      <c r="F2394" s="2">
        <f>'dl-do all work in this'!V2394</f>
        <v>0</v>
      </c>
      <c r="G2394" s="2" t="e">
        <f>DATE('dl-do all work in this'!H2394,'dl-do all work in this'!W2394,'dl-do all work in this'!G2394)</f>
        <v>#VALUE!</v>
      </c>
      <c r="H2394">
        <f>'dl-do all work in this'!I2394</f>
        <v>0</v>
      </c>
      <c r="J2394">
        <f>'dl-do all work in this'!D2394</f>
        <v>0</v>
      </c>
      <c r="K2394">
        <f>'dl-do all work in this'!R2394</f>
        <v>0</v>
      </c>
      <c r="M2394">
        <f>'dl-do all work in this'!$E2394</f>
        <v>0</v>
      </c>
    </row>
    <row r="2395" spans="1:13" x14ac:dyDescent="0.25">
      <c r="A2395" s="2">
        <f>'dl-do all work in this'!O2395</f>
        <v>0</v>
      </c>
      <c r="B2395" t="e">
        <f>VLOOKUP($A2395, 'dl-do all work in this'!$O$9:$U$2997, 6, FALSE)</f>
        <v>#N/A</v>
      </c>
      <c r="C2395" t="e">
        <f>VLOOKUP($A2395, 'dl-do all work in this'!$O$9:$U$2997, 7, FALSE)</f>
        <v>#N/A</v>
      </c>
      <c r="D2395" s="2" t="str">
        <f>'dl-do all work in this'!X2395</f>
        <v>LC</v>
      </c>
      <c r="E2395" s="2">
        <f>'dl-do all work in this'!A2395</f>
        <v>0</v>
      </c>
      <c r="F2395" s="2">
        <f>'dl-do all work in this'!V2395</f>
        <v>0</v>
      </c>
      <c r="G2395" s="2" t="e">
        <f>DATE('dl-do all work in this'!H2395,'dl-do all work in this'!W2395,'dl-do all work in this'!G2395)</f>
        <v>#VALUE!</v>
      </c>
      <c r="H2395">
        <f>'dl-do all work in this'!I2395</f>
        <v>0</v>
      </c>
      <c r="J2395">
        <f>'dl-do all work in this'!D2395</f>
        <v>0</v>
      </c>
      <c r="K2395">
        <f>'dl-do all work in this'!R2395</f>
        <v>0</v>
      </c>
      <c r="M2395">
        <f>'dl-do all work in this'!$E2395</f>
        <v>0</v>
      </c>
    </row>
    <row r="2396" spans="1:13" x14ac:dyDescent="0.25">
      <c r="A2396" s="2">
        <f>'dl-do all work in this'!O2396</f>
        <v>0</v>
      </c>
      <c r="B2396" t="e">
        <f>VLOOKUP($A2396, 'dl-do all work in this'!$O$9:$U$2997, 6, FALSE)</f>
        <v>#N/A</v>
      </c>
      <c r="C2396" t="e">
        <f>VLOOKUP($A2396, 'dl-do all work in this'!$O$9:$U$2997, 7, FALSE)</f>
        <v>#N/A</v>
      </c>
      <c r="D2396" s="2" t="str">
        <f>'dl-do all work in this'!X2396</f>
        <v>LC</v>
      </c>
      <c r="E2396" s="2">
        <f>'dl-do all work in this'!A2396</f>
        <v>0</v>
      </c>
      <c r="F2396" s="2">
        <f>'dl-do all work in this'!V2396</f>
        <v>0</v>
      </c>
      <c r="G2396" s="2" t="e">
        <f>DATE('dl-do all work in this'!H2396,'dl-do all work in this'!W2396,'dl-do all work in this'!G2396)</f>
        <v>#VALUE!</v>
      </c>
      <c r="H2396">
        <f>'dl-do all work in this'!I2396</f>
        <v>0</v>
      </c>
      <c r="J2396">
        <f>'dl-do all work in this'!D2396</f>
        <v>0</v>
      </c>
      <c r="K2396">
        <f>'dl-do all work in this'!R2396</f>
        <v>0</v>
      </c>
      <c r="M2396">
        <f>'dl-do all work in this'!$E2396</f>
        <v>0</v>
      </c>
    </row>
    <row r="2397" spans="1:13" x14ac:dyDescent="0.25">
      <c r="A2397" s="2">
        <f>'dl-do all work in this'!O2397</f>
        <v>0</v>
      </c>
      <c r="B2397" t="e">
        <f>VLOOKUP($A2397, 'dl-do all work in this'!$O$9:$U$2997, 6, FALSE)</f>
        <v>#N/A</v>
      </c>
      <c r="C2397" t="e">
        <f>VLOOKUP($A2397, 'dl-do all work in this'!$O$9:$U$2997, 7, FALSE)</f>
        <v>#N/A</v>
      </c>
      <c r="D2397" s="2" t="str">
        <f>'dl-do all work in this'!X2397</f>
        <v>LC</v>
      </c>
      <c r="E2397" s="2">
        <f>'dl-do all work in this'!A2397</f>
        <v>0</v>
      </c>
      <c r="F2397" s="2">
        <f>'dl-do all work in this'!V2397</f>
        <v>0</v>
      </c>
      <c r="G2397" s="2" t="e">
        <f>DATE('dl-do all work in this'!H2397,'dl-do all work in this'!W2397,'dl-do all work in this'!G2397)</f>
        <v>#VALUE!</v>
      </c>
      <c r="H2397">
        <f>'dl-do all work in this'!I2397</f>
        <v>0</v>
      </c>
      <c r="J2397">
        <f>'dl-do all work in this'!D2397</f>
        <v>0</v>
      </c>
      <c r="K2397">
        <f>'dl-do all work in this'!R2397</f>
        <v>0</v>
      </c>
      <c r="M2397">
        <f>'dl-do all work in this'!$E2397</f>
        <v>0</v>
      </c>
    </row>
    <row r="2398" spans="1:13" x14ac:dyDescent="0.25">
      <c r="A2398" s="2">
        <f>'dl-do all work in this'!O2398</f>
        <v>0</v>
      </c>
      <c r="B2398" t="e">
        <f>VLOOKUP($A2398, 'dl-do all work in this'!$O$9:$U$2997, 6, FALSE)</f>
        <v>#N/A</v>
      </c>
      <c r="C2398" t="e">
        <f>VLOOKUP($A2398, 'dl-do all work in this'!$O$9:$U$2997, 7, FALSE)</f>
        <v>#N/A</v>
      </c>
      <c r="D2398" s="2" t="str">
        <f>'dl-do all work in this'!X2398</f>
        <v>LC</v>
      </c>
      <c r="E2398" s="2">
        <f>'dl-do all work in this'!A2398</f>
        <v>0</v>
      </c>
      <c r="F2398" s="2">
        <f>'dl-do all work in this'!V2398</f>
        <v>0</v>
      </c>
      <c r="G2398" s="2" t="e">
        <f>DATE('dl-do all work in this'!H2398,'dl-do all work in this'!W2398,'dl-do all work in this'!G2398)</f>
        <v>#VALUE!</v>
      </c>
      <c r="H2398">
        <f>'dl-do all work in this'!I2398</f>
        <v>0</v>
      </c>
      <c r="J2398">
        <f>'dl-do all work in this'!D2398</f>
        <v>0</v>
      </c>
      <c r="K2398">
        <f>'dl-do all work in this'!R2398</f>
        <v>0</v>
      </c>
      <c r="M2398">
        <f>'dl-do all work in this'!$E2398</f>
        <v>0</v>
      </c>
    </row>
    <row r="2399" spans="1:13" x14ac:dyDescent="0.25">
      <c r="A2399" s="2">
        <f>'dl-do all work in this'!O2399</f>
        <v>0</v>
      </c>
      <c r="B2399" t="e">
        <f>VLOOKUP($A2399, 'dl-do all work in this'!$O$9:$U$2997, 6, FALSE)</f>
        <v>#N/A</v>
      </c>
      <c r="C2399" t="e">
        <f>VLOOKUP($A2399, 'dl-do all work in this'!$O$9:$U$2997, 7, FALSE)</f>
        <v>#N/A</v>
      </c>
      <c r="D2399" s="2" t="str">
        <f>'dl-do all work in this'!X2399</f>
        <v>LC</v>
      </c>
      <c r="E2399" s="2">
        <f>'dl-do all work in this'!A2399</f>
        <v>0</v>
      </c>
      <c r="F2399" s="2">
        <f>'dl-do all work in this'!V2399</f>
        <v>0</v>
      </c>
      <c r="G2399" s="2" t="e">
        <f>DATE('dl-do all work in this'!H2399,'dl-do all work in this'!W2399,'dl-do all work in this'!G2399)</f>
        <v>#VALUE!</v>
      </c>
      <c r="H2399">
        <f>'dl-do all work in this'!I2399</f>
        <v>0</v>
      </c>
      <c r="J2399">
        <f>'dl-do all work in this'!D2399</f>
        <v>0</v>
      </c>
      <c r="K2399">
        <f>'dl-do all work in this'!R2399</f>
        <v>0</v>
      </c>
      <c r="M2399">
        <f>'dl-do all work in this'!$E2399</f>
        <v>0</v>
      </c>
    </row>
    <row r="2400" spans="1:13" x14ac:dyDescent="0.25">
      <c r="A2400" s="2">
        <f>'dl-do all work in this'!O2400</f>
        <v>0</v>
      </c>
      <c r="B2400" t="e">
        <f>VLOOKUP($A2400, 'dl-do all work in this'!$O$9:$U$2997, 6, FALSE)</f>
        <v>#N/A</v>
      </c>
      <c r="C2400" t="e">
        <f>VLOOKUP($A2400, 'dl-do all work in this'!$O$9:$U$2997, 7, FALSE)</f>
        <v>#N/A</v>
      </c>
      <c r="D2400" s="2" t="str">
        <f>'dl-do all work in this'!X2400</f>
        <v>LC</v>
      </c>
      <c r="E2400" s="2">
        <f>'dl-do all work in this'!A2400</f>
        <v>0</v>
      </c>
      <c r="F2400" s="2">
        <f>'dl-do all work in this'!V2400</f>
        <v>0</v>
      </c>
      <c r="G2400" s="2" t="e">
        <f>DATE('dl-do all work in this'!H2400,'dl-do all work in this'!W2400,'dl-do all work in this'!G2400)</f>
        <v>#VALUE!</v>
      </c>
      <c r="H2400">
        <f>'dl-do all work in this'!I2400</f>
        <v>0</v>
      </c>
      <c r="J2400">
        <f>'dl-do all work in this'!D2400</f>
        <v>0</v>
      </c>
      <c r="K2400">
        <f>'dl-do all work in this'!R2400</f>
        <v>0</v>
      </c>
      <c r="M2400">
        <f>'dl-do all work in this'!$E2400</f>
        <v>0</v>
      </c>
    </row>
    <row r="2401" spans="1:13" x14ac:dyDescent="0.25">
      <c r="A2401" s="2">
        <f>'dl-do all work in this'!O2401</f>
        <v>0</v>
      </c>
      <c r="B2401" t="e">
        <f>VLOOKUP($A2401, 'dl-do all work in this'!$O$9:$U$2997, 6, FALSE)</f>
        <v>#N/A</v>
      </c>
      <c r="C2401" t="e">
        <f>VLOOKUP($A2401, 'dl-do all work in this'!$O$9:$U$2997, 7, FALSE)</f>
        <v>#N/A</v>
      </c>
      <c r="D2401" s="2" t="str">
        <f>'dl-do all work in this'!X2401</f>
        <v>LC</v>
      </c>
      <c r="E2401" s="2">
        <f>'dl-do all work in this'!A2401</f>
        <v>0</v>
      </c>
      <c r="F2401" s="2">
        <f>'dl-do all work in this'!V2401</f>
        <v>0</v>
      </c>
      <c r="G2401" s="2" t="e">
        <f>DATE('dl-do all work in this'!H2401,'dl-do all work in this'!W2401,'dl-do all work in this'!G2401)</f>
        <v>#VALUE!</v>
      </c>
      <c r="H2401">
        <f>'dl-do all work in this'!I2401</f>
        <v>0</v>
      </c>
      <c r="J2401">
        <f>'dl-do all work in this'!D2401</f>
        <v>0</v>
      </c>
      <c r="K2401">
        <f>'dl-do all work in this'!R2401</f>
        <v>0</v>
      </c>
      <c r="M2401">
        <f>'dl-do all work in this'!$E2401</f>
        <v>0</v>
      </c>
    </row>
    <row r="2402" spans="1:13" x14ac:dyDescent="0.25">
      <c r="A2402" s="2">
        <f>'dl-do all work in this'!O2402</f>
        <v>0</v>
      </c>
      <c r="B2402" t="e">
        <f>VLOOKUP($A2402, 'dl-do all work in this'!$O$9:$U$2997, 6, FALSE)</f>
        <v>#N/A</v>
      </c>
      <c r="C2402" t="e">
        <f>VLOOKUP($A2402, 'dl-do all work in this'!$O$9:$U$2997, 7, FALSE)</f>
        <v>#N/A</v>
      </c>
      <c r="D2402" s="2" t="str">
        <f>'dl-do all work in this'!X2402</f>
        <v>LC</v>
      </c>
      <c r="E2402" s="2">
        <f>'dl-do all work in this'!A2402</f>
        <v>0</v>
      </c>
      <c r="F2402" s="2">
        <f>'dl-do all work in this'!V2402</f>
        <v>0</v>
      </c>
      <c r="G2402" s="2" t="e">
        <f>DATE('dl-do all work in this'!H2402,'dl-do all work in this'!W2402,'dl-do all work in this'!G2402)</f>
        <v>#VALUE!</v>
      </c>
      <c r="H2402">
        <f>'dl-do all work in this'!I2402</f>
        <v>0</v>
      </c>
      <c r="J2402">
        <f>'dl-do all work in this'!D2402</f>
        <v>0</v>
      </c>
      <c r="K2402">
        <f>'dl-do all work in this'!R2402</f>
        <v>0</v>
      </c>
      <c r="M2402">
        <f>'dl-do all work in this'!$E2402</f>
        <v>0</v>
      </c>
    </row>
    <row r="2403" spans="1:13" x14ac:dyDescent="0.25">
      <c r="A2403" s="2">
        <f>'dl-do all work in this'!O2403</f>
        <v>0</v>
      </c>
      <c r="B2403" t="e">
        <f>VLOOKUP($A2403, 'dl-do all work in this'!$O$9:$U$2997, 6, FALSE)</f>
        <v>#N/A</v>
      </c>
      <c r="C2403" t="e">
        <f>VLOOKUP($A2403, 'dl-do all work in this'!$O$9:$U$2997, 7, FALSE)</f>
        <v>#N/A</v>
      </c>
      <c r="D2403" s="2" t="str">
        <f>'dl-do all work in this'!X2403</f>
        <v>LC</v>
      </c>
      <c r="E2403" s="2">
        <f>'dl-do all work in this'!A2403</f>
        <v>0</v>
      </c>
      <c r="F2403" s="2">
        <f>'dl-do all work in this'!V2403</f>
        <v>0</v>
      </c>
      <c r="G2403" s="2" t="e">
        <f>DATE('dl-do all work in this'!H2403,'dl-do all work in this'!W2403,'dl-do all work in this'!G2403)</f>
        <v>#VALUE!</v>
      </c>
      <c r="H2403">
        <f>'dl-do all work in this'!I2403</f>
        <v>0</v>
      </c>
      <c r="J2403">
        <f>'dl-do all work in this'!D2403</f>
        <v>0</v>
      </c>
      <c r="K2403">
        <f>'dl-do all work in this'!R2403</f>
        <v>0</v>
      </c>
      <c r="M2403">
        <f>'dl-do all work in this'!$E2403</f>
        <v>0</v>
      </c>
    </row>
    <row r="2404" spans="1:13" x14ac:dyDescent="0.25">
      <c r="A2404" s="2">
        <f>'dl-do all work in this'!O2404</f>
        <v>0</v>
      </c>
      <c r="B2404" t="e">
        <f>VLOOKUP($A2404, 'dl-do all work in this'!$O$9:$U$2997, 6, FALSE)</f>
        <v>#N/A</v>
      </c>
      <c r="C2404" t="e">
        <f>VLOOKUP($A2404, 'dl-do all work in this'!$O$9:$U$2997, 7, FALSE)</f>
        <v>#N/A</v>
      </c>
      <c r="D2404" s="2" t="str">
        <f>'dl-do all work in this'!X2404</f>
        <v>LC</v>
      </c>
      <c r="E2404" s="2">
        <f>'dl-do all work in this'!A2404</f>
        <v>0</v>
      </c>
      <c r="F2404" s="2">
        <f>'dl-do all work in this'!V2404</f>
        <v>0</v>
      </c>
      <c r="G2404" s="2" t="e">
        <f>DATE('dl-do all work in this'!H2404,'dl-do all work in this'!W2404,'dl-do all work in this'!G2404)</f>
        <v>#VALUE!</v>
      </c>
      <c r="H2404">
        <f>'dl-do all work in this'!I2404</f>
        <v>0</v>
      </c>
      <c r="J2404">
        <f>'dl-do all work in this'!D2404</f>
        <v>0</v>
      </c>
      <c r="K2404">
        <f>'dl-do all work in this'!R2404</f>
        <v>0</v>
      </c>
      <c r="M2404">
        <f>'dl-do all work in this'!$E2404</f>
        <v>0</v>
      </c>
    </row>
    <row r="2405" spans="1:13" x14ac:dyDescent="0.25">
      <c r="A2405" s="2">
        <f>'dl-do all work in this'!O2405</f>
        <v>0</v>
      </c>
      <c r="B2405" t="e">
        <f>VLOOKUP($A2405, 'dl-do all work in this'!$O$9:$U$2997, 6, FALSE)</f>
        <v>#N/A</v>
      </c>
      <c r="C2405" t="e">
        <f>VLOOKUP($A2405, 'dl-do all work in this'!$O$9:$U$2997, 7, FALSE)</f>
        <v>#N/A</v>
      </c>
      <c r="D2405" s="2" t="str">
        <f>'dl-do all work in this'!X2405</f>
        <v>LC</v>
      </c>
      <c r="E2405" s="2">
        <f>'dl-do all work in this'!A2405</f>
        <v>0</v>
      </c>
      <c r="F2405" s="2">
        <f>'dl-do all work in this'!V2405</f>
        <v>0</v>
      </c>
      <c r="G2405" s="2" t="e">
        <f>DATE('dl-do all work in this'!H2405,'dl-do all work in this'!W2405,'dl-do all work in this'!G2405)</f>
        <v>#VALUE!</v>
      </c>
      <c r="H2405">
        <f>'dl-do all work in this'!I2405</f>
        <v>0</v>
      </c>
      <c r="J2405">
        <f>'dl-do all work in this'!D2405</f>
        <v>0</v>
      </c>
      <c r="K2405">
        <f>'dl-do all work in this'!R2405</f>
        <v>0</v>
      </c>
      <c r="M2405">
        <f>'dl-do all work in this'!$E2405</f>
        <v>0</v>
      </c>
    </row>
    <row r="2406" spans="1:13" x14ac:dyDescent="0.25">
      <c r="A2406" s="2">
        <f>'dl-do all work in this'!O2406</f>
        <v>0</v>
      </c>
      <c r="B2406" t="e">
        <f>VLOOKUP($A2406, 'dl-do all work in this'!$O$9:$U$2997, 6, FALSE)</f>
        <v>#N/A</v>
      </c>
      <c r="C2406" t="e">
        <f>VLOOKUP($A2406, 'dl-do all work in this'!$O$9:$U$2997, 7, FALSE)</f>
        <v>#N/A</v>
      </c>
      <c r="D2406" s="2" t="str">
        <f>'dl-do all work in this'!X2406</f>
        <v>LC</v>
      </c>
      <c r="E2406" s="2">
        <f>'dl-do all work in this'!A2406</f>
        <v>0</v>
      </c>
      <c r="F2406" s="2">
        <f>'dl-do all work in this'!V2406</f>
        <v>0</v>
      </c>
      <c r="G2406" s="2" t="e">
        <f>DATE('dl-do all work in this'!H2406,'dl-do all work in this'!W2406,'dl-do all work in this'!G2406)</f>
        <v>#VALUE!</v>
      </c>
      <c r="H2406">
        <f>'dl-do all work in this'!I2406</f>
        <v>0</v>
      </c>
      <c r="J2406">
        <f>'dl-do all work in this'!D2406</f>
        <v>0</v>
      </c>
      <c r="K2406">
        <f>'dl-do all work in this'!R2406</f>
        <v>0</v>
      </c>
      <c r="M2406">
        <f>'dl-do all work in this'!$E2406</f>
        <v>0</v>
      </c>
    </row>
    <row r="2407" spans="1:13" x14ac:dyDescent="0.25">
      <c r="A2407" s="2">
        <f>'dl-do all work in this'!O2407</f>
        <v>0</v>
      </c>
      <c r="B2407" t="e">
        <f>VLOOKUP($A2407, 'dl-do all work in this'!$O$9:$U$2997, 6, FALSE)</f>
        <v>#N/A</v>
      </c>
      <c r="C2407" t="e">
        <f>VLOOKUP($A2407, 'dl-do all work in this'!$O$9:$U$2997, 7, FALSE)</f>
        <v>#N/A</v>
      </c>
      <c r="D2407" s="2" t="str">
        <f>'dl-do all work in this'!X2407</f>
        <v>LC</v>
      </c>
      <c r="E2407" s="2">
        <f>'dl-do all work in this'!A2407</f>
        <v>0</v>
      </c>
      <c r="F2407" s="2">
        <f>'dl-do all work in this'!V2407</f>
        <v>0</v>
      </c>
      <c r="G2407" s="2" t="e">
        <f>DATE('dl-do all work in this'!H2407,'dl-do all work in this'!W2407,'dl-do all work in this'!G2407)</f>
        <v>#VALUE!</v>
      </c>
      <c r="H2407">
        <f>'dl-do all work in this'!I2407</f>
        <v>0</v>
      </c>
      <c r="J2407">
        <f>'dl-do all work in this'!D2407</f>
        <v>0</v>
      </c>
      <c r="K2407">
        <f>'dl-do all work in this'!R2407</f>
        <v>0</v>
      </c>
      <c r="M2407">
        <f>'dl-do all work in this'!$E2407</f>
        <v>0</v>
      </c>
    </row>
    <row r="2408" spans="1:13" x14ac:dyDescent="0.25">
      <c r="A2408" s="2">
        <f>'dl-do all work in this'!O2408</f>
        <v>0</v>
      </c>
      <c r="B2408" t="e">
        <f>VLOOKUP($A2408, 'dl-do all work in this'!$O$9:$U$2997, 6, FALSE)</f>
        <v>#N/A</v>
      </c>
      <c r="C2408" t="e">
        <f>VLOOKUP($A2408, 'dl-do all work in this'!$O$9:$U$2997, 7, FALSE)</f>
        <v>#N/A</v>
      </c>
      <c r="D2408" s="2" t="str">
        <f>'dl-do all work in this'!X2408</f>
        <v>LC</v>
      </c>
      <c r="E2408" s="2">
        <f>'dl-do all work in this'!A2408</f>
        <v>0</v>
      </c>
      <c r="F2408" s="2">
        <f>'dl-do all work in this'!V2408</f>
        <v>0</v>
      </c>
      <c r="G2408" s="2" t="e">
        <f>DATE('dl-do all work in this'!H2408,'dl-do all work in this'!W2408,'dl-do all work in this'!G2408)</f>
        <v>#VALUE!</v>
      </c>
      <c r="H2408">
        <f>'dl-do all work in this'!I2408</f>
        <v>0</v>
      </c>
      <c r="J2408">
        <f>'dl-do all work in this'!D2408</f>
        <v>0</v>
      </c>
      <c r="K2408">
        <f>'dl-do all work in this'!R2408</f>
        <v>0</v>
      </c>
      <c r="M2408">
        <f>'dl-do all work in this'!$E2408</f>
        <v>0</v>
      </c>
    </row>
    <row r="2409" spans="1:13" x14ac:dyDescent="0.25">
      <c r="A2409" s="2">
        <f>'dl-do all work in this'!O2409</f>
        <v>0</v>
      </c>
      <c r="B2409" t="e">
        <f>VLOOKUP($A2409, 'dl-do all work in this'!$O$9:$U$2997, 6, FALSE)</f>
        <v>#N/A</v>
      </c>
      <c r="C2409" t="e">
        <f>VLOOKUP($A2409, 'dl-do all work in this'!$O$9:$U$2997, 7, FALSE)</f>
        <v>#N/A</v>
      </c>
      <c r="D2409" s="2" t="str">
        <f>'dl-do all work in this'!X2409</f>
        <v>LC</v>
      </c>
      <c r="E2409" s="2">
        <f>'dl-do all work in this'!A2409</f>
        <v>0</v>
      </c>
      <c r="F2409" s="2">
        <f>'dl-do all work in this'!V2409</f>
        <v>0</v>
      </c>
      <c r="G2409" s="2" t="e">
        <f>DATE('dl-do all work in this'!H2409,'dl-do all work in this'!W2409,'dl-do all work in this'!G2409)</f>
        <v>#VALUE!</v>
      </c>
      <c r="H2409">
        <f>'dl-do all work in this'!I2409</f>
        <v>0</v>
      </c>
      <c r="J2409">
        <f>'dl-do all work in this'!D2409</f>
        <v>0</v>
      </c>
      <c r="K2409">
        <f>'dl-do all work in this'!R2409</f>
        <v>0</v>
      </c>
      <c r="M2409">
        <f>'dl-do all work in this'!$E2409</f>
        <v>0</v>
      </c>
    </row>
    <row r="2410" spans="1:13" x14ac:dyDescent="0.25">
      <c r="A2410" s="2">
        <f>'dl-do all work in this'!O2410</f>
        <v>0</v>
      </c>
      <c r="B2410" t="e">
        <f>VLOOKUP($A2410, 'dl-do all work in this'!$O$9:$U$2997, 6, FALSE)</f>
        <v>#N/A</v>
      </c>
      <c r="C2410" t="e">
        <f>VLOOKUP($A2410, 'dl-do all work in this'!$O$9:$U$2997, 7, FALSE)</f>
        <v>#N/A</v>
      </c>
      <c r="D2410" s="2" t="str">
        <f>'dl-do all work in this'!X2410</f>
        <v>LC</v>
      </c>
      <c r="E2410" s="2">
        <f>'dl-do all work in this'!A2410</f>
        <v>0</v>
      </c>
      <c r="F2410" s="2">
        <f>'dl-do all work in this'!V2410</f>
        <v>0</v>
      </c>
      <c r="G2410" s="2" t="e">
        <f>DATE('dl-do all work in this'!H2410,'dl-do all work in this'!W2410,'dl-do all work in this'!G2410)</f>
        <v>#VALUE!</v>
      </c>
      <c r="H2410">
        <f>'dl-do all work in this'!I2410</f>
        <v>0</v>
      </c>
      <c r="J2410">
        <f>'dl-do all work in this'!D2410</f>
        <v>0</v>
      </c>
      <c r="K2410">
        <f>'dl-do all work in this'!R2410</f>
        <v>0</v>
      </c>
      <c r="M2410">
        <f>'dl-do all work in this'!$E2410</f>
        <v>0</v>
      </c>
    </row>
    <row r="2411" spans="1:13" x14ac:dyDescent="0.25">
      <c r="A2411" s="2">
        <f>'dl-do all work in this'!O2411</f>
        <v>0</v>
      </c>
      <c r="B2411" t="e">
        <f>VLOOKUP($A2411, 'dl-do all work in this'!$O$9:$U$2997, 6, FALSE)</f>
        <v>#N/A</v>
      </c>
      <c r="C2411" t="e">
        <f>VLOOKUP($A2411, 'dl-do all work in this'!$O$9:$U$2997, 7, FALSE)</f>
        <v>#N/A</v>
      </c>
      <c r="D2411" s="2" t="str">
        <f>'dl-do all work in this'!X2411</f>
        <v>LC</v>
      </c>
      <c r="E2411" s="2">
        <f>'dl-do all work in this'!A2411</f>
        <v>0</v>
      </c>
      <c r="F2411" s="2">
        <f>'dl-do all work in this'!V2411</f>
        <v>0</v>
      </c>
      <c r="G2411" s="2" t="e">
        <f>DATE('dl-do all work in this'!H2411,'dl-do all work in this'!W2411,'dl-do all work in this'!G2411)</f>
        <v>#VALUE!</v>
      </c>
      <c r="H2411">
        <f>'dl-do all work in this'!I2411</f>
        <v>0</v>
      </c>
      <c r="J2411">
        <f>'dl-do all work in this'!D2411</f>
        <v>0</v>
      </c>
      <c r="K2411">
        <f>'dl-do all work in this'!R2411</f>
        <v>0</v>
      </c>
      <c r="M2411">
        <f>'dl-do all work in this'!$E2411</f>
        <v>0</v>
      </c>
    </row>
    <row r="2412" spans="1:13" x14ac:dyDescent="0.25">
      <c r="A2412" s="2">
        <f>'dl-do all work in this'!O2412</f>
        <v>0</v>
      </c>
      <c r="B2412" t="e">
        <f>VLOOKUP($A2412, 'dl-do all work in this'!$O$9:$U$2997, 6, FALSE)</f>
        <v>#N/A</v>
      </c>
      <c r="C2412" t="e">
        <f>VLOOKUP($A2412, 'dl-do all work in this'!$O$9:$U$2997, 7, FALSE)</f>
        <v>#N/A</v>
      </c>
      <c r="D2412" s="2" t="str">
        <f>'dl-do all work in this'!X2412</f>
        <v>LC</v>
      </c>
      <c r="E2412" s="2">
        <f>'dl-do all work in this'!A2412</f>
        <v>0</v>
      </c>
      <c r="F2412" s="2">
        <f>'dl-do all work in this'!V2412</f>
        <v>0</v>
      </c>
      <c r="G2412" s="2" t="e">
        <f>DATE('dl-do all work in this'!H2412,'dl-do all work in this'!W2412,'dl-do all work in this'!G2412)</f>
        <v>#VALUE!</v>
      </c>
      <c r="H2412">
        <f>'dl-do all work in this'!I2412</f>
        <v>0</v>
      </c>
      <c r="J2412">
        <f>'dl-do all work in this'!D2412</f>
        <v>0</v>
      </c>
      <c r="K2412">
        <f>'dl-do all work in this'!R2412</f>
        <v>0</v>
      </c>
      <c r="M2412">
        <f>'dl-do all work in this'!$E2412</f>
        <v>0</v>
      </c>
    </row>
    <row r="2413" spans="1:13" x14ac:dyDescent="0.25">
      <c r="A2413" s="2">
        <f>'dl-do all work in this'!O2413</f>
        <v>0</v>
      </c>
      <c r="B2413" t="e">
        <f>VLOOKUP($A2413, 'dl-do all work in this'!$O$9:$U$2997, 6, FALSE)</f>
        <v>#N/A</v>
      </c>
      <c r="C2413" t="e">
        <f>VLOOKUP($A2413, 'dl-do all work in this'!$O$9:$U$2997, 7, FALSE)</f>
        <v>#N/A</v>
      </c>
      <c r="D2413" s="2" t="str">
        <f>'dl-do all work in this'!X2413</f>
        <v>LC</v>
      </c>
      <c r="E2413" s="2">
        <f>'dl-do all work in this'!A2413</f>
        <v>0</v>
      </c>
      <c r="F2413" s="2">
        <f>'dl-do all work in this'!V2413</f>
        <v>0</v>
      </c>
      <c r="G2413" s="2" t="e">
        <f>DATE('dl-do all work in this'!H2413,'dl-do all work in this'!W2413,'dl-do all work in this'!G2413)</f>
        <v>#VALUE!</v>
      </c>
      <c r="H2413">
        <f>'dl-do all work in this'!I2413</f>
        <v>0</v>
      </c>
      <c r="J2413">
        <f>'dl-do all work in this'!D2413</f>
        <v>0</v>
      </c>
      <c r="K2413">
        <f>'dl-do all work in this'!R2413</f>
        <v>0</v>
      </c>
      <c r="M2413">
        <f>'dl-do all work in this'!$E2413</f>
        <v>0</v>
      </c>
    </row>
    <row r="2414" spans="1:13" x14ac:dyDescent="0.25">
      <c r="A2414" s="2">
        <f>'dl-do all work in this'!O2414</f>
        <v>0</v>
      </c>
      <c r="B2414" t="e">
        <f>VLOOKUP($A2414, 'dl-do all work in this'!$O$9:$U$2997, 6, FALSE)</f>
        <v>#N/A</v>
      </c>
      <c r="C2414" t="e">
        <f>VLOOKUP($A2414, 'dl-do all work in this'!$O$9:$U$2997, 7, FALSE)</f>
        <v>#N/A</v>
      </c>
      <c r="D2414" s="2" t="str">
        <f>'dl-do all work in this'!X2414</f>
        <v>LC</v>
      </c>
      <c r="E2414" s="2">
        <f>'dl-do all work in this'!A2414</f>
        <v>0</v>
      </c>
      <c r="F2414" s="2">
        <f>'dl-do all work in this'!V2414</f>
        <v>0</v>
      </c>
      <c r="G2414" s="2" t="e">
        <f>DATE('dl-do all work in this'!H2414,'dl-do all work in this'!W2414,'dl-do all work in this'!G2414)</f>
        <v>#VALUE!</v>
      </c>
      <c r="H2414">
        <f>'dl-do all work in this'!I2414</f>
        <v>0</v>
      </c>
      <c r="J2414">
        <f>'dl-do all work in this'!D2414</f>
        <v>0</v>
      </c>
      <c r="K2414">
        <f>'dl-do all work in this'!R2414</f>
        <v>0</v>
      </c>
      <c r="M2414">
        <f>'dl-do all work in this'!$E2414</f>
        <v>0</v>
      </c>
    </row>
    <row r="2415" spans="1:13" x14ac:dyDescent="0.25">
      <c r="A2415" s="2">
        <f>'dl-do all work in this'!O2415</f>
        <v>0</v>
      </c>
      <c r="B2415" t="e">
        <f>VLOOKUP($A2415, 'dl-do all work in this'!$O$9:$U$2997, 6, FALSE)</f>
        <v>#N/A</v>
      </c>
      <c r="C2415" t="e">
        <f>VLOOKUP($A2415, 'dl-do all work in this'!$O$9:$U$2997, 7, FALSE)</f>
        <v>#N/A</v>
      </c>
      <c r="D2415" s="2" t="str">
        <f>'dl-do all work in this'!X2415</f>
        <v>LC</v>
      </c>
      <c r="E2415" s="2">
        <f>'dl-do all work in this'!A2415</f>
        <v>0</v>
      </c>
      <c r="F2415" s="2">
        <f>'dl-do all work in this'!V2415</f>
        <v>0</v>
      </c>
      <c r="G2415" s="2" t="e">
        <f>DATE('dl-do all work in this'!H2415,'dl-do all work in this'!W2415,'dl-do all work in this'!G2415)</f>
        <v>#VALUE!</v>
      </c>
      <c r="H2415">
        <f>'dl-do all work in this'!I2415</f>
        <v>0</v>
      </c>
      <c r="J2415">
        <f>'dl-do all work in this'!D2415</f>
        <v>0</v>
      </c>
      <c r="K2415">
        <f>'dl-do all work in this'!R2415</f>
        <v>0</v>
      </c>
      <c r="M2415">
        <f>'dl-do all work in this'!$E2415</f>
        <v>0</v>
      </c>
    </row>
    <row r="2416" spans="1:13" x14ac:dyDescent="0.25">
      <c r="A2416" s="2">
        <f>'dl-do all work in this'!O2416</f>
        <v>0</v>
      </c>
      <c r="B2416" t="e">
        <f>VLOOKUP($A2416, 'dl-do all work in this'!$O$9:$U$2997, 6, FALSE)</f>
        <v>#N/A</v>
      </c>
      <c r="C2416" t="e">
        <f>VLOOKUP($A2416, 'dl-do all work in this'!$O$9:$U$2997, 7, FALSE)</f>
        <v>#N/A</v>
      </c>
      <c r="D2416" s="2" t="str">
        <f>'dl-do all work in this'!X2416</f>
        <v>LC</v>
      </c>
      <c r="E2416" s="2">
        <f>'dl-do all work in this'!A2416</f>
        <v>0</v>
      </c>
      <c r="F2416" s="2">
        <f>'dl-do all work in this'!V2416</f>
        <v>0</v>
      </c>
      <c r="G2416" s="2" t="e">
        <f>DATE('dl-do all work in this'!H2416,'dl-do all work in this'!W2416,'dl-do all work in this'!G2416)</f>
        <v>#VALUE!</v>
      </c>
      <c r="H2416">
        <f>'dl-do all work in this'!I2416</f>
        <v>0</v>
      </c>
      <c r="J2416">
        <f>'dl-do all work in this'!D2416</f>
        <v>0</v>
      </c>
      <c r="K2416">
        <f>'dl-do all work in this'!R2416</f>
        <v>0</v>
      </c>
      <c r="M2416">
        <f>'dl-do all work in this'!$E2416</f>
        <v>0</v>
      </c>
    </row>
    <row r="2417" spans="1:13" x14ac:dyDescent="0.25">
      <c r="A2417" s="2">
        <f>'dl-do all work in this'!O2417</f>
        <v>0</v>
      </c>
      <c r="B2417" t="e">
        <f>VLOOKUP($A2417, 'dl-do all work in this'!$O$9:$U$2997, 6, FALSE)</f>
        <v>#N/A</v>
      </c>
      <c r="C2417" t="e">
        <f>VLOOKUP($A2417, 'dl-do all work in this'!$O$9:$U$2997, 7, FALSE)</f>
        <v>#N/A</v>
      </c>
      <c r="D2417" s="2" t="str">
        <f>'dl-do all work in this'!X2417</f>
        <v>LC</v>
      </c>
      <c r="E2417" s="2">
        <f>'dl-do all work in this'!A2417</f>
        <v>0</v>
      </c>
      <c r="F2417" s="2">
        <f>'dl-do all work in this'!V2417</f>
        <v>0</v>
      </c>
      <c r="G2417" s="2" t="e">
        <f>DATE('dl-do all work in this'!H2417,'dl-do all work in this'!W2417,'dl-do all work in this'!G2417)</f>
        <v>#VALUE!</v>
      </c>
      <c r="H2417">
        <f>'dl-do all work in this'!I2417</f>
        <v>0</v>
      </c>
      <c r="J2417">
        <f>'dl-do all work in this'!D2417</f>
        <v>0</v>
      </c>
      <c r="K2417">
        <f>'dl-do all work in this'!R2417</f>
        <v>0</v>
      </c>
      <c r="M2417">
        <f>'dl-do all work in this'!$E2417</f>
        <v>0</v>
      </c>
    </row>
    <row r="2418" spans="1:13" x14ac:dyDescent="0.25">
      <c r="A2418" s="2">
        <f>'dl-do all work in this'!O2418</f>
        <v>0</v>
      </c>
      <c r="B2418" t="e">
        <f>VLOOKUP($A2418, 'dl-do all work in this'!$O$9:$U$2997, 6, FALSE)</f>
        <v>#N/A</v>
      </c>
      <c r="C2418" t="e">
        <f>VLOOKUP($A2418, 'dl-do all work in this'!$O$9:$U$2997, 7, FALSE)</f>
        <v>#N/A</v>
      </c>
      <c r="D2418" s="2" t="str">
        <f>'dl-do all work in this'!X2418</f>
        <v>LC</v>
      </c>
      <c r="E2418" s="2">
        <f>'dl-do all work in this'!A2418</f>
        <v>0</v>
      </c>
      <c r="F2418" s="2">
        <f>'dl-do all work in this'!V2418</f>
        <v>0</v>
      </c>
      <c r="G2418" s="2" t="e">
        <f>DATE('dl-do all work in this'!H2418,'dl-do all work in this'!W2418,'dl-do all work in this'!G2418)</f>
        <v>#VALUE!</v>
      </c>
      <c r="H2418">
        <f>'dl-do all work in this'!I2418</f>
        <v>0</v>
      </c>
      <c r="J2418">
        <f>'dl-do all work in this'!D2418</f>
        <v>0</v>
      </c>
      <c r="K2418">
        <f>'dl-do all work in this'!R2418</f>
        <v>0</v>
      </c>
      <c r="M2418">
        <f>'dl-do all work in this'!$E2418</f>
        <v>0</v>
      </c>
    </row>
    <row r="2419" spans="1:13" x14ac:dyDescent="0.25">
      <c r="A2419" s="2">
        <f>'dl-do all work in this'!O2419</f>
        <v>0</v>
      </c>
      <c r="B2419" t="e">
        <f>VLOOKUP($A2419, 'dl-do all work in this'!$O$9:$U$2997, 6, FALSE)</f>
        <v>#N/A</v>
      </c>
      <c r="C2419" t="e">
        <f>VLOOKUP($A2419, 'dl-do all work in this'!$O$9:$U$2997, 7, FALSE)</f>
        <v>#N/A</v>
      </c>
      <c r="D2419" s="2" t="str">
        <f>'dl-do all work in this'!X2419</f>
        <v>LC</v>
      </c>
      <c r="E2419" s="2">
        <f>'dl-do all work in this'!A2419</f>
        <v>0</v>
      </c>
      <c r="F2419" s="2">
        <f>'dl-do all work in this'!V2419</f>
        <v>0</v>
      </c>
      <c r="G2419" s="2" t="e">
        <f>DATE('dl-do all work in this'!H2419,'dl-do all work in this'!W2419,'dl-do all work in this'!G2419)</f>
        <v>#VALUE!</v>
      </c>
      <c r="H2419">
        <f>'dl-do all work in this'!I2419</f>
        <v>0</v>
      </c>
      <c r="J2419">
        <f>'dl-do all work in this'!D2419</f>
        <v>0</v>
      </c>
      <c r="K2419">
        <f>'dl-do all work in this'!R2419</f>
        <v>0</v>
      </c>
      <c r="M2419">
        <f>'dl-do all work in this'!$E2419</f>
        <v>0</v>
      </c>
    </row>
    <row r="2420" spans="1:13" x14ac:dyDescent="0.25">
      <c r="A2420" s="2">
        <f>'dl-do all work in this'!O2420</f>
        <v>0</v>
      </c>
      <c r="B2420" t="e">
        <f>VLOOKUP($A2420, 'dl-do all work in this'!$O$9:$U$2997, 6, FALSE)</f>
        <v>#N/A</v>
      </c>
      <c r="C2420" t="e">
        <f>VLOOKUP($A2420, 'dl-do all work in this'!$O$9:$U$2997, 7, FALSE)</f>
        <v>#N/A</v>
      </c>
      <c r="D2420" s="2" t="str">
        <f>'dl-do all work in this'!X2420</f>
        <v>LC</v>
      </c>
      <c r="E2420" s="2">
        <f>'dl-do all work in this'!A2420</f>
        <v>0</v>
      </c>
      <c r="F2420" s="2">
        <f>'dl-do all work in this'!V2420</f>
        <v>0</v>
      </c>
      <c r="G2420" s="2" t="e">
        <f>DATE('dl-do all work in this'!H2420,'dl-do all work in this'!W2420,'dl-do all work in this'!G2420)</f>
        <v>#VALUE!</v>
      </c>
      <c r="H2420">
        <f>'dl-do all work in this'!I2420</f>
        <v>0</v>
      </c>
      <c r="J2420">
        <f>'dl-do all work in this'!D2420</f>
        <v>0</v>
      </c>
      <c r="K2420">
        <f>'dl-do all work in this'!R2420</f>
        <v>0</v>
      </c>
      <c r="M2420">
        <f>'dl-do all work in this'!$E2420</f>
        <v>0</v>
      </c>
    </row>
    <row r="2421" spans="1:13" x14ac:dyDescent="0.25">
      <c r="A2421" s="2">
        <f>'dl-do all work in this'!O2421</f>
        <v>0</v>
      </c>
      <c r="B2421" t="e">
        <f>VLOOKUP($A2421, 'dl-do all work in this'!$O$9:$U$2997, 6, FALSE)</f>
        <v>#N/A</v>
      </c>
      <c r="C2421" t="e">
        <f>VLOOKUP($A2421, 'dl-do all work in this'!$O$9:$U$2997, 7, FALSE)</f>
        <v>#N/A</v>
      </c>
      <c r="D2421" s="2" t="str">
        <f>'dl-do all work in this'!X2421</f>
        <v>LC</v>
      </c>
      <c r="E2421" s="2">
        <f>'dl-do all work in this'!A2421</f>
        <v>0</v>
      </c>
      <c r="F2421" s="2">
        <f>'dl-do all work in this'!V2421</f>
        <v>0</v>
      </c>
      <c r="G2421" s="2" t="e">
        <f>DATE('dl-do all work in this'!H2421,'dl-do all work in this'!W2421,'dl-do all work in this'!G2421)</f>
        <v>#VALUE!</v>
      </c>
      <c r="H2421">
        <f>'dl-do all work in this'!I2421</f>
        <v>0</v>
      </c>
      <c r="J2421">
        <f>'dl-do all work in this'!D2421</f>
        <v>0</v>
      </c>
      <c r="K2421">
        <f>'dl-do all work in this'!R2421</f>
        <v>0</v>
      </c>
      <c r="M2421">
        <f>'dl-do all work in this'!$E2421</f>
        <v>0</v>
      </c>
    </row>
    <row r="2422" spans="1:13" x14ac:dyDescent="0.25">
      <c r="A2422" s="2">
        <f>'dl-do all work in this'!O2422</f>
        <v>0</v>
      </c>
      <c r="B2422" t="e">
        <f>VLOOKUP($A2422, 'dl-do all work in this'!$O$9:$U$2997, 6, FALSE)</f>
        <v>#N/A</v>
      </c>
      <c r="C2422" t="e">
        <f>VLOOKUP($A2422, 'dl-do all work in this'!$O$9:$U$2997, 7, FALSE)</f>
        <v>#N/A</v>
      </c>
      <c r="D2422" s="2" t="str">
        <f>'dl-do all work in this'!X2422</f>
        <v>LC</v>
      </c>
      <c r="E2422" s="2">
        <f>'dl-do all work in this'!A2422</f>
        <v>0</v>
      </c>
      <c r="F2422" s="2">
        <f>'dl-do all work in this'!V2422</f>
        <v>0</v>
      </c>
      <c r="G2422" s="2" t="e">
        <f>DATE('dl-do all work in this'!H2422,'dl-do all work in this'!W2422,'dl-do all work in this'!G2422)</f>
        <v>#VALUE!</v>
      </c>
      <c r="H2422">
        <f>'dl-do all work in this'!I2422</f>
        <v>0</v>
      </c>
      <c r="J2422">
        <f>'dl-do all work in this'!D2422</f>
        <v>0</v>
      </c>
      <c r="K2422">
        <f>'dl-do all work in this'!R2422</f>
        <v>0</v>
      </c>
      <c r="M2422">
        <f>'dl-do all work in this'!$E2422</f>
        <v>0</v>
      </c>
    </row>
    <row r="2423" spans="1:13" x14ac:dyDescent="0.25">
      <c r="A2423" s="2">
        <f>'dl-do all work in this'!O2423</f>
        <v>0</v>
      </c>
      <c r="B2423" t="e">
        <f>VLOOKUP($A2423, 'dl-do all work in this'!$O$9:$U$2997, 6, FALSE)</f>
        <v>#N/A</v>
      </c>
      <c r="C2423" t="e">
        <f>VLOOKUP($A2423, 'dl-do all work in this'!$O$9:$U$2997, 7, FALSE)</f>
        <v>#N/A</v>
      </c>
      <c r="D2423" s="2" t="str">
        <f>'dl-do all work in this'!X2423</f>
        <v>LC</v>
      </c>
      <c r="E2423" s="2">
        <f>'dl-do all work in this'!A2423</f>
        <v>0</v>
      </c>
      <c r="F2423" s="2">
        <f>'dl-do all work in this'!V2423</f>
        <v>0</v>
      </c>
      <c r="G2423" s="2" t="e">
        <f>DATE('dl-do all work in this'!H2423,'dl-do all work in this'!W2423,'dl-do all work in this'!G2423)</f>
        <v>#VALUE!</v>
      </c>
      <c r="H2423">
        <f>'dl-do all work in this'!I2423</f>
        <v>0</v>
      </c>
      <c r="J2423">
        <f>'dl-do all work in this'!D2423</f>
        <v>0</v>
      </c>
      <c r="K2423">
        <f>'dl-do all work in this'!R2423</f>
        <v>0</v>
      </c>
      <c r="M2423">
        <f>'dl-do all work in this'!$E2423</f>
        <v>0</v>
      </c>
    </row>
    <row r="2424" spans="1:13" x14ac:dyDescent="0.25">
      <c r="A2424" s="2">
        <f>'dl-do all work in this'!O2424</f>
        <v>0</v>
      </c>
      <c r="B2424" t="e">
        <f>VLOOKUP($A2424, 'dl-do all work in this'!$O$9:$U$2997, 6, FALSE)</f>
        <v>#N/A</v>
      </c>
      <c r="C2424" t="e">
        <f>VLOOKUP($A2424, 'dl-do all work in this'!$O$9:$U$2997, 7, FALSE)</f>
        <v>#N/A</v>
      </c>
      <c r="D2424" s="2" t="str">
        <f>'dl-do all work in this'!X2424</f>
        <v>LC</v>
      </c>
      <c r="E2424" s="2">
        <f>'dl-do all work in this'!A2424</f>
        <v>0</v>
      </c>
      <c r="F2424" s="2">
        <f>'dl-do all work in this'!V2424</f>
        <v>0</v>
      </c>
      <c r="G2424" s="2" t="e">
        <f>DATE('dl-do all work in this'!H2424,'dl-do all work in this'!W2424,'dl-do all work in this'!G2424)</f>
        <v>#VALUE!</v>
      </c>
      <c r="H2424">
        <f>'dl-do all work in this'!I2424</f>
        <v>0</v>
      </c>
      <c r="J2424">
        <f>'dl-do all work in this'!D2424</f>
        <v>0</v>
      </c>
      <c r="K2424">
        <f>'dl-do all work in this'!R2424</f>
        <v>0</v>
      </c>
      <c r="M2424">
        <f>'dl-do all work in this'!$E2424</f>
        <v>0</v>
      </c>
    </row>
    <row r="2425" spans="1:13" x14ac:dyDescent="0.25">
      <c r="A2425" s="2">
        <f>'dl-do all work in this'!O2425</f>
        <v>0</v>
      </c>
      <c r="B2425" t="e">
        <f>VLOOKUP($A2425, 'dl-do all work in this'!$O$9:$U$2997, 6, FALSE)</f>
        <v>#N/A</v>
      </c>
      <c r="C2425" t="e">
        <f>VLOOKUP($A2425, 'dl-do all work in this'!$O$9:$U$2997, 7, FALSE)</f>
        <v>#N/A</v>
      </c>
      <c r="D2425" s="2" t="str">
        <f>'dl-do all work in this'!X2425</f>
        <v>LC</v>
      </c>
      <c r="E2425" s="2">
        <f>'dl-do all work in this'!A2425</f>
        <v>0</v>
      </c>
      <c r="F2425" s="2">
        <f>'dl-do all work in this'!V2425</f>
        <v>0</v>
      </c>
      <c r="G2425" s="2" t="e">
        <f>DATE('dl-do all work in this'!H2425,'dl-do all work in this'!W2425,'dl-do all work in this'!G2425)</f>
        <v>#VALUE!</v>
      </c>
      <c r="H2425">
        <f>'dl-do all work in this'!I2425</f>
        <v>0</v>
      </c>
      <c r="J2425">
        <f>'dl-do all work in this'!D2425</f>
        <v>0</v>
      </c>
      <c r="K2425">
        <f>'dl-do all work in this'!R2425</f>
        <v>0</v>
      </c>
      <c r="M2425">
        <f>'dl-do all work in this'!$E2425</f>
        <v>0</v>
      </c>
    </row>
    <row r="2426" spans="1:13" x14ac:dyDescent="0.25">
      <c r="A2426" s="2">
        <f>'dl-do all work in this'!O2426</f>
        <v>0</v>
      </c>
      <c r="B2426" t="e">
        <f>VLOOKUP($A2426, 'dl-do all work in this'!$O$9:$U$2997, 6, FALSE)</f>
        <v>#N/A</v>
      </c>
      <c r="C2426" t="e">
        <f>VLOOKUP($A2426, 'dl-do all work in this'!$O$9:$U$2997, 7, FALSE)</f>
        <v>#N/A</v>
      </c>
      <c r="D2426" s="2" t="str">
        <f>'dl-do all work in this'!X2426</f>
        <v>LC</v>
      </c>
      <c r="E2426" s="2">
        <f>'dl-do all work in this'!A2426</f>
        <v>0</v>
      </c>
      <c r="F2426" s="2">
        <f>'dl-do all work in this'!V2426</f>
        <v>0</v>
      </c>
      <c r="G2426" s="2" t="e">
        <f>DATE('dl-do all work in this'!H2426,'dl-do all work in this'!W2426,'dl-do all work in this'!G2426)</f>
        <v>#VALUE!</v>
      </c>
      <c r="H2426">
        <f>'dl-do all work in this'!I2426</f>
        <v>0</v>
      </c>
      <c r="J2426">
        <f>'dl-do all work in this'!D2426</f>
        <v>0</v>
      </c>
      <c r="K2426">
        <f>'dl-do all work in this'!R2426</f>
        <v>0</v>
      </c>
      <c r="M2426">
        <f>'dl-do all work in this'!$E2426</f>
        <v>0</v>
      </c>
    </row>
    <row r="2427" spans="1:13" x14ac:dyDescent="0.25">
      <c r="A2427" s="2">
        <f>'dl-do all work in this'!O2427</f>
        <v>0</v>
      </c>
      <c r="B2427" t="e">
        <f>VLOOKUP($A2427, 'dl-do all work in this'!$O$9:$U$2997, 6, FALSE)</f>
        <v>#N/A</v>
      </c>
      <c r="C2427" t="e">
        <f>VLOOKUP($A2427, 'dl-do all work in this'!$O$9:$U$2997, 7, FALSE)</f>
        <v>#N/A</v>
      </c>
      <c r="D2427" s="2" t="str">
        <f>'dl-do all work in this'!X2427</f>
        <v>LC</v>
      </c>
      <c r="E2427" s="2">
        <f>'dl-do all work in this'!A2427</f>
        <v>0</v>
      </c>
      <c r="F2427" s="2">
        <f>'dl-do all work in this'!V2427</f>
        <v>0</v>
      </c>
      <c r="G2427" s="2" t="e">
        <f>DATE('dl-do all work in this'!H2427,'dl-do all work in this'!W2427,'dl-do all work in this'!G2427)</f>
        <v>#VALUE!</v>
      </c>
      <c r="H2427">
        <f>'dl-do all work in this'!I2427</f>
        <v>0</v>
      </c>
      <c r="J2427">
        <f>'dl-do all work in this'!D2427</f>
        <v>0</v>
      </c>
      <c r="K2427">
        <f>'dl-do all work in this'!R2427</f>
        <v>0</v>
      </c>
      <c r="M2427">
        <f>'dl-do all work in this'!$E2427</f>
        <v>0</v>
      </c>
    </row>
    <row r="2428" spans="1:13" x14ac:dyDescent="0.25">
      <c r="A2428" s="2">
        <f>'dl-do all work in this'!O2428</f>
        <v>0</v>
      </c>
      <c r="B2428" t="e">
        <f>VLOOKUP($A2428, 'dl-do all work in this'!$O$9:$U$2997, 6, FALSE)</f>
        <v>#N/A</v>
      </c>
      <c r="C2428" t="e">
        <f>VLOOKUP($A2428, 'dl-do all work in this'!$O$9:$U$2997, 7, FALSE)</f>
        <v>#N/A</v>
      </c>
      <c r="D2428" s="2" t="str">
        <f>'dl-do all work in this'!X2428</f>
        <v>LC</v>
      </c>
      <c r="E2428" s="2">
        <f>'dl-do all work in this'!A2428</f>
        <v>0</v>
      </c>
      <c r="F2428" s="2">
        <f>'dl-do all work in this'!V2428</f>
        <v>0</v>
      </c>
      <c r="G2428" s="2" t="e">
        <f>DATE('dl-do all work in this'!H2428,'dl-do all work in this'!W2428,'dl-do all work in this'!G2428)</f>
        <v>#VALUE!</v>
      </c>
      <c r="H2428">
        <f>'dl-do all work in this'!I2428</f>
        <v>0</v>
      </c>
      <c r="J2428">
        <f>'dl-do all work in this'!D2428</f>
        <v>0</v>
      </c>
      <c r="K2428">
        <f>'dl-do all work in this'!R2428</f>
        <v>0</v>
      </c>
      <c r="M2428">
        <f>'dl-do all work in this'!$E2428</f>
        <v>0</v>
      </c>
    </row>
    <row r="2429" spans="1:13" x14ac:dyDescent="0.25">
      <c r="A2429" s="2">
        <f>'dl-do all work in this'!O2429</f>
        <v>0</v>
      </c>
      <c r="B2429" t="e">
        <f>VLOOKUP($A2429, 'dl-do all work in this'!$O$9:$U$2997, 6, FALSE)</f>
        <v>#N/A</v>
      </c>
      <c r="C2429" t="e">
        <f>VLOOKUP($A2429, 'dl-do all work in this'!$O$9:$U$2997, 7, FALSE)</f>
        <v>#N/A</v>
      </c>
      <c r="D2429" s="2" t="str">
        <f>'dl-do all work in this'!X2429</f>
        <v>LC</v>
      </c>
      <c r="E2429" s="2">
        <f>'dl-do all work in this'!A2429</f>
        <v>0</v>
      </c>
      <c r="F2429" s="2">
        <f>'dl-do all work in this'!V2429</f>
        <v>0</v>
      </c>
      <c r="G2429" s="2" t="e">
        <f>DATE('dl-do all work in this'!H2429,'dl-do all work in this'!W2429,'dl-do all work in this'!G2429)</f>
        <v>#VALUE!</v>
      </c>
      <c r="H2429">
        <f>'dl-do all work in this'!I2429</f>
        <v>0</v>
      </c>
      <c r="J2429">
        <f>'dl-do all work in this'!D2429</f>
        <v>0</v>
      </c>
      <c r="K2429">
        <f>'dl-do all work in this'!R2429</f>
        <v>0</v>
      </c>
      <c r="M2429">
        <f>'dl-do all work in this'!$E2429</f>
        <v>0</v>
      </c>
    </row>
    <row r="2430" spans="1:13" x14ac:dyDescent="0.25">
      <c r="A2430" s="2">
        <f>'dl-do all work in this'!O2430</f>
        <v>0</v>
      </c>
      <c r="B2430" t="e">
        <f>VLOOKUP($A2430, 'dl-do all work in this'!$O$9:$U$2997, 6, FALSE)</f>
        <v>#N/A</v>
      </c>
      <c r="C2430" t="e">
        <f>VLOOKUP($A2430, 'dl-do all work in this'!$O$9:$U$2997, 7, FALSE)</f>
        <v>#N/A</v>
      </c>
      <c r="D2430" s="2" t="str">
        <f>'dl-do all work in this'!X2430</f>
        <v>LC</v>
      </c>
      <c r="E2430" s="2">
        <f>'dl-do all work in this'!A2430</f>
        <v>0</v>
      </c>
      <c r="F2430" s="2">
        <f>'dl-do all work in this'!V2430</f>
        <v>0</v>
      </c>
      <c r="G2430" s="2" t="e">
        <f>DATE('dl-do all work in this'!H2430,'dl-do all work in this'!W2430,'dl-do all work in this'!G2430)</f>
        <v>#VALUE!</v>
      </c>
      <c r="H2430">
        <f>'dl-do all work in this'!I2430</f>
        <v>0</v>
      </c>
      <c r="J2430">
        <f>'dl-do all work in this'!D2430</f>
        <v>0</v>
      </c>
      <c r="K2430">
        <f>'dl-do all work in this'!R2430</f>
        <v>0</v>
      </c>
      <c r="M2430">
        <f>'dl-do all work in this'!$E2430</f>
        <v>0</v>
      </c>
    </row>
    <row r="2431" spans="1:13" x14ac:dyDescent="0.25">
      <c r="A2431" s="2">
        <f>'dl-do all work in this'!O2431</f>
        <v>0</v>
      </c>
      <c r="B2431" t="e">
        <f>VLOOKUP($A2431, 'dl-do all work in this'!$O$9:$U$2997, 6, FALSE)</f>
        <v>#N/A</v>
      </c>
      <c r="C2431" t="e">
        <f>VLOOKUP($A2431, 'dl-do all work in this'!$O$9:$U$2997, 7, FALSE)</f>
        <v>#N/A</v>
      </c>
      <c r="D2431" s="2" t="str">
        <f>'dl-do all work in this'!X2431</f>
        <v>LC</v>
      </c>
      <c r="E2431" s="2">
        <f>'dl-do all work in this'!A2431</f>
        <v>0</v>
      </c>
      <c r="F2431" s="2">
        <f>'dl-do all work in this'!V2431</f>
        <v>0</v>
      </c>
      <c r="G2431" s="2" t="e">
        <f>DATE('dl-do all work in this'!H2431,'dl-do all work in this'!W2431,'dl-do all work in this'!G2431)</f>
        <v>#VALUE!</v>
      </c>
      <c r="H2431">
        <f>'dl-do all work in this'!I2431</f>
        <v>0</v>
      </c>
      <c r="J2431">
        <f>'dl-do all work in this'!D2431</f>
        <v>0</v>
      </c>
      <c r="K2431">
        <f>'dl-do all work in this'!R2431</f>
        <v>0</v>
      </c>
      <c r="M2431">
        <f>'dl-do all work in this'!$E2431</f>
        <v>0</v>
      </c>
    </row>
    <row r="2432" spans="1:13" x14ac:dyDescent="0.25">
      <c r="A2432" s="2">
        <f>'dl-do all work in this'!O2432</f>
        <v>0</v>
      </c>
      <c r="B2432" t="e">
        <f>VLOOKUP($A2432, 'dl-do all work in this'!$O$9:$U$2997, 6, FALSE)</f>
        <v>#N/A</v>
      </c>
      <c r="C2432" t="e">
        <f>VLOOKUP($A2432, 'dl-do all work in this'!$O$9:$U$2997, 7, FALSE)</f>
        <v>#N/A</v>
      </c>
      <c r="D2432" s="2" t="str">
        <f>'dl-do all work in this'!X2432</f>
        <v>LC</v>
      </c>
      <c r="E2432" s="2">
        <f>'dl-do all work in this'!A2432</f>
        <v>0</v>
      </c>
      <c r="F2432" s="2">
        <f>'dl-do all work in this'!V2432</f>
        <v>0</v>
      </c>
      <c r="G2432" s="2" t="e">
        <f>DATE('dl-do all work in this'!H2432,'dl-do all work in this'!W2432,'dl-do all work in this'!G2432)</f>
        <v>#VALUE!</v>
      </c>
      <c r="H2432">
        <f>'dl-do all work in this'!I2432</f>
        <v>0</v>
      </c>
      <c r="J2432">
        <f>'dl-do all work in this'!D2432</f>
        <v>0</v>
      </c>
      <c r="K2432">
        <f>'dl-do all work in this'!R2432</f>
        <v>0</v>
      </c>
      <c r="M2432">
        <f>'dl-do all work in this'!$E2432</f>
        <v>0</v>
      </c>
    </row>
    <row r="2433" spans="1:13" x14ac:dyDescent="0.25">
      <c r="A2433" s="2">
        <f>'dl-do all work in this'!O2433</f>
        <v>0</v>
      </c>
      <c r="B2433" t="e">
        <f>VLOOKUP($A2433, 'dl-do all work in this'!$O$9:$U$2997, 6, FALSE)</f>
        <v>#N/A</v>
      </c>
      <c r="C2433" t="e">
        <f>VLOOKUP($A2433, 'dl-do all work in this'!$O$9:$U$2997, 7, FALSE)</f>
        <v>#N/A</v>
      </c>
      <c r="D2433" s="2" t="str">
        <f>'dl-do all work in this'!X2433</f>
        <v>LC</v>
      </c>
      <c r="E2433" s="2">
        <f>'dl-do all work in this'!A2433</f>
        <v>0</v>
      </c>
      <c r="F2433" s="2">
        <f>'dl-do all work in this'!V2433</f>
        <v>0</v>
      </c>
      <c r="G2433" s="2" t="e">
        <f>DATE('dl-do all work in this'!H2433,'dl-do all work in this'!W2433,'dl-do all work in this'!G2433)</f>
        <v>#VALUE!</v>
      </c>
      <c r="H2433">
        <f>'dl-do all work in this'!I2433</f>
        <v>0</v>
      </c>
      <c r="J2433">
        <f>'dl-do all work in this'!D2433</f>
        <v>0</v>
      </c>
      <c r="K2433">
        <f>'dl-do all work in this'!R2433</f>
        <v>0</v>
      </c>
      <c r="M2433">
        <f>'dl-do all work in this'!$E2433</f>
        <v>0</v>
      </c>
    </row>
    <row r="2434" spans="1:13" x14ac:dyDescent="0.25">
      <c r="A2434" s="2">
        <f>'dl-do all work in this'!O2434</f>
        <v>0</v>
      </c>
      <c r="B2434" t="e">
        <f>VLOOKUP($A2434, 'dl-do all work in this'!$O$9:$U$2997, 6, FALSE)</f>
        <v>#N/A</v>
      </c>
      <c r="C2434" t="e">
        <f>VLOOKUP($A2434, 'dl-do all work in this'!$O$9:$U$2997, 7, FALSE)</f>
        <v>#N/A</v>
      </c>
      <c r="D2434" s="2" t="str">
        <f>'dl-do all work in this'!X2434</f>
        <v>LC</v>
      </c>
      <c r="E2434" s="2">
        <f>'dl-do all work in this'!A2434</f>
        <v>0</v>
      </c>
      <c r="F2434" s="2">
        <f>'dl-do all work in this'!V2434</f>
        <v>0</v>
      </c>
      <c r="G2434" s="2" t="e">
        <f>DATE('dl-do all work in this'!H2434,'dl-do all work in this'!W2434,'dl-do all work in this'!G2434)</f>
        <v>#VALUE!</v>
      </c>
      <c r="H2434">
        <f>'dl-do all work in this'!I2434</f>
        <v>0</v>
      </c>
      <c r="J2434">
        <f>'dl-do all work in this'!D2434</f>
        <v>0</v>
      </c>
      <c r="K2434">
        <f>'dl-do all work in this'!R2434</f>
        <v>0</v>
      </c>
      <c r="M2434">
        <f>'dl-do all work in this'!$E2434</f>
        <v>0</v>
      </c>
    </row>
    <row r="2435" spans="1:13" x14ac:dyDescent="0.25">
      <c r="A2435" s="2">
        <f>'dl-do all work in this'!O2435</f>
        <v>0</v>
      </c>
      <c r="B2435" t="e">
        <f>VLOOKUP($A2435, 'dl-do all work in this'!$O$9:$U$2997, 6, FALSE)</f>
        <v>#N/A</v>
      </c>
      <c r="C2435" t="e">
        <f>VLOOKUP($A2435, 'dl-do all work in this'!$O$9:$U$2997, 7, FALSE)</f>
        <v>#N/A</v>
      </c>
      <c r="D2435" s="2" t="str">
        <f>'dl-do all work in this'!X2435</f>
        <v>LC</v>
      </c>
      <c r="E2435" s="2">
        <f>'dl-do all work in this'!A2435</f>
        <v>0</v>
      </c>
      <c r="F2435" s="2">
        <f>'dl-do all work in this'!V2435</f>
        <v>0</v>
      </c>
      <c r="G2435" s="2" t="e">
        <f>DATE('dl-do all work in this'!H2435,'dl-do all work in this'!W2435,'dl-do all work in this'!G2435)</f>
        <v>#VALUE!</v>
      </c>
      <c r="H2435">
        <f>'dl-do all work in this'!I2435</f>
        <v>0</v>
      </c>
      <c r="J2435">
        <f>'dl-do all work in this'!D2435</f>
        <v>0</v>
      </c>
      <c r="K2435">
        <f>'dl-do all work in this'!R2435</f>
        <v>0</v>
      </c>
      <c r="M2435">
        <f>'dl-do all work in this'!$E2435</f>
        <v>0</v>
      </c>
    </row>
    <row r="2436" spans="1:13" x14ac:dyDescent="0.25">
      <c r="A2436" s="2">
        <f>'dl-do all work in this'!O2436</f>
        <v>0</v>
      </c>
      <c r="B2436" t="e">
        <f>VLOOKUP($A2436, 'dl-do all work in this'!$O$9:$U$2997, 6, FALSE)</f>
        <v>#N/A</v>
      </c>
      <c r="C2436" t="e">
        <f>VLOOKUP($A2436, 'dl-do all work in this'!$O$9:$U$2997, 7, FALSE)</f>
        <v>#N/A</v>
      </c>
      <c r="D2436" s="2" t="str">
        <f>'dl-do all work in this'!X2436</f>
        <v>LC</v>
      </c>
      <c r="E2436" s="2">
        <f>'dl-do all work in this'!A2436</f>
        <v>0</v>
      </c>
      <c r="F2436" s="2">
        <f>'dl-do all work in this'!V2436</f>
        <v>0</v>
      </c>
      <c r="G2436" s="2" t="e">
        <f>DATE('dl-do all work in this'!H2436,'dl-do all work in this'!W2436,'dl-do all work in this'!G2436)</f>
        <v>#VALUE!</v>
      </c>
      <c r="H2436">
        <f>'dl-do all work in this'!I2436</f>
        <v>0</v>
      </c>
      <c r="J2436">
        <f>'dl-do all work in this'!D2436</f>
        <v>0</v>
      </c>
      <c r="K2436">
        <f>'dl-do all work in this'!R2436</f>
        <v>0</v>
      </c>
      <c r="M2436">
        <f>'dl-do all work in this'!$E2436</f>
        <v>0</v>
      </c>
    </row>
    <row r="2437" spans="1:13" x14ac:dyDescent="0.25">
      <c r="A2437" s="2">
        <f>'dl-do all work in this'!O2437</f>
        <v>0</v>
      </c>
      <c r="B2437" t="e">
        <f>VLOOKUP($A2437, 'dl-do all work in this'!$O$9:$U$2997, 6, FALSE)</f>
        <v>#N/A</v>
      </c>
      <c r="C2437" t="e">
        <f>VLOOKUP($A2437, 'dl-do all work in this'!$O$9:$U$2997, 7, FALSE)</f>
        <v>#N/A</v>
      </c>
      <c r="D2437" s="2" t="str">
        <f>'dl-do all work in this'!X2437</f>
        <v>LC</v>
      </c>
      <c r="E2437" s="2">
        <f>'dl-do all work in this'!A2437</f>
        <v>0</v>
      </c>
      <c r="F2437" s="2">
        <f>'dl-do all work in this'!V2437</f>
        <v>0</v>
      </c>
      <c r="G2437" s="2" t="e">
        <f>DATE('dl-do all work in this'!H2437,'dl-do all work in this'!W2437,'dl-do all work in this'!G2437)</f>
        <v>#VALUE!</v>
      </c>
      <c r="H2437">
        <f>'dl-do all work in this'!I2437</f>
        <v>0</v>
      </c>
      <c r="J2437">
        <f>'dl-do all work in this'!D2437</f>
        <v>0</v>
      </c>
      <c r="K2437">
        <f>'dl-do all work in this'!R2437</f>
        <v>0</v>
      </c>
      <c r="M2437">
        <f>'dl-do all work in this'!$E2437</f>
        <v>0</v>
      </c>
    </row>
    <row r="2438" spans="1:13" x14ac:dyDescent="0.25">
      <c r="A2438" s="2">
        <f>'dl-do all work in this'!O2438</f>
        <v>0</v>
      </c>
      <c r="B2438" t="e">
        <f>VLOOKUP($A2438, 'dl-do all work in this'!$O$9:$U$2997, 6, FALSE)</f>
        <v>#N/A</v>
      </c>
      <c r="C2438" t="e">
        <f>VLOOKUP($A2438, 'dl-do all work in this'!$O$9:$U$2997, 7, FALSE)</f>
        <v>#N/A</v>
      </c>
      <c r="D2438" s="2" t="str">
        <f>'dl-do all work in this'!X2438</f>
        <v>LC</v>
      </c>
      <c r="E2438" s="2">
        <f>'dl-do all work in this'!A2438</f>
        <v>0</v>
      </c>
      <c r="F2438" s="2">
        <f>'dl-do all work in this'!V2438</f>
        <v>0</v>
      </c>
      <c r="G2438" s="2" t="e">
        <f>DATE('dl-do all work in this'!H2438,'dl-do all work in this'!W2438,'dl-do all work in this'!G2438)</f>
        <v>#VALUE!</v>
      </c>
      <c r="H2438">
        <f>'dl-do all work in this'!I2438</f>
        <v>0</v>
      </c>
      <c r="J2438">
        <f>'dl-do all work in this'!D2438</f>
        <v>0</v>
      </c>
      <c r="K2438">
        <f>'dl-do all work in this'!R2438</f>
        <v>0</v>
      </c>
      <c r="M2438">
        <f>'dl-do all work in this'!$E2438</f>
        <v>0</v>
      </c>
    </row>
    <row r="2439" spans="1:13" x14ac:dyDescent="0.25">
      <c r="A2439" s="2">
        <f>'dl-do all work in this'!O2439</f>
        <v>0</v>
      </c>
      <c r="B2439" t="e">
        <f>VLOOKUP($A2439, 'dl-do all work in this'!$O$9:$U$2997, 6, FALSE)</f>
        <v>#N/A</v>
      </c>
      <c r="C2439" t="e">
        <f>VLOOKUP($A2439, 'dl-do all work in this'!$O$9:$U$2997, 7, FALSE)</f>
        <v>#N/A</v>
      </c>
      <c r="D2439" s="2" t="str">
        <f>'dl-do all work in this'!X2439</f>
        <v>LC</v>
      </c>
      <c r="E2439" s="2">
        <f>'dl-do all work in this'!A2439</f>
        <v>0</v>
      </c>
      <c r="F2439" s="2">
        <f>'dl-do all work in this'!V2439</f>
        <v>0</v>
      </c>
      <c r="G2439" s="2" t="e">
        <f>DATE('dl-do all work in this'!H2439,'dl-do all work in this'!W2439,'dl-do all work in this'!G2439)</f>
        <v>#VALUE!</v>
      </c>
      <c r="H2439">
        <f>'dl-do all work in this'!I2439</f>
        <v>0</v>
      </c>
      <c r="J2439">
        <f>'dl-do all work in this'!D2439</f>
        <v>0</v>
      </c>
      <c r="K2439">
        <f>'dl-do all work in this'!R2439</f>
        <v>0</v>
      </c>
      <c r="M2439">
        <f>'dl-do all work in this'!$E2439</f>
        <v>0</v>
      </c>
    </row>
    <row r="2440" spans="1:13" x14ac:dyDescent="0.25">
      <c r="A2440" s="2">
        <f>'dl-do all work in this'!O2440</f>
        <v>0</v>
      </c>
      <c r="B2440" t="e">
        <f>VLOOKUP($A2440, 'dl-do all work in this'!$O$9:$U$2997, 6, FALSE)</f>
        <v>#N/A</v>
      </c>
      <c r="C2440" t="e">
        <f>VLOOKUP($A2440, 'dl-do all work in this'!$O$9:$U$2997, 7, FALSE)</f>
        <v>#N/A</v>
      </c>
      <c r="D2440" s="2" t="str">
        <f>'dl-do all work in this'!X2440</f>
        <v>LC</v>
      </c>
      <c r="E2440" s="2">
        <f>'dl-do all work in this'!A2440</f>
        <v>0</v>
      </c>
      <c r="F2440" s="2">
        <f>'dl-do all work in this'!V2440</f>
        <v>0</v>
      </c>
      <c r="G2440" s="2" t="e">
        <f>DATE('dl-do all work in this'!H2440,'dl-do all work in this'!W2440,'dl-do all work in this'!G2440)</f>
        <v>#VALUE!</v>
      </c>
      <c r="H2440">
        <f>'dl-do all work in this'!I2440</f>
        <v>0</v>
      </c>
      <c r="J2440">
        <f>'dl-do all work in this'!D2440</f>
        <v>0</v>
      </c>
      <c r="K2440">
        <f>'dl-do all work in this'!R2440</f>
        <v>0</v>
      </c>
      <c r="M2440">
        <f>'dl-do all work in this'!$E2440</f>
        <v>0</v>
      </c>
    </row>
    <row r="2441" spans="1:13" x14ac:dyDescent="0.25">
      <c r="A2441" s="2">
        <f>'dl-do all work in this'!O2441</f>
        <v>0</v>
      </c>
      <c r="B2441" t="e">
        <f>VLOOKUP($A2441, 'dl-do all work in this'!$O$9:$U$2997, 6, FALSE)</f>
        <v>#N/A</v>
      </c>
      <c r="C2441" t="e">
        <f>VLOOKUP($A2441, 'dl-do all work in this'!$O$9:$U$2997, 7, FALSE)</f>
        <v>#N/A</v>
      </c>
      <c r="D2441" s="2" t="str">
        <f>'dl-do all work in this'!X2441</f>
        <v>LC</v>
      </c>
      <c r="E2441" s="2">
        <f>'dl-do all work in this'!A2441</f>
        <v>0</v>
      </c>
      <c r="F2441" s="2">
        <f>'dl-do all work in this'!V2441</f>
        <v>0</v>
      </c>
      <c r="G2441" s="2" t="e">
        <f>DATE('dl-do all work in this'!H2441,'dl-do all work in this'!W2441,'dl-do all work in this'!G2441)</f>
        <v>#VALUE!</v>
      </c>
      <c r="H2441">
        <f>'dl-do all work in this'!I2441</f>
        <v>0</v>
      </c>
      <c r="J2441">
        <f>'dl-do all work in this'!D2441</f>
        <v>0</v>
      </c>
      <c r="K2441">
        <f>'dl-do all work in this'!R2441</f>
        <v>0</v>
      </c>
      <c r="M2441">
        <f>'dl-do all work in this'!$E2441</f>
        <v>0</v>
      </c>
    </row>
    <row r="2442" spans="1:13" x14ac:dyDescent="0.25">
      <c r="A2442" s="2">
        <f>'dl-do all work in this'!O2442</f>
        <v>0</v>
      </c>
      <c r="B2442" t="e">
        <f>VLOOKUP($A2442, 'dl-do all work in this'!$O$9:$U$2997, 6, FALSE)</f>
        <v>#N/A</v>
      </c>
      <c r="C2442" t="e">
        <f>VLOOKUP($A2442, 'dl-do all work in this'!$O$9:$U$2997, 7, FALSE)</f>
        <v>#N/A</v>
      </c>
      <c r="D2442" s="2" t="str">
        <f>'dl-do all work in this'!X2442</f>
        <v>LC</v>
      </c>
      <c r="E2442" s="2">
        <f>'dl-do all work in this'!A2442</f>
        <v>0</v>
      </c>
      <c r="F2442" s="2">
        <f>'dl-do all work in this'!V2442</f>
        <v>0</v>
      </c>
      <c r="G2442" s="2" t="e">
        <f>DATE('dl-do all work in this'!H2442,'dl-do all work in this'!W2442,'dl-do all work in this'!G2442)</f>
        <v>#VALUE!</v>
      </c>
      <c r="H2442">
        <f>'dl-do all work in this'!I2442</f>
        <v>0</v>
      </c>
      <c r="J2442">
        <f>'dl-do all work in this'!D2442</f>
        <v>0</v>
      </c>
      <c r="K2442">
        <f>'dl-do all work in this'!R2442</f>
        <v>0</v>
      </c>
      <c r="M2442">
        <f>'dl-do all work in this'!$E2442</f>
        <v>0</v>
      </c>
    </row>
    <row r="2443" spans="1:13" x14ac:dyDescent="0.25">
      <c r="A2443" s="2">
        <f>'dl-do all work in this'!O2443</f>
        <v>0</v>
      </c>
      <c r="B2443" t="e">
        <f>VLOOKUP($A2443, 'dl-do all work in this'!$O$9:$U$2997, 6, FALSE)</f>
        <v>#N/A</v>
      </c>
      <c r="C2443" t="e">
        <f>VLOOKUP($A2443, 'dl-do all work in this'!$O$9:$U$2997, 7, FALSE)</f>
        <v>#N/A</v>
      </c>
      <c r="D2443" s="2" t="str">
        <f>'dl-do all work in this'!X2443</f>
        <v>LC</v>
      </c>
      <c r="E2443" s="2">
        <f>'dl-do all work in this'!A2443</f>
        <v>0</v>
      </c>
      <c r="F2443" s="2">
        <f>'dl-do all work in this'!V2443</f>
        <v>0</v>
      </c>
      <c r="G2443" s="2" t="e">
        <f>DATE('dl-do all work in this'!H2443,'dl-do all work in this'!W2443,'dl-do all work in this'!G2443)</f>
        <v>#VALUE!</v>
      </c>
      <c r="H2443">
        <f>'dl-do all work in this'!I2443</f>
        <v>0</v>
      </c>
      <c r="J2443">
        <f>'dl-do all work in this'!D2443</f>
        <v>0</v>
      </c>
      <c r="K2443">
        <f>'dl-do all work in this'!R2443</f>
        <v>0</v>
      </c>
      <c r="M2443">
        <f>'dl-do all work in this'!$E2443</f>
        <v>0</v>
      </c>
    </row>
    <row r="2444" spans="1:13" x14ac:dyDescent="0.25">
      <c r="A2444" s="2">
        <f>'dl-do all work in this'!O2444</f>
        <v>0</v>
      </c>
      <c r="B2444" t="e">
        <f>VLOOKUP($A2444, 'dl-do all work in this'!$O$9:$U$2997, 6, FALSE)</f>
        <v>#N/A</v>
      </c>
      <c r="C2444" t="e">
        <f>VLOOKUP($A2444, 'dl-do all work in this'!$O$9:$U$2997, 7, FALSE)</f>
        <v>#N/A</v>
      </c>
      <c r="D2444" s="2" t="str">
        <f>'dl-do all work in this'!X2444</f>
        <v>LC</v>
      </c>
      <c r="E2444" s="2">
        <f>'dl-do all work in this'!A2444</f>
        <v>0</v>
      </c>
      <c r="F2444" s="2">
        <f>'dl-do all work in this'!V2444</f>
        <v>0</v>
      </c>
      <c r="G2444" s="2" t="e">
        <f>DATE('dl-do all work in this'!H2444,'dl-do all work in this'!W2444,'dl-do all work in this'!G2444)</f>
        <v>#VALUE!</v>
      </c>
      <c r="H2444">
        <f>'dl-do all work in this'!I2444</f>
        <v>0</v>
      </c>
      <c r="J2444">
        <f>'dl-do all work in this'!D2444</f>
        <v>0</v>
      </c>
      <c r="K2444">
        <f>'dl-do all work in this'!R2444</f>
        <v>0</v>
      </c>
      <c r="M2444">
        <f>'dl-do all work in this'!$E2444</f>
        <v>0</v>
      </c>
    </row>
    <row r="2445" spans="1:13" x14ac:dyDescent="0.25">
      <c r="A2445" s="2">
        <f>'dl-do all work in this'!O2445</f>
        <v>0</v>
      </c>
      <c r="B2445" t="e">
        <f>VLOOKUP($A2445, 'dl-do all work in this'!$O$9:$U$2997, 6, FALSE)</f>
        <v>#N/A</v>
      </c>
      <c r="C2445" t="e">
        <f>VLOOKUP($A2445, 'dl-do all work in this'!$O$9:$U$2997, 7, FALSE)</f>
        <v>#N/A</v>
      </c>
      <c r="D2445" s="2" t="str">
        <f>'dl-do all work in this'!X2445</f>
        <v>LC</v>
      </c>
      <c r="E2445" s="2">
        <f>'dl-do all work in this'!A2445</f>
        <v>0</v>
      </c>
      <c r="F2445" s="2">
        <f>'dl-do all work in this'!V2445</f>
        <v>0</v>
      </c>
      <c r="G2445" s="2" t="e">
        <f>DATE('dl-do all work in this'!H2445,'dl-do all work in this'!W2445,'dl-do all work in this'!G2445)</f>
        <v>#VALUE!</v>
      </c>
      <c r="H2445">
        <f>'dl-do all work in this'!I2445</f>
        <v>0</v>
      </c>
      <c r="J2445">
        <f>'dl-do all work in this'!D2445</f>
        <v>0</v>
      </c>
      <c r="K2445">
        <f>'dl-do all work in this'!R2445</f>
        <v>0</v>
      </c>
      <c r="M2445">
        <f>'dl-do all work in this'!$E2445</f>
        <v>0</v>
      </c>
    </row>
    <row r="2446" spans="1:13" x14ac:dyDescent="0.25">
      <c r="A2446" s="2">
        <f>'dl-do all work in this'!O2446</f>
        <v>0</v>
      </c>
      <c r="B2446" t="e">
        <f>VLOOKUP($A2446, 'dl-do all work in this'!$O$9:$U$2997, 6, FALSE)</f>
        <v>#N/A</v>
      </c>
      <c r="C2446" t="e">
        <f>VLOOKUP($A2446, 'dl-do all work in this'!$O$9:$U$2997, 7, FALSE)</f>
        <v>#N/A</v>
      </c>
      <c r="D2446" s="2" t="str">
        <f>'dl-do all work in this'!X2446</f>
        <v>LC</v>
      </c>
      <c r="E2446" s="2">
        <f>'dl-do all work in this'!A2446</f>
        <v>0</v>
      </c>
      <c r="F2446" s="2">
        <f>'dl-do all work in this'!V2446</f>
        <v>0</v>
      </c>
      <c r="G2446" s="2" t="e">
        <f>DATE('dl-do all work in this'!H2446,'dl-do all work in this'!W2446,'dl-do all work in this'!G2446)</f>
        <v>#VALUE!</v>
      </c>
      <c r="H2446">
        <f>'dl-do all work in this'!I2446</f>
        <v>0</v>
      </c>
      <c r="J2446">
        <f>'dl-do all work in this'!D2446</f>
        <v>0</v>
      </c>
      <c r="K2446">
        <f>'dl-do all work in this'!R2446</f>
        <v>0</v>
      </c>
      <c r="M2446">
        <f>'dl-do all work in this'!$E2446</f>
        <v>0</v>
      </c>
    </row>
    <row r="2447" spans="1:13" x14ac:dyDescent="0.25">
      <c r="A2447" s="2">
        <f>'dl-do all work in this'!O2447</f>
        <v>0</v>
      </c>
      <c r="B2447" t="e">
        <f>VLOOKUP($A2447, 'dl-do all work in this'!$O$9:$U$2997, 6, FALSE)</f>
        <v>#N/A</v>
      </c>
      <c r="C2447" t="e">
        <f>VLOOKUP($A2447, 'dl-do all work in this'!$O$9:$U$2997, 7, FALSE)</f>
        <v>#N/A</v>
      </c>
      <c r="D2447" s="2" t="str">
        <f>'dl-do all work in this'!X2447</f>
        <v>LC</v>
      </c>
      <c r="E2447" s="2">
        <f>'dl-do all work in this'!A2447</f>
        <v>0</v>
      </c>
      <c r="F2447" s="2">
        <f>'dl-do all work in this'!V2447</f>
        <v>0</v>
      </c>
      <c r="G2447" s="2" t="e">
        <f>DATE('dl-do all work in this'!H2447,'dl-do all work in this'!W2447,'dl-do all work in this'!G2447)</f>
        <v>#VALUE!</v>
      </c>
      <c r="H2447">
        <f>'dl-do all work in this'!I2447</f>
        <v>0</v>
      </c>
      <c r="J2447">
        <f>'dl-do all work in this'!D2447</f>
        <v>0</v>
      </c>
      <c r="K2447">
        <f>'dl-do all work in this'!R2447</f>
        <v>0</v>
      </c>
      <c r="M2447">
        <f>'dl-do all work in this'!$E2447</f>
        <v>0</v>
      </c>
    </row>
    <row r="2448" spans="1:13" x14ac:dyDescent="0.25">
      <c r="A2448" s="2">
        <f>'dl-do all work in this'!O2448</f>
        <v>0</v>
      </c>
      <c r="B2448" t="e">
        <f>VLOOKUP($A2448, 'dl-do all work in this'!$O$9:$U$2997, 6, FALSE)</f>
        <v>#N/A</v>
      </c>
      <c r="C2448" t="e">
        <f>VLOOKUP($A2448, 'dl-do all work in this'!$O$9:$U$2997, 7, FALSE)</f>
        <v>#N/A</v>
      </c>
      <c r="D2448" s="2" t="str">
        <f>'dl-do all work in this'!X2448</f>
        <v>LC</v>
      </c>
      <c r="E2448" s="2">
        <f>'dl-do all work in this'!A2448</f>
        <v>0</v>
      </c>
      <c r="F2448" s="2">
        <f>'dl-do all work in this'!V2448</f>
        <v>0</v>
      </c>
      <c r="G2448" s="2" t="e">
        <f>DATE('dl-do all work in this'!H2448,'dl-do all work in this'!W2448,'dl-do all work in this'!G2448)</f>
        <v>#VALUE!</v>
      </c>
      <c r="H2448">
        <f>'dl-do all work in this'!I2448</f>
        <v>0</v>
      </c>
      <c r="J2448">
        <f>'dl-do all work in this'!D2448</f>
        <v>0</v>
      </c>
      <c r="K2448">
        <f>'dl-do all work in this'!R2448</f>
        <v>0</v>
      </c>
      <c r="M2448">
        <f>'dl-do all work in this'!$E2448</f>
        <v>0</v>
      </c>
    </row>
    <row r="2449" spans="1:13" x14ac:dyDescent="0.25">
      <c r="A2449" s="2">
        <f>'dl-do all work in this'!O2449</f>
        <v>0</v>
      </c>
      <c r="B2449" t="e">
        <f>VLOOKUP($A2449, 'dl-do all work in this'!$O$9:$U$2997, 6, FALSE)</f>
        <v>#N/A</v>
      </c>
      <c r="C2449" t="e">
        <f>VLOOKUP($A2449, 'dl-do all work in this'!$O$9:$U$2997, 7, FALSE)</f>
        <v>#N/A</v>
      </c>
      <c r="D2449" s="2" t="str">
        <f>'dl-do all work in this'!X2449</f>
        <v>LC</v>
      </c>
      <c r="E2449" s="2">
        <f>'dl-do all work in this'!A2449</f>
        <v>0</v>
      </c>
      <c r="F2449" s="2">
        <f>'dl-do all work in this'!V2449</f>
        <v>0</v>
      </c>
      <c r="G2449" s="2" t="e">
        <f>DATE('dl-do all work in this'!H2449,'dl-do all work in this'!W2449,'dl-do all work in this'!G2449)</f>
        <v>#VALUE!</v>
      </c>
      <c r="H2449">
        <f>'dl-do all work in this'!I2449</f>
        <v>0</v>
      </c>
      <c r="J2449">
        <f>'dl-do all work in this'!D2449</f>
        <v>0</v>
      </c>
      <c r="K2449">
        <f>'dl-do all work in this'!R2449</f>
        <v>0</v>
      </c>
      <c r="M2449">
        <f>'dl-do all work in this'!$E2449</f>
        <v>0</v>
      </c>
    </row>
    <row r="2450" spans="1:13" x14ac:dyDescent="0.25">
      <c r="A2450" s="2">
        <f>'dl-do all work in this'!O2450</f>
        <v>0</v>
      </c>
      <c r="B2450" t="e">
        <f>VLOOKUP($A2450, 'dl-do all work in this'!$O$9:$U$2997, 6, FALSE)</f>
        <v>#N/A</v>
      </c>
      <c r="C2450" t="e">
        <f>VLOOKUP($A2450, 'dl-do all work in this'!$O$9:$U$2997, 7, FALSE)</f>
        <v>#N/A</v>
      </c>
      <c r="D2450" s="2" t="str">
        <f>'dl-do all work in this'!X2450</f>
        <v>LC</v>
      </c>
      <c r="E2450" s="2">
        <f>'dl-do all work in this'!A2450</f>
        <v>0</v>
      </c>
      <c r="F2450" s="2">
        <f>'dl-do all work in this'!V2450</f>
        <v>0</v>
      </c>
      <c r="G2450" s="2" t="e">
        <f>DATE('dl-do all work in this'!H2450,'dl-do all work in this'!W2450,'dl-do all work in this'!G2450)</f>
        <v>#VALUE!</v>
      </c>
      <c r="H2450">
        <f>'dl-do all work in this'!I2450</f>
        <v>0</v>
      </c>
      <c r="J2450">
        <f>'dl-do all work in this'!D2450</f>
        <v>0</v>
      </c>
      <c r="K2450">
        <f>'dl-do all work in this'!R2450</f>
        <v>0</v>
      </c>
      <c r="M2450">
        <f>'dl-do all work in this'!$E2450</f>
        <v>0</v>
      </c>
    </row>
    <row r="2451" spans="1:13" x14ac:dyDescent="0.25">
      <c r="A2451" s="2">
        <f>'dl-do all work in this'!O2451</f>
        <v>0</v>
      </c>
      <c r="B2451" t="e">
        <f>VLOOKUP($A2451, 'dl-do all work in this'!$O$9:$U$2997, 6, FALSE)</f>
        <v>#N/A</v>
      </c>
      <c r="C2451" t="e">
        <f>VLOOKUP($A2451, 'dl-do all work in this'!$O$9:$U$2997, 7, FALSE)</f>
        <v>#N/A</v>
      </c>
      <c r="D2451" s="2" t="str">
        <f>'dl-do all work in this'!X2451</f>
        <v>LC</v>
      </c>
      <c r="E2451" s="2">
        <f>'dl-do all work in this'!A2451</f>
        <v>0</v>
      </c>
      <c r="F2451" s="2">
        <f>'dl-do all work in this'!V2451</f>
        <v>0</v>
      </c>
      <c r="G2451" s="2" t="e">
        <f>DATE('dl-do all work in this'!H2451,'dl-do all work in this'!W2451,'dl-do all work in this'!G2451)</f>
        <v>#VALUE!</v>
      </c>
      <c r="H2451">
        <f>'dl-do all work in this'!I2451</f>
        <v>0</v>
      </c>
      <c r="J2451">
        <f>'dl-do all work in this'!D2451</f>
        <v>0</v>
      </c>
      <c r="K2451">
        <f>'dl-do all work in this'!R2451</f>
        <v>0</v>
      </c>
      <c r="M2451">
        <f>'dl-do all work in this'!$E2451</f>
        <v>0</v>
      </c>
    </row>
    <row r="2452" spans="1:13" x14ac:dyDescent="0.25">
      <c r="A2452" s="2">
        <f>'dl-do all work in this'!O2452</f>
        <v>0</v>
      </c>
      <c r="B2452" t="e">
        <f>VLOOKUP($A2452, 'dl-do all work in this'!$O$9:$U$2997, 6, FALSE)</f>
        <v>#N/A</v>
      </c>
      <c r="C2452" t="e">
        <f>VLOOKUP($A2452, 'dl-do all work in this'!$O$9:$U$2997, 7, FALSE)</f>
        <v>#N/A</v>
      </c>
      <c r="D2452" s="2" t="str">
        <f>'dl-do all work in this'!X2452</f>
        <v>LC</v>
      </c>
      <c r="E2452" s="2">
        <f>'dl-do all work in this'!A2452</f>
        <v>0</v>
      </c>
      <c r="F2452" s="2">
        <f>'dl-do all work in this'!V2452</f>
        <v>0</v>
      </c>
      <c r="G2452" s="2" t="e">
        <f>DATE('dl-do all work in this'!H2452,'dl-do all work in this'!W2452,'dl-do all work in this'!G2452)</f>
        <v>#VALUE!</v>
      </c>
      <c r="H2452">
        <f>'dl-do all work in this'!I2452</f>
        <v>0</v>
      </c>
      <c r="J2452">
        <f>'dl-do all work in this'!D2452</f>
        <v>0</v>
      </c>
      <c r="K2452">
        <f>'dl-do all work in this'!R2452</f>
        <v>0</v>
      </c>
      <c r="M2452">
        <f>'dl-do all work in this'!$E2452</f>
        <v>0</v>
      </c>
    </row>
    <row r="2453" spans="1:13" x14ac:dyDescent="0.25">
      <c r="A2453" s="2">
        <f>'dl-do all work in this'!O2453</f>
        <v>0</v>
      </c>
      <c r="B2453" t="e">
        <f>VLOOKUP($A2453, 'dl-do all work in this'!$O$9:$U$2997, 6, FALSE)</f>
        <v>#N/A</v>
      </c>
      <c r="C2453" t="e">
        <f>VLOOKUP($A2453, 'dl-do all work in this'!$O$9:$U$2997, 7, FALSE)</f>
        <v>#N/A</v>
      </c>
      <c r="D2453" s="2" t="str">
        <f>'dl-do all work in this'!X2453</f>
        <v>LC</v>
      </c>
      <c r="E2453" s="2">
        <f>'dl-do all work in this'!A2453</f>
        <v>0</v>
      </c>
      <c r="F2453" s="2">
        <f>'dl-do all work in this'!V2453</f>
        <v>0</v>
      </c>
      <c r="G2453" s="2" t="e">
        <f>DATE('dl-do all work in this'!H2453,'dl-do all work in this'!W2453,'dl-do all work in this'!G2453)</f>
        <v>#VALUE!</v>
      </c>
      <c r="H2453">
        <f>'dl-do all work in this'!I2453</f>
        <v>0</v>
      </c>
      <c r="J2453">
        <f>'dl-do all work in this'!D2453</f>
        <v>0</v>
      </c>
      <c r="K2453">
        <f>'dl-do all work in this'!R2453</f>
        <v>0</v>
      </c>
      <c r="M2453">
        <f>'dl-do all work in this'!$E2453</f>
        <v>0</v>
      </c>
    </row>
    <row r="2454" spans="1:13" x14ac:dyDescent="0.25">
      <c r="A2454" s="2">
        <f>'dl-do all work in this'!O2454</f>
        <v>0</v>
      </c>
      <c r="B2454" t="e">
        <f>VLOOKUP($A2454, 'dl-do all work in this'!$O$9:$U$2997, 6, FALSE)</f>
        <v>#N/A</v>
      </c>
      <c r="C2454" t="e">
        <f>VLOOKUP($A2454, 'dl-do all work in this'!$O$9:$U$2997, 7, FALSE)</f>
        <v>#N/A</v>
      </c>
      <c r="D2454" s="2" t="str">
        <f>'dl-do all work in this'!X2454</f>
        <v>LC</v>
      </c>
      <c r="E2454" s="2">
        <f>'dl-do all work in this'!A2454</f>
        <v>0</v>
      </c>
      <c r="F2454" s="2">
        <f>'dl-do all work in this'!V2454</f>
        <v>0</v>
      </c>
      <c r="G2454" s="2" t="e">
        <f>DATE('dl-do all work in this'!H2454,'dl-do all work in this'!W2454,'dl-do all work in this'!G2454)</f>
        <v>#VALUE!</v>
      </c>
      <c r="H2454">
        <f>'dl-do all work in this'!I2454</f>
        <v>0</v>
      </c>
      <c r="J2454">
        <f>'dl-do all work in this'!D2454</f>
        <v>0</v>
      </c>
      <c r="K2454">
        <f>'dl-do all work in this'!R2454</f>
        <v>0</v>
      </c>
      <c r="M2454">
        <f>'dl-do all work in this'!$E2454</f>
        <v>0</v>
      </c>
    </row>
    <row r="2455" spans="1:13" x14ac:dyDescent="0.25">
      <c r="A2455" s="2">
        <f>'dl-do all work in this'!O2455</f>
        <v>0</v>
      </c>
      <c r="B2455" t="e">
        <f>VLOOKUP($A2455, 'dl-do all work in this'!$O$9:$U$2997, 6, FALSE)</f>
        <v>#N/A</v>
      </c>
      <c r="C2455" t="e">
        <f>VLOOKUP($A2455, 'dl-do all work in this'!$O$9:$U$2997, 7, FALSE)</f>
        <v>#N/A</v>
      </c>
      <c r="D2455" s="2" t="str">
        <f>'dl-do all work in this'!X2455</f>
        <v>LC</v>
      </c>
      <c r="E2455" s="2">
        <f>'dl-do all work in this'!A2455</f>
        <v>0</v>
      </c>
      <c r="F2455" s="2">
        <f>'dl-do all work in this'!V2455</f>
        <v>0</v>
      </c>
      <c r="G2455" s="2" t="e">
        <f>DATE('dl-do all work in this'!H2455,'dl-do all work in this'!W2455,'dl-do all work in this'!G2455)</f>
        <v>#VALUE!</v>
      </c>
      <c r="H2455">
        <f>'dl-do all work in this'!I2455</f>
        <v>0</v>
      </c>
      <c r="J2455">
        <f>'dl-do all work in this'!D2455</f>
        <v>0</v>
      </c>
      <c r="K2455">
        <f>'dl-do all work in this'!R2455</f>
        <v>0</v>
      </c>
      <c r="M2455">
        <f>'dl-do all work in this'!$E2455</f>
        <v>0</v>
      </c>
    </row>
    <row r="2456" spans="1:13" x14ac:dyDescent="0.25">
      <c r="A2456" s="2">
        <f>'dl-do all work in this'!O2456</f>
        <v>0</v>
      </c>
      <c r="B2456" t="e">
        <f>VLOOKUP($A2456, 'dl-do all work in this'!$O$9:$U$2997, 6, FALSE)</f>
        <v>#N/A</v>
      </c>
      <c r="C2456" t="e">
        <f>VLOOKUP($A2456, 'dl-do all work in this'!$O$9:$U$2997, 7, FALSE)</f>
        <v>#N/A</v>
      </c>
      <c r="D2456" s="2" t="str">
        <f>'dl-do all work in this'!X2456</f>
        <v>LC</v>
      </c>
      <c r="E2456" s="2">
        <f>'dl-do all work in this'!A2456</f>
        <v>0</v>
      </c>
      <c r="F2456" s="2">
        <f>'dl-do all work in this'!V2456</f>
        <v>0</v>
      </c>
      <c r="G2456" s="2" t="e">
        <f>DATE('dl-do all work in this'!H2456,'dl-do all work in this'!W2456,'dl-do all work in this'!G2456)</f>
        <v>#VALUE!</v>
      </c>
      <c r="H2456">
        <f>'dl-do all work in this'!I2456</f>
        <v>0</v>
      </c>
      <c r="J2456">
        <f>'dl-do all work in this'!D2456</f>
        <v>0</v>
      </c>
      <c r="K2456">
        <f>'dl-do all work in this'!R2456</f>
        <v>0</v>
      </c>
      <c r="M2456">
        <f>'dl-do all work in this'!$E2456</f>
        <v>0</v>
      </c>
    </row>
    <row r="2457" spans="1:13" x14ac:dyDescent="0.25">
      <c r="A2457" s="2">
        <f>'dl-do all work in this'!O2457</f>
        <v>0</v>
      </c>
      <c r="B2457" t="e">
        <f>VLOOKUP($A2457, 'dl-do all work in this'!$O$9:$U$2997, 6, FALSE)</f>
        <v>#N/A</v>
      </c>
      <c r="C2457" t="e">
        <f>VLOOKUP($A2457, 'dl-do all work in this'!$O$9:$U$2997, 7, FALSE)</f>
        <v>#N/A</v>
      </c>
      <c r="D2457" s="2" t="str">
        <f>'dl-do all work in this'!X2457</f>
        <v>LC</v>
      </c>
      <c r="E2457" s="2">
        <f>'dl-do all work in this'!A2457</f>
        <v>0</v>
      </c>
      <c r="F2457" s="2">
        <f>'dl-do all work in this'!V2457</f>
        <v>0</v>
      </c>
      <c r="G2457" s="2" t="e">
        <f>DATE('dl-do all work in this'!H2457,'dl-do all work in this'!W2457,'dl-do all work in this'!G2457)</f>
        <v>#VALUE!</v>
      </c>
      <c r="H2457">
        <f>'dl-do all work in this'!I2457</f>
        <v>0</v>
      </c>
      <c r="J2457">
        <f>'dl-do all work in this'!D2457</f>
        <v>0</v>
      </c>
      <c r="K2457">
        <f>'dl-do all work in this'!R2457</f>
        <v>0</v>
      </c>
      <c r="M2457">
        <f>'dl-do all work in this'!$E2457</f>
        <v>0</v>
      </c>
    </row>
    <row r="2458" spans="1:13" x14ac:dyDescent="0.25">
      <c r="A2458" s="2">
        <f>'dl-do all work in this'!O2458</f>
        <v>0</v>
      </c>
      <c r="B2458" t="e">
        <f>VLOOKUP($A2458, 'dl-do all work in this'!$O$9:$U$2997, 6, FALSE)</f>
        <v>#N/A</v>
      </c>
      <c r="C2458" t="e">
        <f>VLOOKUP($A2458, 'dl-do all work in this'!$O$9:$U$2997, 7, FALSE)</f>
        <v>#N/A</v>
      </c>
      <c r="D2458" s="2" t="str">
        <f>'dl-do all work in this'!X2458</f>
        <v>LC</v>
      </c>
      <c r="E2458" s="2">
        <f>'dl-do all work in this'!A2458</f>
        <v>0</v>
      </c>
      <c r="F2458" s="2">
        <f>'dl-do all work in this'!V2458</f>
        <v>0</v>
      </c>
      <c r="G2458" s="2" t="e">
        <f>DATE('dl-do all work in this'!H2458,'dl-do all work in this'!W2458,'dl-do all work in this'!G2458)</f>
        <v>#VALUE!</v>
      </c>
      <c r="H2458">
        <f>'dl-do all work in this'!I2458</f>
        <v>0</v>
      </c>
      <c r="J2458">
        <f>'dl-do all work in this'!D2458</f>
        <v>0</v>
      </c>
      <c r="K2458">
        <f>'dl-do all work in this'!R2458</f>
        <v>0</v>
      </c>
      <c r="M2458">
        <f>'dl-do all work in this'!$E2458</f>
        <v>0</v>
      </c>
    </row>
    <row r="2459" spans="1:13" x14ac:dyDescent="0.25">
      <c r="A2459" s="2">
        <f>'dl-do all work in this'!O2459</f>
        <v>0</v>
      </c>
      <c r="B2459" t="e">
        <f>VLOOKUP($A2459, 'dl-do all work in this'!$O$9:$U$2997, 6, FALSE)</f>
        <v>#N/A</v>
      </c>
      <c r="C2459" t="e">
        <f>VLOOKUP($A2459, 'dl-do all work in this'!$O$9:$U$2997, 7, FALSE)</f>
        <v>#N/A</v>
      </c>
      <c r="D2459" s="2" t="str">
        <f>'dl-do all work in this'!X2459</f>
        <v>LC</v>
      </c>
      <c r="E2459" s="2">
        <f>'dl-do all work in this'!A2459</f>
        <v>0</v>
      </c>
      <c r="F2459" s="2">
        <f>'dl-do all work in this'!V2459</f>
        <v>0</v>
      </c>
      <c r="G2459" s="2" t="e">
        <f>DATE('dl-do all work in this'!H2459,'dl-do all work in this'!W2459,'dl-do all work in this'!G2459)</f>
        <v>#VALUE!</v>
      </c>
      <c r="H2459">
        <f>'dl-do all work in this'!I2459</f>
        <v>0</v>
      </c>
      <c r="J2459">
        <f>'dl-do all work in this'!D2459</f>
        <v>0</v>
      </c>
      <c r="K2459">
        <f>'dl-do all work in this'!R2459</f>
        <v>0</v>
      </c>
      <c r="M2459">
        <f>'dl-do all work in this'!$E2459</f>
        <v>0</v>
      </c>
    </row>
    <row r="2460" spans="1:13" x14ac:dyDescent="0.25">
      <c r="A2460" s="2">
        <f>'dl-do all work in this'!O2460</f>
        <v>0</v>
      </c>
      <c r="B2460" t="e">
        <f>VLOOKUP($A2460, 'dl-do all work in this'!$O$9:$U$2997, 6, FALSE)</f>
        <v>#N/A</v>
      </c>
      <c r="C2460" t="e">
        <f>VLOOKUP($A2460, 'dl-do all work in this'!$O$9:$U$2997, 7, FALSE)</f>
        <v>#N/A</v>
      </c>
      <c r="D2460" s="2" t="str">
        <f>'dl-do all work in this'!X2460</f>
        <v>LC</v>
      </c>
      <c r="E2460" s="2">
        <f>'dl-do all work in this'!A2460</f>
        <v>0</v>
      </c>
      <c r="F2460" s="2">
        <f>'dl-do all work in this'!V2460</f>
        <v>0</v>
      </c>
      <c r="G2460" s="2" t="e">
        <f>DATE('dl-do all work in this'!H2460,'dl-do all work in this'!W2460,'dl-do all work in this'!G2460)</f>
        <v>#VALUE!</v>
      </c>
      <c r="H2460">
        <f>'dl-do all work in this'!I2460</f>
        <v>0</v>
      </c>
      <c r="J2460">
        <f>'dl-do all work in this'!D2460</f>
        <v>0</v>
      </c>
      <c r="K2460">
        <f>'dl-do all work in this'!R2460</f>
        <v>0</v>
      </c>
      <c r="M2460">
        <f>'dl-do all work in this'!$E2460</f>
        <v>0</v>
      </c>
    </row>
    <row r="2461" spans="1:13" x14ac:dyDescent="0.25">
      <c r="A2461" s="2">
        <f>'dl-do all work in this'!O2461</f>
        <v>0</v>
      </c>
      <c r="B2461" t="e">
        <f>VLOOKUP($A2461, 'dl-do all work in this'!$O$9:$U$2997, 6, FALSE)</f>
        <v>#N/A</v>
      </c>
      <c r="C2461" t="e">
        <f>VLOOKUP($A2461, 'dl-do all work in this'!$O$9:$U$2997, 7, FALSE)</f>
        <v>#N/A</v>
      </c>
      <c r="D2461" s="2" t="str">
        <f>'dl-do all work in this'!X2461</f>
        <v>LC</v>
      </c>
      <c r="E2461" s="2">
        <f>'dl-do all work in this'!A2461</f>
        <v>0</v>
      </c>
      <c r="F2461" s="2">
        <f>'dl-do all work in this'!V2461</f>
        <v>0</v>
      </c>
      <c r="G2461" s="2" t="e">
        <f>DATE('dl-do all work in this'!H2461,'dl-do all work in this'!W2461,'dl-do all work in this'!G2461)</f>
        <v>#VALUE!</v>
      </c>
      <c r="H2461">
        <f>'dl-do all work in this'!I2461</f>
        <v>0</v>
      </c>
      <c r="J2461">
        <f>'dl-do all work in this'!D2461</f>
        <v>0</v>
      </c>
      <c r="K2461">
        <f>'dl-do all work in this'!R2461</f>
        <v>0</v>
      </c>
      <c r="M2461">
        <f>'dl-do all work in this'!$E2461</f>
        <v>0</v>
      </c>
    </row>
    <row r="2462" spans="1:13" x14ac:dyDescent="0.25">
      <c r="A2462" s="2">
        <f>'dl-do all work in this'!O2462</f>
        <v>0</v>
      </c>
      <c r="B2462" t="e">
        <f>VLOOKUP($A2462, 'dl-do all work in this'!$O$9:$U$2997, 6, FALSE)</f>
        <v>#N/A</v>
      </c>
      <c r="C2462" t="e">
        <f>VLOOKUP($A2462, 'dl-do all work in this'!$O$9:$U$2997, 7, FALSE)</f>
        <v>#N/A</v>
      </c>
      <c r="D2462" s="2" t="str">
        <f>'dl-do all work in this'!X2462</f>
        <v>LC</v>
      </c>
      <c r="E2462" s="2">
        <f>'dl-do all work in this'!A2462</f>
        <v>0</v>
      </c>
      <c r="F2462" s="2">
        <f>'dl-do all work in this'!V2462</f>
        <v>0</v>
      </c>
      <c r="G2462" s="2" t="e">
        <f>DATE('dl-do all work in this'!H2462,'dl-do all work in this'!W2462,'dl-do all work in this'!G2462)</f>
        <v>#VALUE!</v>
      </c>
      <c r="H2462">
        <f>'dl-do all work in this'!I2462</f>
        <v>0</v>
      </c>
      <c r="J2462">
        <f>'dl-do all work in this'!D2462</f>
        <v>0</v>
      </c>
      <c r="K2462">
        <f>'dl-do all work in this'!R2462</f>
        <v>0</v>
      </c>
      <c r="M2462">
        <f>'dl-do all work in this'!$E2462</f>
        <v>0</v>
      </c>
    </row>
    <row r="2463" spans="1:13" x14ac:dyDescent="0.25">
      <c r="A2463" s="2">
        <f>'dl-do all work in this'!O2463</f>
        <v>0</v>
      </c>
      <c r="B2463" t="e">
        <f>VLOOKUP($A2463, 'dl-do all work in this'!$O$9:$U$2997, 6, FALSE)</f>
        <v>#N/A</v>
      </c>
      <c r="C2463" t="e">
        <f>VLOOKUP($A2463, 'dl-do all work in this'!$O$9:$U$2997, 7, FALSE)</f>
        <v>#N/A</v>
      </c>
      <c r="D2463" s="2" t="str">
        <f>'dl-do all work in this'!X2463</f>
        <v>LC</v>
      </c>
      <c r="E2463" s="2">
        <f>'dl-do all work in this'!A2463</f>
        <v>0</v>
      </c>
      <c r="F2463" s="2">
        <f>'dl-do all work in this'!V2463</f>
        <v>0</v>
      </c>
      <c r="G2463" s="2" t="e">
        <f>DATE('dl-do all work in this'!H2463,'dl-do all work in this'!W2463,'dl-do all work in this'!G2463)</f>
        <v>#VALUE!</v>
      </c>
      <c r="H2463">
        <f>'dl-do all work in this'!I2463</f>
        <v>0</v>
      </c>
      <c r="J2463">
        <f>'dl-do all work in this'!D2463</f>
        <v>0</v>
      </c>
      <c r="K2463">
        <f>'dl-do all work in this'!R2463</f>
        <v>0</v>
      </c>
      <c r="M2463">
        <f>'dl-do all work in this'!$E2463</f>
        <v>0</v>
      </c>
    </row>
    <row r="2464" spans="1:13" x14ac:dyDescent="0.25">
      <c r="A2464" s="2">
        <f>'dl-do all work in this'!O2464</f>
        <v>0</v>
      </c>
      <c r="B2464" t="e">
        <f>VLOOKUP($A2464, 'dl-do all work in this'!$O$9:$U$2997, 6, FALSE)</f>
        <v>#N/A</v>
      </c>
      <c r="C2464" t="e">
        <f>VLOOKUP($A2464, 'dl-do all work in this'!$O$9:$U$2997, 7, FALSE)</f>
        <v>#N/A</v>
      </c>
      <c r="D2464" s="2" t="str">
        <f>'dl-do all work in this'!X2464</f>
        <v>LC</v>
      </c>
      <c r="E2464" s="2">
        <f>'dl-do all work in this'!A2464</f>
        <v>0</v>
      </c>
      <c r="F2464" s="2">
        <f>'dl-do all work in this'!V2464</f>
        <v>0</v>
      </c>
      <c r="G2464" s="2" t="e">
        <f>DATE('dl-do all work in this'!H2464,'dl-do all work in this'!W2464,'dl-do all work in this'!G2464)</f>
        <v>#VALUE!</v>
      </c>
      <c r="H2464">
        <f>'dl-do all work in this'!I2464</f>
        <v>0</v>
      </c>
      <c r="J2464">
        <f>'dl-do all work in this'!D2464</f>
        <v>0</v>
      </c>
      <c r="K2464">
        <f>'dl-do all work in this'!R2464</f>
        <v>0</v>
      </c>
      <c r="M2464">
        <f>'dl-do all work in this'!$E2464</f>
        <v>0</v>
      </c>
    </row>
    <row r="2465" spans="1:13" x14ac:dyDescent="0.25">
      <c r="A2465" s="2">
        <f>'dl-do all work in this'!O2465</f>
        <v>0</v>
      </c>
      <c r="B2465" t="e">
        <f>VLOOKUP($A2465, 'dl-do all work in this'!$O$9:$U$2997, 6, FALSE)</f>
        <v>#N/A</v>
      </c>
      <c r="C2465" t="e">
        <f>VLOOKUP($A2465, 'dl-do all work in this'!$O$9:$U$2997, 7, FALSE)</f>
        <v>#N/A</v>
      </c>
      <c r="D2465" s="2" t="str">
        <f>'dl-do all work in this'!X2465</f>
        <v>LC</v>
      </c>
      <c r="E2465" s="2">
        <f>'dl-do all work in this'!A2465</f>
        <v>0</v>
      </c>
      <c r="F2465" s="2">
        <f>'dl-do all work in this'!V2465</f>
        <v>0</v>
      </c>
      <c r="G2465" s="2" t="e">
        <f>DATE('dl-do all work in this'!H2465,'dl-do all work in this'!W2465,'dl-do all work in this'!G2465)</f>
        <v>#VALUE!</v>
      </c>
      <c r="H2465">
        <f>'dl-do all work in this'!I2465</f>
        <v>0</v>
      </c>
      <c r="J2465">
        <f>'dl-do all work in this'!D2465</f>
        <v>0</v>
      </c>
      <c r="K2465">
        <f>'dl-do all work in this'!R2465</f>
        <v>0</v>
      </c>
      <c r="M2465">
        <f>'dl-do all work in this'!$E2465</f>
        <v>0</v>
      </c>
    </row>
    <row r="2466" spans="1:13" x14ac:dyDescent="0.25">
      <c r="A2466" s="2">
        <f>'dl-do all work in this'!O2466</f>
        <v>0</v>
      </c>
      <c r="B2466" t="e">
        <f>VLOOKUP($A2466, 'dl-do all work in this'!$O$9:$U$2997, 6, FALSE)</f>
        <v>#N/A</v>
      </c>
      <c r="C2466" t="e">
        <f>VLOOKUP($A2466, 'dl-do all work in this'!$O$9:$U$2997, 7, FALSE)</f>
        <v>#N/A</v>
      </c>
      <c r="D2466" s="2" t="str">
        <f>'dl-do all work in this'!X2466</f>
        <v>LC</v>
      </c>
      <c r="E2466" s="2">
        <f>'dl-do all work in this'!A2466</f>
        <v>0</v>
      </c>
      <c r="F2466" s="2">
        <f>'dl-do all work in this'!V2466</f>
        <v>0</v>
      </c>
      <c r="G2466" s="2" t="e">
        <f>DATE('dl-do all work in this'!H2466,'dl-do all work in this'!W2466,'dl-do all work in this'!G2466)</f>
        <v>#VALUE!</v>
      </c>
      <c r="H2466">
        <f>'dl-do all work in this'!I2466</f>
        <v>0</v>
      </c>
      <c r="J2466">
        <f>'dl-do all work in this'!D2466</f>
        <v>0</v>
      </c>
      <c r="K2466">
        <f>'dl-do all work in this'!R2466</f>
        <v>0</v>
      </c>
      <c r="M2466">
        <f>'dl-do all work in this'!$E2466</f>
        <v>0</v>
      </c>
    </row>
    <row r="2467" spans="1:13" x14ac:dyDescent="0.25">
      <c r="A2467" s="2">
        <f>'dl-do all work in this'!O2467</f>
        <v>0</v>
      </c>
      <c r="B2467" t="e">
        <f>VLOOKUP($A2467, 'dl-do all work in this'!$O$9:$U$2997, 6, FALSE)</f>
        <v>#N/A</v>
      </c>
      <c r="C2467" t="e">
        <f>VLOOKUP($A2467, 'dl-do all work in this'!$O$9:$U$2997, 7, FALSE)</f>
        <v>#N/A</v>
      </c>
      <c r="D2467" s="2" t="str">
        <f>'dl-do all work in this'!X2467</f>
        <v>LC</v>
      </c>
      <c r="E2467" s="2">
        <f>'dl-do all work in this'!A2467</f>
        <v>0</v>
      </c>
      <c r="F2467" s="2">
        <f>'dl-do all work in this'!V2467</f>
        <v>0</v>
      </c>
      <c r="G2467" s="2" t="e">
        <f>DATE('dl-do all work in this'!H2467,'dl-do all work in this'!W2467,'dl-do all work in this'!G2467)</f>
        <v>#VALUE!</v>
      </c>
      <c r="H2467">
        <f>'dl-do all work in this'!I2467</f>
        <v>0</v>
      </c>
      <c r="J2467">
        <f>'dl-do all work in this'!D2467</f>
        <v>0</v>
      </c>
      <c r="K2467">
        <f>'dl-do all work in this'!R2467</f>
        <v>0</v>
      </c>
      <c r="M2467">
        <f>'dl-do all work in this'!$E2467</f>
        <v>0</v>
      </c>
    </row>
    <row r="2468" spans="1:13" x14ac:dyDescent="0.25">
      <c r="A2468" s="2">
        <f>'dl-do all work in this'!O2468</f>
        <v>0</v>
      </c>
      <c r="B2468" t="e">
        <f>VLOOKUP($A2468, 'dl-do all work in this'!$O$9:$U$2997, 6, FALSE)</f>
        <v>#N/A</v>
      </c>
      <c r="C2468" t="e">
        <f>VLOOKUP($A2468, 'dl-do all work in this'!$O$9:$U$2997, 7, FALSE)</f>
        <v>#N/A</v>
      </c>
      <c r="D2468" s="2" t="str">
        <f>'dl-do all work in this'!X2468</f>
        <v>LC</v>
      </c>
      <c r="E2468" s="2">
        <f>'dl-do all work in this'!A2468</f>
        <v>0</v>
      </c>
      <c r="F2468" s="2">
        <f>'dl-do all work in this'!V2468</f>
        <v>0</v>
      </c>
      <c r="G2468" s="2" t="e">
        <f>DATE('dl-do all work in this'!H2468,'dl-do all work in this'!W2468,'dl-do all work in this'!G2468)</f>
        <v>#VALUE!</v>
      </c>
      <c r="H2468">
        <f>'dl-do all work in this'!I2468</f>
        <v>0</v>
      </c>
      <c r="J2468">
        <f>'dl-do all work in this'!D2468</f>
        <v>0</v>
      </c>
      <c r="K2468">
        <f>'dl-do all work in this'!R2468</f>
        <v>0</v>
      </c>
      <c r="M2468">
        <f>'dl-do all work in this'!$E2468</f>
        <v>0</v>
      </c>
    </row>
    <row r="2469" spans="1:13" x14ac:dyDescent="0.25">
      <c r="A2469" s="2">
        <f>'dl-do all work in this'!O2469</f>
        <v>0</v>
      </c>
      <c r="B2469" t="e">
        <f>VLOOKUP($A2469, 'dl-do all work in this'!$O$9:$U$2997, 6, FALSE)</f>
        <v>#N/A</v>
      </c>
      <c r="C2469" t="e">
        <f>VLOOKUP($A2469, 'dl-do all work in this'!$O$9:$U$2997, 7, FALSE)</f>
        <v>#N/A</v>
      </c>
      <c r="D2469" s="2" t="str">
        <f>'dl-do all work in this'!X2469</f>
        <v>LC</v>
      </c>
      <c r="E2469" s="2">
        <f>'dl-do all work in this'!A2469</f>
        <v>0</v>
      </c>
      <c r="F2469" s="2">
        <f>'dl-do all work in this'!V2469</f>
        <v>0</v>
      </c>
      <c r="G2469" s="2" t="e">
        <f>DATE('dl-do all work in this'!H2469,'dl-do all work in this'!W2469,'dl-do all work in this'!G2469)</f>
        <v>#VALUE!</v>
      </c>
      <c r="H2469">
        <f>'dl-do all work in this'!I2469</f>
        <v>0</v>
      </c>
      <c r="J2469">
        <f>'dl-do all work in this'!D2469</f>
        <v>0</v>
      </c>
      <c r="K2469">
        <f>'dl-do all work in this'!R2469</f>
        <v>0</v>
      </c>
      <c r="M2469">
        <f>'dl-do all work in this'!$E2469</f>
        <v>0</v>
      </c>
    </row>
    <row r="2470" spans="1:13" x14ac:dyDescent="0.25">
      <c r="A2470" s="2">
        <f>'dl-do all work in this'!O2470</f>
        <v>0</v>
      </c>
      <c r="B2470" t="e">
        <f>VLOOKUP($A2470, 'dl-do all work in this'!$O$9:$U$2997, 6, FALSE)</f>
        <v>#N/A</v>
      </c>
      <c r="C2470" t="e">
        <f>VLOOKUP($A2470, 'dl-do all work in this'!$O$9:$U$2997, 7, FALSE)</f>
        <v>#N/A</v>
      </c>
      <c r="D2470" s="2" t="str">
        <f>'dl-do all work in this'!X2470</f>
        <v>LC</v>
      </c>
      <c r="E2470" s="2">
        <f>'dl-do all work in this'!A2470</f>
        <v>0</v>
      </c>
      <c r="F2470" s="2">
        <f>'dl-do all work in this'!V2470</f>
        <v>0</v>
      </c>
      <c r="G2470" s="2" t="e">
        <f>DATE('dl-do all work in this'!H2470,'dl-do all work in this'!W2470,'dl-do all work in this'!G2470)</f>
        <v>#VALUE!</v>
      </c>
      <c r="H2470">
        <f>'dl-do all work in this'!I2470</f>
        <v>0</v>
      </c>
      <c r="J2470">
        <f>'dl-do all work in this'!D2470</f>
        <v>0</v>
      </c>
      <c r="K2470">
        <f>'dl-do all work in this'!R2470</f>
        <v>0</v>
      </c>
      <c r="M2470">
        <f>'dl-do all work in this'!$E2470</f>
        <v>0</v>
      </c>
    </row>
    <row r="2471" spans="1:13" x14ac:dyDescent="0.25">
      <c r="A2471" s="2">
        <f>'dl-do all work in this'!O2471</f>
        <v>0</v>
      </c>
      <c r="B2471" t="e">
        <f>VLOOKUP($A2471, 'dl-do all work in this'!$O$9:$U$2997, 6, FALSE)</f>
        <v>#N/A</v>
      </c>
      <c r="C2471" t="e">
        <f>VLOOKUP($A2471, 'dl-do all work in this'!$O$9:$U$2997, 7, FALSE)</f>
        <v>#N/A</v>
      </c>
      <c r="D2471" s="2" t="str">
        <f>'dl-do all work in this'!X2471</f>
        <v>LC</v>
      </c>
      <c r="E2471" s="2">
        <f>'dl-do all work in this'!A2471</f>
        <v>0</v>
      </c>
      <c r="F2471" s="2">
        <f>'dl-do all work in this'!V2471</f>
        <v>0</v>
      </c>
      <c r="G2471" s="2" t="e">
        <f>DATE('dl-do all work in this'!H2471,'dl-do all work in this'!W2471,'dl-do all work in this'!G2471)</f>
        <v>#VALUE!</v>
      </c>
      <c r="H2471">
        <f>'dl-do all work in this'!I2471</f>
        <v>0</v>
      </c>
      <c r="J2471">
        <f>'dl-do all work in this'!D2471</f>
        <v>0</v>
      </c>
      <c r="K2471">
        <f>'dl-do all work in this'!R2471</f>
        <v>0</v>
      </c>
      <c r="M2471">
        <f>'dl-do all work in this'!$E2471</f>
        <v>0</v>
      </c>
    </row>
    <row r="2472" spans="1:13" x14ac:dyDescent="0.25">
      <c r="A2472" s="2">
        <f>'dl-do all work in this'!O2472</f>
        <v>0</v>
      </c>
      <c r="B2472" t="e">
        <f>VLOOKUP($A2472, 'dl-do all work in this'!$O$9:$U$2997, 6, FALSE)</f>
        <v>#N/A</v>
      </c>
      <c r="C2472" t="e">
        <f>VLOOKUP($A2472, 'dl-do all work in this'!$O$9:$U$2997, 7, FALSE)</f>
        <v>#N/A</v>
      </c>
      <c r="D2472" s="2" t="str">
        <f>'dl-do all work in this'!X2472</f>
        <v>LC</v>
      </c>
      <c r="E2472" s="2">
        <f>'dl-do all work in this'!A2472</f>
        <v>0</v>
      </c>
      <c r="F2472" s="2">
        <f>'dl-do all work in this'!V2472</f>
        <v>0</v>
      </c>
      <c r="G2472" s="2" t="e">
        <f>DATE('dl-do all work in this'!H2472,'dl-do all work in this'!W2472,'dl-do all work in this'!G2472)</f>
        <v>#VALUE!</v>
      </c>
      <c r="H2472">
        <f>'dl-do all work in this'!I2472</f>
        <v>0</v>
      </c>
      <c r="J2472">
        <f>'dl-do all work in this'!D2472</f>
        <v>0</v>
      </c>
      <c r="K2472">
        <f>'dl-do all work in this'!R2472</f>
        <v>0</v>
      </c>
      <c r="M2472">
        <f>'dl-do all work in this'!$E2472</f>
        <v>0</v>
      </c>
    </row>
    <row r="2473" spans="1:13" x14ac:dyDescent="0.25">
      <c r="A2473" s="2">
        <f>'dl-do all work in this'!O2473</f>
        <v>0</v>
      </c>
      <c r="B2473" t="e">
        <f>VLOOKUP($A2473, 'dl-do all work in this'!$O$9:$U$2997, 6, FALSE)</f>
        <v>#N/A</v>
      </c>
      <c r="C2473" t="e">
        <f>VLOOKUP($A2473, 'dl-do all work in this'!$O$9:$U$2997, 7, FALSE)</f>
        <v>#N/A</v>
      </c>
      <c r="D2473" s="2" t="str">
        <f>'dl-do all work in this'!X2473</f>
        <v>LC</v>
      </c>
      <c r="E2473" s="2">
        <f>'dl-do all work in this'!A2473</f>
        <v>0</v>
      </c>
      <c r="F2473" s="2">
        <f>'dl-do all work in this'!V2473</f>
        <v>0</v>
      </c>
      <c r="G2473" s="2" t="e">
        <f>DATE('dl-do all work in this'!H2473,'dl-do all work in this'!W2473,'dl-do all work in this'!G2473)</f>
        <v>#VALUE!</v>
      </c>
      <c r="H2473">
        <f>'dl-do all work in this'!I2473</f>
        <v>0</v>
      </c>
      <c r="J2473">
        <f>'dl-do all work in this'!D2473</f>
        <v>0</v>
      </c>
      <c r="K2473">
        <f>'dl-do all work in this'!R2473</f>
        <v>0</v>
      </c>
      <c r="M2473">
        <f>'dl-do all work in this'!$E2473</f>
        <v>0</v>
      </c>
    </row>
    <row r="2474" spans="1:13" x14ac:dyDescent="0.25">
      <c r="A2474" s="2">
        <f>'dl-do all work in this'!O2474</f>
        <v>0</v>
      </c>
      <c r="B2474" t="e">
        <f>VLOOKUP($A2474, 'dl-do all work in this'!$O$9:$U$2997, 6, FALSE)</f>
        <v>#N/A</v>
      </c>
      <c r="C2474" t="e">
        <f>VLOOKUP($A2474, 'dl-do all work in this'!$O$9:$U$2997, 7, FALSE)</f>
        <v>#N/A</v>
      </c>
      <c r="D2474" s="2" t="str">
        <f>'dl-do all work in this'!X2474</f>
        <v>LC</v>
      </c>
      <c r="E2474" s="2">
        <f>'dl-do all work in this'!A2474</f>
        <v>0</v>
      </c>
      <c r="F2474" s="2">
        <f>'dl-do all work in this'!V2474</f>
        <v>0</v>
      </c>
      <c r="G2474" s="2" t="e">
        <f>DATE('dl-do all work in this'!H2474,'dl-do all work in this'!W2474,'dl-do all work in this'!G2474)</f>
        <v>#VALUE!</v>
      </c>
      <c r="H2474">
        <f>'dl-do all work in this'!I2474</f>
        <v>0</v>
      </c>
      <c r="J2474">
        <f>'dl-do all work in this'!D2474</f>
        <v>0</v>
      </c>
      <c r="K2474">
        <f>'dl-do all work in this'!R2474</f>
        <v>0</v>
      </c>
      <c r="M2474">
        <f>'dl-do all work in this'!$E2474</f>
        <v>0</v>
      </c>
    </row>
    <row r="2475" spans="1:13" x14ac:dyDescent="0.25">
      <c r="A2475" s="2">
        <f>'dl-do all work in this'!O2475</f>
        <v>0</v>
      </c>
      <c r="B2475" t="e">
        <f>VLOOKUP($A2475, 'dl-do all work in this'!$O$9:$U$2997, 6, FALSE)</f>
        <v>#N/A</v>
      </c>
      <c r="C2475" t="e">
        <f>VLOOKUP($A2475, 'dl-do all work in this'!$O$9:$U$2997, 7, FALSE)</f>
        <v>#N/A</v>
      </c>
      <c r="D2475" s="2" t="str">
        <f>'dl-do all work in this'!X2475</f>
        <v>LC</v>
      </c>
      <c r="E2475" s="2">
        <f>'dl-do all work in this'!A2475</f>
        <v>0</v>
      </c>
      <c r="F2475" s="2">
        <f>'dl-do all work in this'!V2475</f>
        <v>0</v>
      </c>
      <c r="G2475" s="2" t="e">
        <f>DATE('dl-do all work in this'!H2475,'dl-do all work in this'!W2475,'dl-do all work in this'!G2475)</f>
        <v>#VALUE!</v>
      </c>
      <c r="H2475">
        <f>'dl-do all work in this'!I2475</f>
        <v>0</v>
      </c>
      <c r="J2475">
        <f>'dl-do all work in this'!D2475</f>
        <v>0</v>
      </c>
      <c r="K2475">
        <f>'dl-do all work in this'!R2475</f>
        <v>0</v>
      </c>
      <c r="M2475">
        <f>'dl-do all work in this'!$E2475</f>
        <v>0</v>
      </c>
    </row>
    <row r="2476" spans="1:13" x14ac:dyDescent="0.25">
      <c r="A2476" s="2">
        <f>'dl-do all work in this'!O2476</f>
        <v>0</v>
      </c>
      <c r="B2476" t="e">
        <f>VLOOKUP($A2476, 'dl-do all work in this'!$O$9:$U$2997, 6, FALSE)</f>
        <v>#N/A</v>
      </c>
      <c r="C2476" t="e">
        <f>VLOOKUP($A2476, 'dl-do all work in this'!$O$9:$U$2997, 7, FALSE)</f>
        <v>#N/A</v>
      </c>
      <c r="D2476" s="2" t="str">
        <f>'dl-do all work in this'!X2476</f>
        <v>LC</v>
      </c>
      <c r="E2476" s="2">
        <f>'dl-do all work in this'!A2476</f>
        <v>0</v>
      </c>
      <c r="F2476" s="2">
        <f>'dl-do all work in this'!V2476</f>
        <v>0</v>
      </c>
      <c r="G2476" s="2" t="e">
        <f>DATE('dl-do all work in this'!H2476,'dl-do all work in this'!W2476,'dl-do all work in this'!G2476)</f>
        <v>#VALUE!</v>
      </c>
      <c r="H2476">
        <f>'dl-do all work in this'!I2476</f>
        <v>0</v>
      </c>
      <c r="J2476">
        <f>'dl-do all work in this'!D2476</f>
        <v>0</v>
      </c>
      <c r="K2476">
        <f>'dl-do all work in this'!R2476</f>
        <v>0</v>
      </c>
      <c r="M2476">
        <f>'dl-do all work in this'!$E2476</f>
        <v>0</v>
      </c>
    </row>
    <row r="2477" spans="1:13" x14ac:dyDescent="0.25">
      <c r="A2477" s="2">
        <f>'dl-do all work in this'!O2477</f>
        <v>0</v>
      </c>
      <c r="B2477" t="e">
        <f>VLOOKUP($A2477, 'dl-do all work in this'!$O$9:$U$2997, 6, FALSE)</f>
        <v>#N/A</v>
      </c>
      <c r="C2477" t="e">
        <f>VLOOKUP($A2477, 'dl-do all work in this'!$O$9:$U$2997, 7, FALSE)</f>
        <v>#N/A</v>
      </c>
      <c r="D2477" s="2" t="str">
        <f>'dl-do all work in this'!X2477</f>
        <v>LC</v>
      </c>
      <c r="E2477" s="2">
        <f>'dl-do all work in this'!A2477</f>
        <v>0</v>
      </c>
      <c r="F2477" s="2">
        <f>'dl-do all work in this'!V2477</f>
        <v>0</v>
      </c>
      <c r="G2477" s="2" t="e">
        <f>DATE('dl-do all work in this'!H2477,'dl-do all work in this'!W2477,'dl-do all work in this'!G2477)</f>
        <v>#VALUE!</v>
      </c>
      <c r="H2477">
        <f>'dl-do all work in this'!I2477</f>
        <v>0</v>
      </c>
      <c r="J2477">
        <f>'dl-do all work in this'!D2477</f>
        <v>0</v>
      </c>
      <c r="K2477">
        <f>'dl-do all work in this'!R2477</f>
        <v>0</v>
      </c>
      <c r="M2477">
        <f>'dl-do all work in this'!$E2477</f>
        <v>0</v>
      </c>
    </row>
    <row r="2478" spans="1:13" x14ac:dyDescent="0.25">
      <c r="A2478" s="2">
        <f>'dl-do all work in this'!O2478</f>
        <v>0</v>
      </c>
      <c r="B2478" t="e">
        <f>VLOOKUP($A2478, 'dl-do all work in this'!$O$9:$U$2997, 6, FALSE)</f>
        <v>#N/A</v>
      </c>
      <c r="C2478" t="e">
        <f>VLOOKUP($A2478, 'dl-do all work in this'!$O$9:$U$2997, 7, FALSE)</f>
        <v>#N/A</v>
      </c>
      <c r="D2478" s="2" t="str">
        <f>'dl-do all work in this'!X2478</f>
        <v>LC</v>
      </c>
      <c r="E2478" s="2">
        <f>'dl-do all work in this'!A2478</f>
        <v>0</v>
      </c>
      <c r="F2478" s="2">
        <f>'dl-do all work in this'!V2478</f>
        <v>0</v>
      </c>
      <c r="G2478" s="2" t="e">
        <f>DATE('dl-do all work in this'!H2478,'dl-do all work in this'!W2478,'dl-do all work in this'!G2478)</f>
        <v>#VALUE!</v>
      </c>
      <c r="H2478">
        <f>'dl-do all work in this'!I2478</f>
        <v>0</v>
      </c>
      <c r="J2478">
        <f>'dl-do all work in this'!D2478</f>
        <v>0</v>
      </c>
      <c r="K2478">
        <f>'dl-do all work in this'!R2478</f>
        <v>0</v>
      </c>
      <c r="M2478">
        <f>'dl-do all work in this'!$E2478</f>
        <v>0</v>
      </c>
    </row>
    <row r="2479" spans="1:13" x14ac:dyDescent="0.25">
      <c r="A2479" s="2">
        <f>'dl-do all work in this'!O2479</f>
        <v>0</v>
      </c>
      <c r="B2479" t="e">
        <f>VLOOKUP($A2479, 'dl-do all work in this'!$O$9:$U$2997, 6, FALSE)</f>
        <v>#N/A</v>
      </c>
      <c r="C2479" t="e">
        <f>VLOOKUP($A2479, 'dl-do all work in this'!$O$9:$U$2997, 7, FALSE)</f>
        <v>#N/A</v>
      </c>
      <c r="D2479" s="2" t="str">
        <f>'dl-do all work in this'!X2479</f>
        <v>LC</v>
      </c>
      <c r="E2479" s="2">
        <f>'dl-do all work in this'!A2479</f>
        <v>0</v>
      </c>
      <c r="F2479" s="2">
        <f>'dl-do all work in this'!V2479</f>
        <v>0</v>
      </c>
      <c r="G2479" s="2" t="e">
        <f>DATE('dl-do all work in this'!H2479,'dl-do all work in this'!W2479,'dl-do all work in this'!G2479)</f>
        <v>#VALUE!</v>
      </c>
      <c r="H2479">
        <f>'dl-do all work in this'!I2479</f>
        <v>0</v>
      </c>
      <c r="J2479">
        <f>'dl-do all work in this'!D2479</f>
        <v>0</v>
      </c>
      <c r="K2479">
        <f>'dl-do all work in this'!R2479</f>
        <v>0</v>
      </c>
      <c r="M2479">
        <f>'dl-do all work in this'!$E2479</f>
        <v>0</v>
      </c>
    </row>
    <row r="2480" spans="1:13" x14ac:dyDescent="0.25">
      <c r="A2480" s="2">
        <f>'dl-do all work in this'!O2480</f>
        <v>0</v>
      </c>
      <c r="B2480" t="e">
        <f>VLOOKUP($A2480, 'dl-do all work in this'!$O$9:$U$2997, 6, FALSE)</f>
        <v>#N/A</v>
      </c>
      <c r="C2480" t="e">
        <f>VLOOKUP($A2480, 'dl-do all work in this'!$O$9:$U$2997, 7, FALSE)</f>
        <v>#N/A</v>
      </c>
      <c r="D2480" s="2" t="str">
        <f>'dl-do all work in this'!X2480</f>
        <v>LC</v>
      </c>
      <c r="E2480" s="2">
        <f>'dl-do all work in this'!A2480</f>
        <v>0</v>
      </c>
      <c r="F2480" s="2">
        <f>'dl-do all work in this'!V2480</f>
        <v>0</v>
      </c>
      <c r="G2480" s="2" t="e">
        <f>DATE('dl-do all work in this'!H2480,'dl-do all work in this'!W2480,'dl-do all work in this'!G2480)</f>
        <v>#VALUE!</v>
      </c>
      <c r="H2480">
        <f>'dl-do all work in this'!I2480</f>
        <v>0</v>
      </c>
      <c r="J2480">
        <f>'dl-do all work in this'!D2480</f>
        <v>0</v>
      </c>
      <c r="K2480">
        <f>'dl-do all work in this'!R2480</f>
        <v>0</v>
      </c>
      <c r="M2480">
        <f>'dl-do all work in this'!$E2480</f>
        <v>0</v>
      </c>
    </row>
    <row r="2481" spans="1:13" x14ac:dyDescent="0.25">
      <c r="A2481" s="2">
        <f>'dl-do all work in this'!O2481</f>
        <v>0</v>
      </c>
      <c r="B2481" t="e">
        <f>VLOOKUP($A2481, 'dl-do all work in this'!$O$9:$U$2997, 6, FALSE)</f>
        <v>#N/A</v>
      </c>
      <c r="C2481" t="e">
        <f>VLOOKUP($A2481, 'dl-do all work in this'!$O$9:$U$2997, 7, FALSE)</f>
        <v>#N/A</v>
      </c>
      <c r="D2481" s="2" t="str">
        <f>'dl-do all work in this'!X2481</f>
        <v>LC</v>
      </c>
      <c r="E2481" s="2">
        <f>'dl-do all work in this'!A2481</f>
        <v>0</v>
      </c>
      <c r="F2481" s="2">
        <f>'dl-do all work in this'!V2481</f>
        <v>0</v>
      </c>
      <c r="G2481" s="2" t="e">
        <f>DATE('dl-do all work in this'!H2481,'dl-do all work in this'!W2481,'dl-do all work in this'!G2481)</f>
        <v>#VALUE!</v>
      </c>
      <c r="H2481">
        <f>'dl-do all work in this'!I2481</f>
        <v>0</v>
      </c>
      <c r="J2481">
        <f>'dl-do all work in this'!D2481</f>
        <v>0</v>
      </c>
      <c r="K2481">
        <f>'dl-do all work in this'!R2481</f>
        <v>0</v>
      </c>
      <c r="M2481">
        <f>'dl-do all work in this'!$E2481</f>
        <v>0</v>
      </c>
    </row>
    <row r="2482" spans="1:13" x14ac:dyDescent="0.25">
      <c r="A2482" s="2">
        <f>'dl-do all work in this'!O2482</f>
        <v>0</v>
      </c>
      <c r="B2482" t="e">
        <f>VLOOKUP($A2482, 'dl-do all work in this'!$O$9:$U$2997, 6, FALSE)</f>
        <v>#N/A</v>
      </c>
      <c r="C2482" t="e">
        <f>VLOOKUP($A2482, 'dl-do all work in this'!$O$9:$U$2997, 7, FALSE)</f>
        <v>#N/A</v>
      </c>
      <c r="D2482" s="2" t="str">
        <f>'dl-do all work in this'!X2482</f>
        <v>LC</v>
      </c>
      <c r="E2482" s="2">
        <f>'dl-do all work in this'!A2482</f>
        <v>0</v>
      </c>
      <c r="F2482" s="2">
        <f>'dl-do all work in this'!V2482</f>
        <v>0</v>
      </c>
      <c r="G2482" s="2" t="e">
        <f>DATE('dl-do all work in this'!H2482,'dl-do all work in this'!W2482,'dl-do all work in this'!G2482)</f>
        <v>#VALUE!</v>
      </c>
      <c r="H2482">
        <f>'dl-do all work in this'!I2482</f>
        <v>0</v>
      </c>
      <c r="J2482">
        <f>'dl-do all work in this'!D2482</f>
        <v>0</v>
      </c>
      <c r="K2482">
        <f>'dl-do all work in this'!R2482</f>
        <v>0</v>
      </c>
      <c r="M2482">
        <f>'dl-do all work in this'!$E2482</f>
        <v>0</v>
      </c>
    </row>
    <row r="2483" spans="1:13" x14ac:dyDescent="0.25">
      <c r="A2483" s="2">
        <f>'dl-do all work in this'!O2483</f>
        <v>0</v>
      </c>
      <c r="B2483" t="e">
        <f>VLOOKUP($A2483, 'dl-do all work in this'!$O$9:$U$2997, 6, FALSE)</f>
        <v>#N/A</v>
      </c>
      <c r="C2483" t="e">
        <f>VLOOKUP($A2483, 'dl-do all work in this'!$O$9:$U$2997, 7, FALSE)</f>
        <v>#N/A</v>
      </c>
      <c r="D2483" s="2" t="str">
        <f>'dl-do all work in this'!X2483</f>
        <v>LC</v>
      </c>
      <c r="E2483" s="2">
        <f>'dl-do all work in this'!A2483</f>
        <v>0</v>
      </c>
      <c r="F2483" s="2">
        <f>'dl-do all work in this'!V2483</f>
        <v>0</v>
      </c>
      <c r="G2483" s="2" t="e">
        <f>DATE('dl-do all work in this'!H2483,'dl-do all work in this'!W2483,'dl-do all work in this'!G2483)</f>
        <v>#VALUE!</v>
      </c>
      <c r="H2483">
        <f>'dl-do all work in this'!I2483</f>
        <v>0</v>
      </c>
      <c r="J2483">
        <f>'dl-do all work in this'!D2483</f>
        <v>0</v>
      </c>
      <c r="K2483">
        <f>'dl-do all work in this'!R2483</f>
        <v>0</v>
      </c>
      <c r="M2483">
        <f>'dl-do all work in this'!$E2483</f>
        <v>0</v>
      </c>
    </row>
    <row r="2484" spans="1:13" x14ac:dyDescent="0.25">
      <c r="A2484" s="2">
        <f>'dl-do all work in this'!O2484</f>
        <v>0</v>
      </c>
      <c r="B2484" t="e">
        <f>VLOOKUP($A2484, 'dl-do all work in this'!$O$9:$U$2997, 6, FALSE)</f>
        <v>#N/A</v>
      </c>
      <c r="C2484" t="e">
        <f>VLOOKUP($A2484, 'dl-do all work in this'!$O$9:$U$2997, 7, FALSE)</f>
        <v>#N/A</v>
      </c>
      <c r="D2484" s="2" t="str">
        <f>'dl-do all work in this'!X2484</f>
        <v>LC</v>
      </c>
      <c r="E2484" s="2">
        <f>'dl-do all work in this'!A2484</f>
        <v>0</v>
      </c>
      <c r="F2484" s="2">
        <f>'dl-do all work in this'!V2484</f>
        <v>0</v>
      </c>
      <c r="G2484" s="2" t="e">
        <f>DATE('dl-do all work in this'!H2484,'dl-do all work in this'!W2484,'dl-do all work in this'!G2484)</f>
        <v>#VALUE!</v>
      </c>
      <c r="H2484">
        <f>'dl-do all work in this'!I2484</f>
        <v>0</v>
      </c>
      <c r="J2484">
        <f>'dl-do all work in this'!D2484</f>
        <v>0</v>
      </c>
      <c r="K2484">
        <f>'dl-do all work in this'!R2484</f>
        <v>0</v>
      </c>
      <c r="M2484">
        <f>'dl-do all work in this'!$E2484</f>
        <v>0</v>
      </c>
    </row>
    <row r="2485" spans="1:13" x14ac:dyDescent="0.25">
      <c r="A2485" s="2">
        <f>'dl-do all work in this'!O2485</f>
        <v>0</v>
      </c>
      <c r="B2485" t="e">
        <f>VLOOKUP($A2485, 'dl-do all work in this'!$O$9:$U$2997, 6, FALSE)</f>
        <v>#N/A</v>
      </c>
      <c r="C2485" t="e">
        <f>VLOOKUP($A2485, 'dl-do all work in this'!$O$9:$U$2997, 7, FALSE)</f>
        <v>#N/A</v>
      </c>
      <c r="D2485" s="2" t="str">
        <f>'dl-do all work in this'!X2485</f>
        <v>LC</v>
      </c>
      <c r="E2485" s="2">
        <f>'dl-do all work in this'!A2485</f>
        <v>0</v>
      </c>
      <c r="F2485" s="2">
        <f>'dl-do all work in this'!V2485</f>
        <v>0</v>
      </c>
      <c r="G2485" s="2" t="e">
        <f>DATE('dl-do all work in this'!H2485,'dl-do all work in this'!W2485,'dl-do all work in this'!G2485)</f>
        <v>#VALUE!</v>
      </c>
      <c r="H2485">
        <f>'dl-do all work in this'!I2485</f>
        <v>0</v>
      </c>
      <c r="J2485">
        <f>'dl-do all work in this'!D2485</f>
        <v>0</v>
      </c>
      <c r="K2485">
        <f>'dl-do all work in this'!R2485</f>
        <v>0</v>
      </c>
      <c r="M2485">
        <f>'dl-do all work in this'!$E2485</f>
        <v>0</v>
      </c>
    </row>
    <row r="2486" spans="1:13" x14ac:dyDescent="0.25">
      <c r="A2486" s="2">
        <f>'dl-do all work in this'!O2486</f>
        <v>0</v>
      </c>
      <c r="B2486" t="e">
        <f>VLOOKUP($A2486, 'dl-do all work in this'!$O$9:$U$2997, 6, FALSE)</f>
        <v>#N/A</v>
      </c>
      <c r="C2486" t="e">
        <f>VLOOKUP($A2486, 'dl-do all work in this'!$O$9:$U$2997, 7, FALSE)</f>
        <v>#N/A</v>
      </c>
      <c r="D2486" s="2" t="str">
        <f>'dl-do all work in this'!X2486</f>
        <v>LC</v>
      </c>
      <c r="E2486" s="2">
        <f>'dl-do all work in this'!A2486</f>
        <v>0</v>
      </c>
      <c r="F2486" s="2">
        <f>'dl-do all work in this'!V2486</f>
        <v>0</v>
      </c>
      <c r="G2486" s="2" t="e">
        <f>DATE('dl-do all work in this'!H2486,'dl-do all work in this'!W2486,'dl-do all work in this'!G2486)</f>
        <v>#VALUE!</v>
      </c>
      <c r="H2486">
        <f>'dl-do all work in this'!I2486</f>
        <v>0</v>
      </c>
      <c r="J2486">
        <f>'dl-do all work in this'!D2486</f>
        <v>0</v>
      </c>
      <c r="K2486">
        <f>'dl-do all work in this'!R2486</f>
        <v>0</v>
      </c>
      <c r="M2486">
        <f>'dl-do all work in this'!$E2486</f>
        <v>0</v>
      </c>
    </row>
    <row r="2487" spans="1:13" x14ac:dyDescent="0.25">
      <c r="A2487" s="2">
        <f>'dl-do all work in this'!O2487</f>
        <v>0</v>
      </c>
      <c r="B2487" t="e">
        <f>VLOOKUP($A2487, 'dl-do all work in this'!$O$9:$U$2997, 6, FALSE)</f>
        <v>#N/A</v>
      </c>
      <c r="C2487" t="e">
        <f>VLOOKUP($A2487, 'dl-do all work in this'!$O$9:$U$2997, 7, FALSE)</f>
        <v>#N/A</v>
      </c>
      <c r="D2487" s="2" t="str">
        <f>'dl-do all work in this'!X2487</f>
        <v>LC</v>
      </c>
      <c r="E2487" s="2">
        <f>'dl-do all work in this'!A2487</f>
        <v>0</v>
      </c>
      <c r="F2487" s="2">
        <f>'dl-do all work in this'!V2487</f>
        <v>0</v>
      </c>
      <c r="G2487" s="2" t="e">
        <f>DATE('dl-do all work in this'!H2487,'dl-do all work in this'!W2487,'dl-do all work in this'!G2487)</f>
        <v>#VALUE!</v>
      </c>
      <c r="H2487">
        <f>'dl-do all work in this'!I2487</f>
        <v>0</v>
      </c>
      <c r="J2487">
        <f>'dl-do all work in this'!D2487</f>
        <v>0</v>
      </c>
      <c r="K2487">
        <f>'dl-do all work in this'!R2487</f>
        <v>0</v>
      </c>
      <c r="M2487">
        <f>'dl-do all work in this'!$E2487</f>
        <v>0</v>
      </c>
    </row>
    <row r="2488" spans="1:13" x14ac:dyDescent="0.25">
      <c r="A2488" s="2">
        <f>'dl-do all work in this'!O2488</f>
        <v>0</v>
      </c>
      <c r="B2488" t="e">
        <f>VLOOKUP($A2488, 'dl-do all work in this'!$O$9:$U$2997, 6, FALSE)</f>
        <v>#N/A</v>
      </c>
      <c r="C2488" t="e">
        <f>VLOOKUP($A2488, 'dl-do all work in this'!$O$9:$U$2997, 7, FALSE)</f>
        <v>#N/A</v>
      </c>
      <c r="D2488" s="2" t="str">
        <f>'dl-do all work in this'!X2488</f>
        <v>LC</v>
      </c>
      <c r="E2488" s="2">
        <f>'dl-do all work in this'!A2488</f>
        <v>0</v>
      </c>
      <c r="F2488" s="2">
        <f>'dl-do all work in this'!V2488</f>
        <v>0</v>
      </c>
      <c r="G2488" s="2" t="e">
        <f>DATE('dl-do all work in this'!H2488,'dl-do all work in this'!W2488,'dl-do all work in this'!G2488)</f>
        <v>#VALUE!</v>
      </c>
      <c r="H2488">
        <f>'dl-do all work in this'!I2488</f>
        <v>0</v>
      </c>
      <c r="J2488">
        <f>'dl-do all work in this'!D2488</f>
        <v>0</v>
      </c>
      <c r="K2488">
        <f>'dl-do all work in this'!R2488</f>
        <v>0</v>
      </c>
      <c r="M2488">
        <f>'dl-do all work in this'!$E2488</f>
        <v>0</v>
      </c>
    </row>
    <row r="2489" spans="1:13" x14ac:dyDescent="0.25">
      <c r="A2489" s="2">
        <f>'dl-do all work in this'!O2489</f>
        <v>0</v>
      </c>
      <c r="B2489" t="e">
        <f>VLOOKUP($A2489, 'dl-do all work in this'!$O$9:$U$2997, 6, FALSE)</f>
        <v>#N/A</v>
      </c>
      <c r="C2489" t="e">
        <f>VLOOKUP($A2489, 'dl-do all work in this'!$O$9:$U$2997, 7, FALSE)</f>
        <v>#N/A</v>
      </c>
      <c r="D2489" s="2" t="str">
        <f>'dl-do all work in this'!X2489</f>
        <v>LC</v>
      </c>
      <c r="E2489" s="2">
        <f>'dl-do all work in this'!A2489</f>
        <v>0</v>
      </c>
      <c r="F2489" s="2">
        <f>'dl-do all work in this'!V2489</f>
        <v>0</v>
      </c>
      <c r="G2489" s="2" t="e">
        <f>DATE('dl-do all work in this'!H2489,'dl-do all work in this'!W2489,'dl-do all work in this'!G2489)</f>
        <v>#VALUE!</v>
      </c>
      <c r="H2489">
        <f>'dl-do all work in this'!I2489</f>
        <v>0</v>
      </c>
      <c r="J2489">
        <f>'dl-do all work in this'!D2489</f>
        <v>0</v>
      </c>
      <c r="K2489">
        <f>'dl-do all work in this'!R2489</f>
        <v>0</v>
      </c>
      <c r="M2489">
        <f>'dl-do all work in this'!$E2489</f>
        <v>0</v>
      </c>
    </row>
    <row r="2490" spans="1:13" x14ac:dyDescent="0.25">
      <c r="A2490" s="2">
        <f>'dl-do all work in this'!O2490</f>
        <v>0</v>
      </c>
      <c r="B2490" t="e">
        <f>VLOOKUP($A2490, 'dl-do all work in this'!$O$9:$U$2997, 6, FALSE)</f>
        <v>#N/A</v>
      </c>
      <c r="C2490" t="e">
        <f>VLOOKUP($A2490, 'dl-do all work in this'!$O$9:$U$2997, 7, FALSE)</f>
        <v>#N/A</v>
      </c>
      <c r="D2490" s="2" t="str">
        <f>'dl-do all work in this'!X2490</f>
        <v>LC</v>
      </c>
      <c r="E2490" s="2">
        <f>'dl-do all work in this'!A2490</f>
        <v>0</v>
      </c>
      <c r="F2490" s="2">
        <f>'dl-do all work in this'!V2490</f>
        <v>0</v>
      </c>
      <c r="G2490" s="2" t="e">
        <f>DATE('dl-do all work in this'!H2490,'dl-do all work in this'!W2490,'dl-do all work in this'!G2490)</f>
        <v>#VALUE!</v>
      </c>
      <c r="H2490">
        <f>'dl-do all work in this'!I2490</f>
        <v>0</v>
      </c>
      <c r="J2490">
        <f>'dl-do all work in this'!D2490</f>
        <v>0</v>
      </c>
      <c r="K2490">
        <f>'dl-do all work in this'!R2490</f>
        <v>0</v>
      </c>
      <c r="M2490">
        <f>'dl-do all work in this'!$E2490</f>
        <v>0</v>
      </c>
    </row>
    <row r="2491" spans="1:13" x14ac:dyDescent="0.25">
      <c r="A2491" s="2">
        <f>'dl-do all work in this'!O2491</f>
        <v>0</v>
      </c>
      <c r="B2491" t="e">
        <f>VLOOKUP($A2491, 'dl-do all work in this'!$O$9:$U$2997, 6, FALSE)</f>
        <v>#N/A</v>
      </c>
      <c r="C2491" t="e">
        <f>VLOOKUP($A2491, 'dl-do all work in this'!$O$9:$U$2997, 7, FALSE)</f>
        <v>#N/A</v>
      </c>
      <c r="D2491" s="2" t="str">
        <f>'dl-do all work in this'!X2491</f>
        <v>LC</v>
      </c>
      <c r="E2491" s="2">
        <f>'dl-do all work in this'!A2491</f>
        <v>0</v>
      </c>
      <c r="F2491" s="2">
        <f>'dl-do all work in this'!V2491</f>
        <v>0</v>
      </c>
      <c r="G2491" s="2" t="e">
        <f>DATE('dl-do all work in this'!H2491,'dl-do all work in this'!W2491,'dl-do all work in this'!G2491)</f>
        <v>#VALUE!</v>
      </c>
      <c r="H2491">
        <f>'dl-do all work in this'!I2491</f>
        <v>0</v>
      </c>
      <c r="J2491">
        <f>'dl-do all work in this'!D2491</f>
        <v>0</v>
      </c>
      <c r="K2491">
        <f>'dl-do all work in this'!R2491</f>
        <v>0</v>
      </c>
      <c r="M2491">
        <f>'dl-do all work in this'!$E2491</f>
        <v>0</v>
      </c>
    </row>
    <row r="2492" spans="1:13" x14ac:dyDescent="0.25">
      <c r="A2492" s="2">
        <f>'dl-do all work in this'!O2492</f>
        <v>0</v>
      </c>
      <c r="B2492" t="e">
        <f>VLOOKUP($A2492, 'dl-do all work in this'!$O$9:$U$2997, 6, FALSE)</f>
        <v>#N/A</v>
      </c>
      <c r="C2492" t="e">
        <f>VLOOKUP($A2492, 'dl-do all work in this'!$O$9:$U$2997, 7, FALSE)</f>
        <v>#N/A</v>
      </c>
      <c r="D2492" s="2" t="str">
        <f>'dl-do all work in this'!X2492</f>
        <v>LC</v>
      </c>
      <c r="E2492" s="2">
        <f>'dl-do all work in this'!A2492</f>
        <v>0</v>
      </c>
      <c r="F2492" s="2">
        <f>'dl-do all work in this'!V2492</f>
        <v>0</v>
      </c>
      <c r="G2492" s="2" t="e">
        <f>DATE('dl-do all work in this'!H2492,'dl-do all work in this'!W2492,'dl-do all work in this'!G2492)</f>
        <v>#VALUE!</v>
      </c>
      <c r="H2492">
        <f>'dl-do all work in this'!I2492</f>
        <v>0</v>
      </c>
      <c r="J2492">
        <f>'dl-do all work in this'!D2492</f>
        <v>0</v>
      </c>
      <c r="K2492">
        <f>'dl-do all work in this'!R2492</f>
        <v>0</v>
      </c>
      <c r="M2492">
        <f>'dl-do all work in this'!$E2492</f>
        <v>0</v>
      </c>
    </row>
    <row r="2493" spans="1:13" x14ac:dyDescent="0.25">
      <c r="A2493" s="2">
        <f>'dl-do all work in this'!O2493</f>
        <v>0</v>
      </c>
      <c r="B2493" t="e">
        <f>VLOOKUP($A2493, 'dl-do all work in this'!$O$9:$U$2997, 6, FALSE)</f>
        <v>#N/A</v>
      </c>
      <c r="C2493" t="e">
        <f>VLOOKUP($A2493, 'dl-do all work in this'!$O$9:$U$2997, 7, FALSE)</f>
        <v>#N/A</v>
      </c>
      <c r="D2493" s="2" t="str">
        <f>'dl-do all work in this'!X2493</f>
        <v>LC</v>
      </c>
      <c r="E2493" s="2">
        <f>'dl-do all work in this'!A2493</f>
        <v>0</v>
      </c>
      <c r="F2493" s="2">
        <f>'dl-do all work in this'!V2493</f>
        <v>0</v>
      </c>
      <c r="G2493" s="2" t="e">
        <f>DATE('dl-do all work in this'!H2493,'dl-do all work in this'!W2493,'dl-do all work in this'!G2493)</f>
        <v>#VALUE!</v>
      </c>
      <c r="H2493">
        <f>'dl-do all work in this'!I2493</f>
        <v>0</v>
      </c>
      <c r="J2493">
        <f>'dl-do all work in this'!D2493</f>
        <v>0</v>
      </c>
      <c r="K2493">
        <f>'dl-do all work in this'!R2493</f>
        <v>0</v>
      </c>
      <c r="M2493">
        <f>'dl-do all work in this'!$E2493</f>
        <v>0</v>
      </c>
    </row>
    <row r="2494" spans="1:13" x14ac:dyDescent="0.25">
      <c r="A2494" s="2">
        <f>'dl-do all work in this'!O2494</f>
        <v>0</v>
      </c>
      <c r="B2494" t="e">
        <f>VLOOKUP($A2494, 'dl-do all work in this'!$O$9:$U$2997, 6, FALSE)</f>
        <v>#N/A</v>
      </c>
      <c r="C2494" t="e">
        <f>VLOOKUP($A2494, 'dl-do all work in this'!$O$9:$U$2997, 7, FALSE)</f>
        <v>#N/A</v>
      </c>
      <c r="D2494" s="2" t="str">
        <f>'dl-do all work in this'!X2494</f>
        <v>LC</v>
      </c>
      <c r="E2494" s="2">
        <f>'dl-do all work in this'!A2494</f>
        <v>0</v>
      </c>
      <c r="F2494" s="2">
        <f>'dl-do all work in this'!V2494</f>
        <v>0</v>
      </c>
      <c r="G2494" s="2" t="e">
        <f>DATE('dl-do all work in this'!H2494,'dl-do all work in this'!W2494,'dl-do all work in this'!G2494)</f>
        <v>#VALUE!</v>
      </c>
      <c r="H2494">
        <f>'dl-do all work in this'!I2494</f>
        <v>0</v>
      </c>
      <c r="J2494">
        <f>'dl-do all work in this'!D2494</f>
        <v>0</v>
      </c>
      <c r="K2494">
        <f>'dl-do all work in this'!R2494</f>
        <v>0</v>
      </c>
      <c r="M2494">
        <f>'dl-do all work in this'!$E2494</f>
        <v>0</v>
      </c>
    </row>
    <row r="2495" spans="1:13" x14ac:dyDescent="0.25">
      <c r="A2495" s="2">
        <f>'dl-do all work in this'!O2495</f>
        <v>0</v>
      </c>
      <c r="B2495" t="e">
        <f>VLOOKUP($A2495, 'dl-do all work in this'!$O$9:$U$2997, 6, FALSE)</f>
        <v>#N/A</v>
      </c>
      <c r="C2495" t="e">
        <f>VLOOKUP($A2495, 'dl-do all work in this'!$O$9:$U$2997, 7, FALSE)</f>
        <v>#N/A</v>
      </c>
      <c r="D2495" s="2" t="str">
        <f>'dl-do all work in this'!X2495</f>
        <v>LC</v>
      </c>
      <c r="E2495" s="2">
        <f>'dl-do all work in this'!A2495</f>
        <v>0</v>
      </c>
      <c r="F2495" s="2">
        <f>'dl-do all work in this'!V2495</f>
        <v>0</v>
      </c>
      <c r="G2495" s="2" t="e">
        <f>DATE('dl-do all work in this'!H2495,'dl-do all work in this'!W2495,'dl-do all work in this'!G2495)</f>
        <v>#VALUE!</v>
      </c>
      <c r="H2495">
        <f>'dl-do all work in this'!I2495</f>
        <v>0</v>
      </c>
      <c r="J2495">
        <f>'dl-do all work in this'!D2495</f>
        <v>0</v>
      </c>
      <c r="K2495">
        <f>'dl-do all work in this'!R2495</f>
        <v>0</v>
      </c>
      <c r="M2495">
        <f>'dl-do all work in this'!$E2495</f>
        <v>0</v>
      </c>
    </row>
    <row r="2496" spans="1:13" x14ac:dyDescent="0.25">
      <c r="A2496" s="2">
        <f>'dl-do all work in this'!O2496</f>
        <v>0</v>
      </c>
      <c r="B2496" t="e">
        <f>VLOOKUP($A2496, 'dl-do all work in this'!$O$9:$U$2997, 6, FALSE)</f>
        <v>#N/A</v>
      </c>
      <c r="C2496" t="e">
        <f>VLOOKUP($A2496, 'dl-do all work in this'!$O$9:$U$2997, 7, FALSE)</f>
        <v>#N/A</v>
      </c>
      <c r="D2496" s="2" t="str">
        <f>'dl-do all work in this'!X2496</f>
        <v>LC</v>
      </c>
      <c r="E2496" s="2">
        <f>'dl-do all work in this'!A2496</f>
        <v>0</v>
      </c>
      <c r="F2496" s="2">
        <f>'dl-do all work in this'!V2496</f>
        <v>0</v>
      </c>
      <c r="G2496" s="2" t="e">
        <f>DATE('dl-do all work in this'!H2496,'dl-do all work in this'!W2496,'dl-do all work in this'!G2496)</f>
        <v>#VALUE!</v>
      </c>
      <c r="H2496">
        <f>'dl-do all work in this'!I2496</f>
        <v>0</v>
      </c>
      <c r="J2496">
        <f>'dl-do all work in this'!D2496</f>
        <v>0</v>
      </c>
      <c r="K2496">
        <f>'dl-do all work in this'!R2496</f>
        <v>0</v>
      </c>
      <c r="M2496">
        <f>'dl-do all work in this'!$E2496</f>
        <v>0</v>
      </c>
    </row>
    <row r="2497" spans="1:13" x14ac:dyDescent="0.25">
      <c r="A2497" s="2">
        <f>'dl-do all work in this'!O2497</f>
        <v>0</v>
      </c>
      <c r="B2497" t="e">
        <f>VLOOKUP($A2497, 'dl-do all work in this'!$O$9:$U$2997, 6, FALSE)</f>
        <v>#N/A</v>
      </c>
      <c r="C2497" t="e">
        <f>VLOOKUP($A2497, 'dl-do all work in this'!$O$9:$U$2997, 7, FALSE)</f>
        <v>#N/A</v>
      </c>
      <c r="D2497" s="2" t="str">
        <f>'dl-do all work in this'!X2497</f>
        <v>LC</v>
      </c>
      <c r="E2497" s="2">
        <f>'dl-do all work in this'!A2497</f>
        <v>0</v>
      </c>
      <c r="F2497" s="2">
        <f>'dl-do all work in this'!V2497</f>
        <v>0</v>
      </c>
      <c r="G2497" s="2" t="e">
        <f>DATE('dl-do all work in this'!H2497,'dl-do all work in this'!W2497,'dl-do all work in this'!G2497)</f>
        <v>#VALUE!</v>
      </c>
      <c r="H2497">
        <f>'dl-do all work in this'!I2497</f>
        <v>0</v>
      </c>
      <c r="J2497">
        <f>'dl-do all work in this'!D2497</f>
        <v>0</v>
      </c>
      <c r="K2497">
        <f>'dl-do all work in this'!R2497</f>
        <v>0</v>
      </c>
      <c r="M2497">
        <f>'dl-do all work in this'!$E2497</f>
        <v>0</v>
      </c>
    </row>
    <row r="2498" spans="1:13" x14ac:dyDescent="0.25">
      <c r="A2498" s="2">
        <f>'dl-do all work in this'!O2498</f>
        <v>0</v>
      </c>
      <c r="B2498" t="e">
        <f>VLOOKUP($A2498, 'dl-do all work in this'!$O$9:$U$2997, 6, FALSE)</f>
        <v>#N/A</v>
      </c>
      <c r="C2498" t="e">
        <f>VLOOKUP($A2498, 'dl-do all work in this'!$O$9:$U$2997, 7, FALSE)</f>
        <v>#N/A</v>
      </c>
      <c r="D2498" s="2" t="str">
        <f>'dl-do all work in this'!X2498</f>
        <v>LC</v>
      </c>
      <c r="E2498" s="2">
        <f>'dl-do all work in this'!A2498</f>
        <v>0</v>
      </c>
      <c r="F2498" s="2">
        <f>'dl-do all work in this'!V2498</f>
        <v>0</v>
      </c>
      <c r="G2498" s="2" t="e">
        <f>DATE('dl-do all work in this'!H2498,'dl-do all work in this'!W2498,'dl-do all work in this'!G2498)</f>
        <v>#VALUE!</v>
      </c>
      <c r="H2498">
        <f>'dl-do all work in this'!I2498</f>
        <v>0</v>
      </c>
      <c r="J2498">
        <f>'dl-do all work in this'!D2498</f>
        <v>0</v>
      </c>
      <c r="K2498">
        <f>'dl-do all work in this'!R2498</f>
        <v>0</v>
      </c>
      <c r="M2498">
        <f>'dl-do all work in this'!$E2498</f>
        <v>0</v>
      </c>
    </row>
    <row r="2499" spans="1:13" x14ac:dyDescent="0.25">
      <c r="A2499" s="2">
        <f>'dl-do all work in this'!O2499</f>
        <v>0</v>
      </c>
      <c r="B2499" t="e">
        <f>VLOOKUP($A2499, 'dl-do all work in this'!$O$9:$U$2997, 6, FALSE)</f>
        <v>#N/A</v>
      </c>
      <c r="C2499" t="e">
        <f>VLOOKUP($A2499, 'dl-do all work in this'!$O$9:$U$2997, 7, FALSE)</f>
        <v>#N/A</v>
      </c>
      <c r="D2499" s="2" t="str">
        <f>'dl-do all work in this'!X2499</f>
        <v>LC</v>
      </c>
      <c r="E2499" s="2">
        <f>'dl-do all work in this'!A2499</f>
        <v>0</v>
      </c>
      <c r="F2499" s="2">
        <f>'dl-do all work in this'!V2499</f>
        <v>0</v>
      </c>
      <c r="G2499" s="2" t="e">
        <f>DATE('dl-do all work in this'!H2499,'dl-do all work in this'!W2499,'dl-do all work in this'!G2499)</f>
        <v>#VALUE!</v>
      </c>
      <c r="H2499">
        <f>'dl-do all work in this'!I2499</f>
        <v>0</v>
      </c>
      <c r="J2499">
        <f>'dl-do all work in this'!D2499</f>
        <v>0</v>
      </c>
      <c r="K2499">
        <f>'dl-do all work in this'!R2499</f>
        <v>0</v>
      </c>
      <c r="M2499">
        <f>'dl-do all work in this'!$E2499</f>
        <v>0</v>
      </c>
    </row>
    <row r="2500" spans="1:13" x14ac:dyDescent="0.25">
      <c r="A2500" s="2">
        <f>'dl-do all work in this'!O2500</f>
        <v>0</v>
      </c>
      <c r="B2500" t="e">
        <f>VLOOKUP($A2500, 'dl-do all work in this'!$O$9:$U$2997, 6, FALSE)</f>
        <v>#N/A</v>
      </c>
      <c r="C2500" t="e">
        <f>VLOOKUP($A2500, 'dl-do all work in this'!$O$9:$U$2997, 7, FALSE)</f>
        <v>#N/A</v>
      </c>
      <c r="D2500" s="2" t="str">
        <f>'dl-do all work in this'!X2500</f>
        <v>LC</v>
      </c>
      <c r="E2500" s="2">
        <f>'dl-do all work in this'!A2500</f>
        <v>0</v>
      </c>
      <c r="F2500" s="2">
        <f>'dl-do all work in this'!V2500</f>
        <v>0</v>
      </c>
      <c r="G2500" s="2" t="e">
        <f>DATE('dl-do all work in this'!H2500,'dl-do all work in this'!W2500,'dl-do all work in this'!G2500)</f>
        <v>#VALUE!</v>
      </c>
      <c r="H2500">
        <f>'dl-do all work in this'!I2500</f>
        <v>0</v>
      </c>
      <c r="J2500">
        <f>'dl-do all work in this'!D2500</f>
        <v>0</v>
      </c>
      <c r="K2500">
        <f>'dl-do all work in this'!R2500</f>
        <v>0</v>
      </c>
      <c r="M2500">
        <f>'dl-do all work in this'!$E2500</f>
        <v>0</v>
      </c>
    </row>
    <row r="2501" spans="1:13" x14ac:dyDescent="0.25">
      <c r="A2501" s="2">
        <f>'dl-do all work in this'!O2501</f>
        <v>0</v>
      </c>
      <c r="B2501" t="e">
        <f>VLOOKUP($A2501, 'dl-do all work in this'!$O$9:$U$2997, 6, FALSE)</f>
        <v>#N/A</v>
      </c>
      <c r="C2501" t="e">
        <f>VLOOKUP($A2501, 'dl-do all work in this'!$O$9:$U$2997, 7, FALSE)</f>
        <v>#N/A</v>
      </c>
      <c r="D2501" s="2" t="str">
        <f>'dl-do all work in this'!X2501</f>
        <v>LC</v>
      </c>
      <c r="E2501" s="2">
        <f>'dl-do all work in this'!A2501</f>
        <v>0</v>
      </c>
      <c r="F2501" s="2">
        <f>'dl-do all work in this'!V2501</f>
        <v>0</v>
      </c>
      <c r="G2501" s="2" t="e">
        <f>DATE('dl-do all work in this'!H2501,'dl-do all work in this'!W2501,'dl-do all work in this'!G2501)</f>
        <v>#VALUE!</v>
      </c>
      <c r="H2501">
        <f>'dl-do all work in this'!I2501</f>
        <v>0</v>
      </c>
      <c r="J2501">
        <f>'dl-do all work in this'!D2501</f>
        <v>0</v>
      </c>
      <c r="K2501">
        <f>'dl-do all work in this'!R2501</f>
        <v>0</v>
      </c>
      <c r="M2501">
        <f>'dl-do all work in this'!$E2501</f>
        <v>0</v>
      </c>
    </row>
    <row r="2502" spans="1:13" x14ac:dyDescent="0.25">
      <c r="A2502" s="2">
        <f>'dl-do all work in this'!O2502</f>
        <v>0</v>
      </c>
      <c r="B2502" t="e">
        <f>VLOOKUP($A2502, 'dl-do all work in this'!$O$9:$U$2997, 6, FALSE)</f>
        <v>#N/A</v>
      </c>
      <c r="C2502" t="e">
        <f>VLOOKUP($A2502, 'dl-do all work in this'!$O$9:$U$2997, 7, FALSE)</f>
        <v>#N/A</v>
      </c>
      <c r="D2502" s="2" t="str">
        <f>'dl-do all work in this'!X2502</f>
        <v>LC</v>
      </c>
      <c r="E2502" s="2">
        <f>'dl-do all work in this'!A2502</f>
        <v>0</v>
      </c>
      <c r="F2502" s="2">
        <f>'dl-do all work in this'!V2502</f>
        <v>0</v>
      </c>
      <c r="G2502" s="2" t="e">
        <f>DATE('dl-do all work in this'!H2502,'dl-do all work in this'!W2502,'dl-do all work in this'!G2502)</f>
        <v>#VALUE!</v>
      </c>
      <c r="H2502">
        <f>'dl-do all work in this'!I2502</f>
        <v>0</v>
      </c>
      <c r="J2502">
        <f>'dl-do all work in this'!D2502</f>
        <v>0</v>
      </c>
      <c r="K2502">
        <f>'dl-do all work in this'!R2502</f>
        <v>0</v>
      </c>
      <c r="M2502">
        <f>'dl-do all work in this'!$E2502</f>
        <v>0</v>
      </c>
    </row>
    <row r="2503" spans="1:13" x14ac:dyDescent="0.25">
      <c r="A2503" s="2">
        <f>'dl-do all work in this'!O2503</f>
        <v>0</v>
      </c>
      <c r="B2503" t="e">
        <f>VLOOKUP($A2503, 'dl-do all work in this'!$O$9:$U$2997, 6, FALSE)</f>
        <v>#N/A</v>
      </c>
      <c r="C2503" t="e">
        <f>VLOOKUP($A2503, 'dl-do all work in this'!$O$9:$U$2997, 7, FALSE)</f>
        <v>#N/A</v>
      </c>
      <c r="D2503" s="2" t="str">
        <f>'dl-do all work in this'!X2503</f>
        <v>LC</v>
      </c>
      <c r="E2503" s="2">
        <f>'dl-do all work in this'!A2503</f>
        <v>0</v>
      </c>
      <c r="F2503" s="2">
        <f>'dl-do all work in this'!V2503</f>
        <v>0</v>
      </c>
      <c r="G2503" s="2" t="e">
        <f>DATE('dl-do all work in this'!H2503,'dl-do all work in this'!W2503,'dl-do all work in this'!G2503)</f>
        <v>#VALUE!</v>
      </c>
      <c r="H2503">
        <f>'dl-do all work in this'!I2503</f>
        <v>0</v>
      </c>
      <c r="J2503">
        <f>'dl-do all work in this'!D2503</f>
        <v>0</v>
      </c>
      <c r="K2503">
        <f>'dl-do all work in this'!R2503</f>
        <v>0</v>
      </c>
      <c r="M2503">
        <f>'dl-do all work in this'!$E2503</f>
        <v>0</v>
      </c>
    </row>
    <row r="2504" spans="1:13" x14ac:dyDescent="0.25">
      <c r="A2504" s="2">
        <f>'dl-do all work in this'!O2504</f>
        <v>0</v>
      </c>
      <c r="B2504" t="e">
        <f>VLOOKUP($A2504, 'dl-do all work in this'!$O$9:$U$2997, 6, FALSE)</f>
        <v>#N/A</v>
      </c>
      <c r="C2504" t="e">
        <f>VLOOKUP($A2504, 'dl-do all work in this'!$O$9:$U$2997, 7, FALSE)</f>
        <v>#N/A</v>
      </c>
      <c r="D2504" s="2" t="str">
        <f>'dl-do all work in this'!X2504</f>
        <v>LC</v>
      </c>
      <c r="E2504" s="2">
        <f>'dl-do all work in this'!A2504</f>
        <v>0</v>
      </c>
      <c r="F2504" s="2">
        <f>'dl-do all work in this'!V2504</f>
        <v>0</v>
      </c>
      <c r="G2504" s="2" t="e">
        <f>DATE('dl-do all work in this'!H2504,'dl-do all work in this'!W2504,'dl-do all work in this'!G2504)</f>
        <v>#VALUE!</v>
      </c>
      <c r="H2504">
        <f>'dl-do all work in this'!I2504</f>
        <v>0</v>
      </c>
      <c r="J2504">
        <f>'dl-do all work in this'!D2504</f>
        <v>0</v>
      </c>
      <c r="K2504">
        <f>'dl-do all work in this'!R2504</f>
        <v>0</v>
      </c>
      <c r="M2504">
        <f>'dl-do all work in this'!$E2504</f>
        <v>0</v>
      </c>
    </row>
    <row r="2505" spans="1:13" x14ac:dyDescent="0.25">
      <c r="A2505" s="2">
        <f>'dl-do all work in this'!O2505</f>
        <v>0</v>
      </c>
      <c r="B2505" t="e">
        <f>VLOOKUP($A2505, 'dl-do all work in this'!$O$9:$U$2997, 6, FALSE)</f>
        <v>#N/A</v>
      </c>
      <c r="C2505" t="e">
        <f>VLOOKUP($A2505, 'dl-do all work in this'!$O$9:$U$2997, 7, FALSE)</f>
        <v>#N/A</v>
      </c>
      <c r="D2505" s="2" t="str">
        <f>'dl-do all work in this'!X2505</f>
        <v>LC</v>
      </c>
      <c r="E2505" s="2">
        <f>'dl-do all work in this'!A2505</f>
        <v>0</v>
      </c>
      <c r="F2505" s="2">
        <f>'dl-do all work in this'!V2505</f>
        <v>0</v>
      </c>
      <c r="G2505" s="2" t="e">
        <f>DATE('dl-do all work in this'!H2505,'dl-do all work in this'!W2505,'dl-do all work in this'!G2505)</f>
        <v>#VALUE!</v>
      </c>
      <c r="H2505">
        <f>'dl-do all work in this'!I2505</f>
        <v>0</v>
      </c>
      <c r="J2505">
        <f>'dl-do all work in this'!D2505</f>
        <v>0</v>
      </c>
      <c r="K2505">
        <f>'dl-do all work in this'!R2505</f>
        <v>0</v>
      </c>
      <c r="M2505">
        <f>'dl-do all work in this'!$E2505</f>
        <v>0</v>
      </c>
    </row>
    <row r="2506" spans="1:13" x14ac:dyDescent="0.25">
      <c r="A2506" s="2">
        <f>'dl-do all work in this'!O2506</f>
        <v>0</v>
      </c>
      <c r="B2506" t="e">
        <f>VLOOKUP($A2506, 'dl-do all work in this'!$O$9:$U$2997, 6, FALSE)</f>
        <v>#N/A</v>
      </c>
      <c r="C2506" t="e">
        <f>VLOOKUP($A2506, 'dl-do all work in this'!$O$9:$U$2997, 7, FALSE)</f>
        <v>#N/A</v>
      </c>
      <c r="D2506" s="2" t="str">
        <f>'dl-do all work in this'!X2506</f>
        <v>LC</v>
      </c>
      <c r="E2506" s="2">
        <f>'dl-do all work in this'!A2506</f>
        <v>0</v>
      </c>
      <c r="F2506" s="2">
        <f>'dl-do all work in this'!V2506</f>
        <v>0</v>
      </c>
      <c r="G2506" s="2" t="e">
        <f>DATE('dl-do all work in this'!H2506,'dl-do all work in this'!W2506,'dl-do all work in this'!G2506)</f>
        <v>#VALUE!</v>
      </c>
      <c r="H2506">
        <f>'dl-do all work in this'!I2506</f>
        <v>0</v>
      </c>
      <c r="J2506">
        <f>'dl-do all work in this'!D2506</f>
        <v>0</v>
      </c>
      <c r="K2506">
        <f>'dl-do all work in this'!R2506</f>
        <v>0</v>
      </c>
      <c r="M2506">
        <f>'dl-do all work in this'!$E2506</f>
        <v>0</v>
      </c>
    </row>
    <row r="2507" spans="1:13" x14ac:dyDescent="0.25">
      <c r="A2507" s="2">
        <f>'dl-do all work in this'!O2507</f>
        <v>0</v>
      </c>
      <c r="B2507" t="e">
        <f>VLOOKUP($A2507, 'dl-do all work in this'!$O$9:$U$2997, 6, FALSE)</f>
        <v>#N/A</v>
      </c>
      <c r="C2507" t="e">
        <f>VLOOKUP($A2507, 'dl-do all work in this'!$O$9:$U$2997, 7, FALSE)</f>
        <v>#N/A</v>
      </c>
      <c r="D2507" s="2" t="str">
        <f>'dl-do all work in this'!X2507</f>
        <v>LC</v>
      </c>
      <c r="E2507" s="2">
        <f>'dl-do all work in this'!A2507</f>
        <v>0</v>
      </c>
      <c r="F2507" s="2">
        <f>'dl-do all work in this'!V2507</f>
        <v>0</v>
      </c>
      <c r="G2507" s="2" t="e">
        <f>DATE('dl-do all work in this'!H2507,'dl-do all work in this'!W2507,'dl-do all work in this'!G2507)</f>
        <v>#VALUE!</v>
      </c>
      <c r="H2507">
        <f>'dl-do all work in this'!I2507</f>
        <v>0</v>
      </c>
      <c r="J2507">
        <f>'dl-do all work in this'!D2507</f>
        <v>0</v>
      </c>
      <c r="K2507">
        <f>'dl-do all work in this'!R2507</f>
        <v>0</v>
      </c>
      <c r="M2507">
        <f>'dl-do all work in this'!$E2507</f>
        <v>0</v>
      </c>
    </row>
    <row r="2508" spans="1:13" x14ac:dyDescent="0.25">
      <c r="A2508" s="2">
        <f>'dl-do all work in this'!O2508</f>
        <v>0</v>
      </c>
      <c r="B2508" t="e">
        <f>VLOOKUP($A2508, 'dl-do all work in this'!$O$9:$U$2997, 6, FALSE)</f>
        <v>#N/A</v>
      </c>
      <c r="C2508" t="e">
        <f>VLOOKUP($A2508, 'dl-do all work in this'!$O$9:$U$2997, 7, FALSE)</f>
        <v>#N/A</v>
      </c>
      <c r="D2508" s="2" t="str">
        <f>'dl-do all work in this'!X2508</f>
        <v>LC</v>
      </c>
      <c r="E2508" s="2">
        <f>'dl-do all work in this'!A2508</f>
        <v>0</v>
      </c>
      <c r="F2508" s="2">
        <f>'dl-do all work in this'!V2508</f>
        <v>0</v>
      </c>
      <c r="G2508" s="2" t="e">
        <f>DATE('dl-do all work in this'!H2508,'dl-do all work in this'!W2508,'dl-do all work in this'!G2508)</f>
        <v>#VALUE!</v>
      </c>
      <c r="H2508">
        <f>'dl-do all work in this'!I2508</f>
        <v>0</v>
      </c>
      <c r="J2508">
        <f>'dl-do all work in this'!D2508</f>
        <v>0</v>
      </c>
      <c r="K2508">
        <f>'dl-do all work in this'!R2508</f>
        <v>0</v>
      </c>
      <c r="M2508">
        <f>'dl-do all work in this'!$E2508</f>
        <v>0</v>
      </c>
    </row>
    <row r="2509" spans="1:13" x14ac:dyDescent="0.25">
      <c r="A2509" s="2">
        <f>'dl-do all work in this'!O2509</f>
        <v>0</v>
      </c>
      <c r="B2509" t="e">
        <f>VLOOKUP($A2509, 'dl-do all work in this'!$O$9:$U$2997, 6, FALSE)</f>
        <v>#N/A</v>
      </c>
      <c r="C2509" t="e">
        <f>VLOOKUP($A2509, 'dl-do all work in this'!$O$9:$U$2997, 7, FALSE)</f>
        <v>#N/A</v>
      </c>
      <c r="D2509" s="2" t="str">
        <f>'dl-do all work in this'!X2509</f>
        <v>LC</v>
      </c>
      <c r="E2509" s="2">
        <f>'dl-do all work in this'!A2509</f>
        <v>0</v>
      </c>
      <c r="F2509" s="2">
        <f>'dl-do all work in this'!V2509</f>
        <v>0</v>
      </c>
      <c r="G2509" s="2" t="e">
        <f>DATE('dl-do all work in this'!H2509,'dl-do all work in this'!W2509,'dl-do all work in this'!G2509)</f>
        <v>#VALUE!</v>
      </c>
      <c r="H2509">
        <f>'dl-do all work in this'!I2509</f>
        <v>0</v>
      </c>
      <c r="J2509">
        <f>'dl-do all work in this'!D2509</f>
        <v>0</v>
      </c>
      <c r="K2509">
        <f>'dl-do all work in this'!R2509</f>
        <v>0</v>
      </c>
      <c r="M2509">
        <f>'dl-do all work in this'!$E2509</f>
        <v>0</v>
      </c>
    </row>
    <row r="2510" spans="1:13" x14ac:dyDescent="0.25">
      <c r="A2510" s="2">
        <f>'dl-do all work in this'!O2510</f>
        <v>0</v>
      </c>
      <c r="B2510" t="e">
        <f>VLOOKUP($A2510, 'dl-do all work in this'!$O$9:$U$2997, 6, FALSE)</f>
        <v>#N/A</v>
      </c>
      <c r="C2510" t="e">
        <f>VLOOKUP($A2510, 'dl-do all work in this'!$O$9:$U$2997, 7, FALSE)</f>
        <v>#N/A</v>
      </c>
      <c r="D2510" s="2" t="str">
        <f>'dl-do all work in this'!X2510</f>
        <v>LC</v>
      </c>
      <c r="E2510" s="2">
        <f>'dl-do all work in this'!A2510</f>
        <v>0</v>
      </c>
      <c r="F2510" s="2">
        <f>'dl-do all work in this'!V2510</f>
        <v>0</v>
      </c>
      <c r="G2510" s="2" t="e">
        <f>DATE('dl-do all work in this'!H2510,'dl-do all work in this'!W2510,'dl-do all work in this'!G2510)</f>
        <v>#VALUE!</v>
      </c>
      <c r="H2510">
        <f>'dl-do all work in this'!I2510</f>
        <v>0</v>
      </c>
      <c r="J2510">
        <f>'dl-do all work in this'!D2510</f>
        <v>0</v>
      </c>
      <c r="K2510">
        <f>'dl-do all work in this'!R2510</f>
        <v>0</v>
      </c>
      <c r="M2510">
        <f>'dl-do all work in this'!$E2510</f>
        <v>0</v>
      </c>
    </row>
    <row r="2511" spans="1:13" x14ac:dyDescent="0.25">
      <c r="A2511" s="2">
        <f>'dl-do all work in this'!O2511</f>
        <v>0</v>
      </c>
      <c r="B2511" t="e">
        <f>VLOOKUP($A2511, 'dl-do all work in this'!$O$9:$U$2997, 6, FALSE)</f>
        <v>#N/A</v>
      </c>
      <c r="C2511" t="e">
        <f>VLOOKUP($A2511, 'dl-do all work in this'!$O$9:$U$2997, 7, FALSE)</f>
        <v>#N/A</v>
      </c>
      <c r="D2511" s="2" t="str">
        <f>'dl-do all work in this'!X2511</f>
        <v>LC</v>
      </c>
      <c r="E2511" s="2">
        <f>'dl-do all work in this'!A2511</f>
        <v>0</v>
      </c>
      <c r="F2511" s="2">
        <f>'dl-do all work in this'!V2511</f>
        <v>0</v>
      </c>
      <c r="G2511" s="2" t="e">
        <f>DATE('dl-do all work in this'!H2511,'dl-do all work in this'!W2511,'dl-do all work in this'!G2511)</f>
        <v>#VALUE!</v>
      </c>
      <c r="H2511">
        <f>'dl-do all work in this'!I2511</f>
        <v>0</v>
      </c>
      <c r="J2511">
        <f>'dl-do all work in this'!D2511</f>
        <v>0</v>
      </c>
      <c r="K2511">
        <f>'dl-do all work in this'!R2511</f>
        <v>0</v>
      </c>
      <c r="M2511">
        <f>'dl-do all work in this'!$E2511</f>
        <v>0</v>
      </c>
    </row>
    <row r="2512" spans="1:13" x14ac:dyDescent="0.25">
      <c r="A2512" s="2">
        <f>'dl-do all work in this'!O2512</f>
        <v>0</v>
      </c>
      <c r="B2512" t="e">
        <f>VLOOKUP($A2512, 'dl-do all work in this'!$O$9:$U$2997, 6, FALSE)</f>
        <v>#N/A</v>
      </c>
      <c r="C2512" t="e">
        <f>VLOOKUP($A2512, 'dl-do all work in this'!$O$9:$U$2997, 7, FALSE)</f>
        <v>#N/A</v>
      </c>
      <c r="D2512" s="2" t="str">
        <f>'dl-do all work in this'!X2512</f>
        <v>LC</v>
      </c>
      <c r="E2512" s="2">
        <f>'dl-do all work in this'!A2512</f>
        <v>0</v>
      </c>
      <c r="F2512" s="2">
        <f>'dl-do all work in this'!V2512</f>
        <v>0</v>
      </c>
      <c r="G2512" s="2" t="e">
        <f>DATE('dl-do all work in this'!H2512,'dl-do all work in this'!W2512,'dl-do all work in this'!G2512)</f>
        <v>#VALUE!</v>
      </c>
      <c r="H2512">
        <f>'dl-do all work in this'!I2512</f>
        <v>0</v>
      </c>
      <c r="J2512">
        <f>'dl-do all work in this'!D2512</f>
        <v>0</v>
      </c>
      <c r="K2512">
        <f>'dl-do all work in this'!R2512</f>
        <v>0</v>
      </c>
      <c r="M2512">
        <f>'dl-do all work in this'!$E2512</f>
        <v>0</v>
      </c>
    </row>
    <row r="2513" spans="1:13" x14ac:dyDescent="0.25">
      <c r="A2513" s="2">
        <f>'dl-do all work in this'!O2513</f>
        <v>0</v>
      </c>
      <c r="B2513" t="e">
        <f>VLOOKUP($A2513, 'dl-do all work in this'!$O$9:$U$2997, 6, FALSE)</f>
        <v>#N/A</v>
      </c>
      <c r="C2513" t="e">
        <f>VLOOKUP($A2513, 'dl-do all work in this'!$O$9:$U$2997, 7, FALSE)</f>
        <v>#N/A</v>
      </c>
      <c r="D2513" s="2" t="str">
        <f>'dl-do all work in this'!X2513</f>
        <v>LC</v>
      </c>
      <c r="E2513" s="2">
        <f>'dl-do all work in this'!A2513</f>
        <v>0</v>
      </c>
      <c r="F2513" s="2">
        <f>'dl-do all work in this'!V2513</f>
        <v>0</v>
      </c>
      <c r="G2513" s="2" t="e">
        <f>DATE('dl-do all work in this'!H2513,'dl-do all work in this'!W2513,'dl-do all work in this'!G2513)</f>
        <v>#VALUE!</v>
      </c>
      <c r="H2513">
        <f>'dl-do all work in this'!I2513</f>
        <v>0</v>
      </c>
      <c r="J2513">
        <f>'dl-do all work in this'!D2513</f>
        <v>0</v>
      </c>
      <c r="K2513">
        <f>'dl-do all work in this'!R2513</f>
        <v>0</v>
      </c>
      <c r="M2513">
        <f>'dl-do all work in this'!$E2513</f>
        <v>0</v>
      </c>
    </row>
    <row r="2514" spans="1:13" x14ac:dyDescent="0.25">
      <c r="A2514" s="2">
        <f>'dl-do all work in this'!O2514</f>
        <v>0</v>
      </c>
      <c r="B2514" t="e">
        <f>VLOOKUP($A2514, 'dl-do all work in this'!$O$9:$U$2997, 6, FALSE)</f>
        <v>#N/A</v>
      </c>
      <c r="C2514" t="e">
        <f>VLOOKUP($A2514, 'dl-do all work in this'!$O$9:$U$2997, 7, FALSE)</f>
        <v>#N/A</v>
      </c>
      <c r="D2514" s="2" t="str">
        <f>'dl-do all work in this'!X2514</f>
        <v>LC</v>
      </c>
      <c r="E2514" s="2">
        <f>'dl-do all work in this'!A2514</f>
        <v>0</v>
      </c>
      <c r="F2514" s="2">
        <f>'dl-do all work in this'!V2514</f>
        <v>0</v>
      </c>
      <c r="G2514" s="2" t="e">
        <f>DATE('dl-do all work in this'!H2514,'dl-do all work in this'!W2514,'dl-do all work in this'!G2514)</f>
        <v>#VALUE!</v>
      </c>
      <c r="H2514">
        <f>'dl-do all work in this'!I2514</f>
        <v>0</v>
      </c>
      <c r="J2514">
        <f>'dl-do all work in this'!D2514</f>
        <v>0</v>
      </c>
      <c r="K2514">
        <f>'dl-do all work in this'!R2514</f>
        <v>0</v>
      </c>
      <c r="M2514">
        <f>'dl-do all work in this'!$E2514</f>
        <v>0</v>
      </c>
    </row>
    <row r="2515" spans="1:13" x14ac:dyDescent="0.25">
      <c r="A2515" s="2">
        <f>'dl-do all work in this'!O2515</f>
        <v>0</v>
      </c>
      <c r="B2515" t="e">
        <f>VLOOKUP($A2515, 'dl-do all work in this'!$O$9:$U$2997, 6, FALSE)</f>
        <v>#N/A</v>
      </c>
      <c r="C2515" t="e">
        <f>VLOOKUP($A2515, 'dl-do all work in this'!$O$9:$U$2997, 7, FALSE)</f>
        <v>#N/A</v>
      </c>
      <c r="D2515" s="2" t="str">
        <f>'dl-do all work in this'!X2515</f>
        <v>LC</v>
      </c>
      <c r="E2515" s="2">
        <f>'dl-do all work in this'!A2515</f>
        <v>0</v>
      </c>
      <c r="F2515" s="2">
        <f>'dl-do all work in this'!V2515</f>
        <v>0</v>
      </c>
      <c r="G2515" s="2" t="e">
        <f>DATE('dl-do all work in this'!H2515,'dl-do all work in this'!W2515,'dl-do all work in this'!G2515)</f>
        <v>#VALUE!</v>
      </c>
      <c r="H2515">
        <f>'dl-do all work in this'!I2515</f>
        <v>0</v>
      </c>
      <c r="J2515">
        <f>'dl-do all work in this'!D2515</f>
        <v>0</v>
      </c>
      <c r="K2515">
        <f>'dl-do all work in this'!R2515</f>
        <v>0</v>
      </c>
      <c r="M2515">
        <f>'dl-do all work in this'!$E2515</f>
        <v>0</v>
      </c>
    </row>
    <row r="2516" spans="1:13" x14ac:dyDescent="0.25">
      <c r="A2516" s="2">
        <f>'dl-do all work in this'!O2516</f>
        <v>0</v>
      </c>
      <c r="B2516" t="e">
        <f>VLOOKUP($A2516, 'dl-do all work in this'!$O$9:$U$2997, 6, FALSE)</f>
        <v>#N/A</v>
      </c>
      <c r="C2516" t="e">
        <f>VLOOKUP($A2516, 'dl-do all work in this'!$O$9:$U$2997, 7, FALSE)</f>
        <v>#N/A</v>
      </c>
      <c r="D2516" s="2" t="str">
        <f>'dl-do all work in this'!X2516</f>
        <v>LC</v>
      </c>
      <c r="E2516" s="2">
        <f>'dl-do all work in this'!A2516</f>
        <v>0</v>
      </c>
      <c r="F2516" s="2">
        <f>'dl-do all work in this'!V2516</f>
        <v>0</v>
      </c>
      <c r="G2516" s="2" t="e">
        <f>DATE('dl-do all work in this'!H2516,'dl-do all work in this'!W2516,'dl-do all work in this'!G2516)</f>
        <v>#VALUE!</v>
      </c>
      <c r="H2516">
        <f>'dl-do all work in this'!I2516</f>
        <v>0</v>
      </c>
      <c r="J2516">
        <f>'dl-do all work in this'!D2516</f>
        <v>0</v>
      </c>
      <c r="K2516">
        <f>'dl-do all work in this'!R2516</f>
        <v>0</v>
      </c>
      <c r="M2516">
        <f>'dl-do all work in this'!$E2516</f>
        <v>0</v>
      </c>
    </row>
    <row r="2517" spans="1:13" x14ac:dyDescent="0.25">
      <c r="A2517" s="2">
        <f>'dl-do all work in this'!O2517</f>
        <v>0</v>
      </c>
      <c r="B2517" t="e">
        <f>VLOOKUP($A2517, 'dl-do all work in this'!$O$9:$U$2997, 6, FALSE)</f>
        <v>#N/A</v>
      </c>
      <c r="C2517" t="e">
        <f>VLOOKUP($A2517, 'dl-do all work in this'!$O$9:$U$2997, 7, FALSE)</f>
        <v>#N/A</v>
      </c>
      <c r="D2517" s="2" t="str">
        <f>'dl-do all work in this'!X2517</f>
        <v>LC</v>
      </c>
      <c r="E2517" s="2">
        <f>'dl-do all work in this'!A2517</f>
        <v>0</v>
      </c>
      <c r="F2517" s="2">
        <f>'dl-do all work in this'!V2517</f>
        <v>0</v>
      </c>
      <c r="G2517" s="2" t="e">
        <f>DATE('dl-do all work in this'!H2517,'dl-do all work in this'!W2517,'dl-do all work in this'!G2517)</f>
        <v>#VALUE!</v>
      </c>
      <c r="H2517">
        <f>'dl-do all work in this'!I2517</f>
        <v>0</v>
      </c>
      <c r="J2517">
        <f>'dl-do all work in this'!D2517</f>
        <v>0</v>
      </c>
      <c r="K2517">
        <f>'dl-do all work in this'!R2517</f>
        <v>0</v>
      </c>
      <c r="M2517">
        <f>'dl-do all work in this'!$E2517</f>
        <v>0</v>
      </c>
    </row>
    <row r="2518" spans="1:13" x14ac:dyDescent="0.25">
      <c r="A2518" s="2">
        <f>'dl-do all work in this'!O2518</f>
        <v>0</v>
      </c>
      <c r="B2518" t="e">
        <f>VLOOKUP($A2518, 'dl-do all work in this'!$O$9:$U$2997, 6, FALSE)</f>
        <v>#N/A</v>
      </c>
      <c r="C2518" t="e">
        <f>VLOOKUP($A2518, 'dl-do all work in this'!$O$9:$U$2997, 7, FALSE)</f>
        <v>#N/A</v>
      </c>
      <c r="D2518" s="2" t="str">
        <f>'dl-do all work in this'!X2518</f>
        <v>LC</v>
      </c>
      <c r="E2518" s="2">
        <f>'dl-do all work in this'!A2518</f>
        <v>0</v>
      </c>
      <c r="F2518" s="2">
        <f>'dl-do all work in this'!V2518</f>
        <v>0</v>
      </c>
      <c r="G2518" s="2" t="e">
        <f>DATE('dl-do all work in this'!H2518,'dl-do all work in this'!W2518,'dl-do all work in this'!G2518)</f>
        <v>#VALUE!</v>
      </c>
      <c r="H2518">
        <f>'dl-do all work in this'!I2518</f>
        <v>0</v>
      </c>
      <c r="J2518">
        <f>'dl-do all work in this'!D2518</f>
        <v>0</v>
      </c>
      <c r="K2518">
        <f>'dl-do all work in this'!R2518</f>
        <v>0</v>
      </c>
      <c r="M2518">
        <f>'dl-do all work in this'!$E2518</f>
        <v>0</v>
      </c>
    </row>
    <row r="2519" spans="1:13" x14ac:dyDescent="0.25">
      <c r="A2519" s="2">
        <f>'dl-do all work in this'!O2519</f>
        <v>0</v>
      </c>
      <c r="B2519" t="e">
        <f>VLOOKUP($A2519, 'dl-do all work in this'!$O$9:$U$2997, 6, FALSE)</f>
        <v>#N/A</v>
      </c>
      <c r="C2519" t="e">
        <f>VLOOKUP($A2519, 'dl-do all work in this'!$O$9:$U$2997, 7, FALSE)</f>
        <v>#N/A</v>
      </c>
      <c r="D2519" s="2" t="str">
        <f>'dl-do all work in this'!X2519</f>
        <v>LC</v>
      </c>
      <c r="E2519" s="2">
        <f>'dl-do all work in this'!A2519</f>
        <v>0</v>
      </c>
      <c r="F2519" s="2">
        <f>'dl-do all work in this'!V2519</f>
        <v>0</v>
      </c>
      <c r="G2519" s="2" t="e">
        <f>DATE('dl-do all work in this'!H2519,'dl-do all work in this'!W2519,'dl-do all work in this'!G2519)</f>
        <v>#VALUE!</v>
      </c>
      <c r="H2519">
        <f>'dl-do all work in this'!I2519</f>
        <v>0</v>
      </c>
      <c r="J2519">
        <f>'dl-do all work in this'!D2519</f>
        <v>0</v>
      </c>
      <c r="K2519">
        <f>'dl-do all work in this'!R2519</f>
        <v>0</v>
      </c>
      <c r="M2519">
        <f>'dl-do all work in this'!$E2519</f>
        <v>0</v>
      </c>
    </row>
    <row r="2520" spans="1:13" x14ac:dyDescent="0.25">
      <c r="A2520" s="2">
        <f>'dl-do all work in this'!O2520</f>
        <v>0</v>
      </c>
      <c r="B2520" t="e">
        <f>VLOOKUP($A2520, 'dl-do all work in this'!$O$9:$U$2997, 6, FALSE)</f>
        <v>#N/A</v>
      </c>
      <c r="C2520" t="e">
        <f>VLOOKUP($A2520, 'dl-do all work in this'!$O$9:$U$2997, 7, FALSE)</f>
        <v>#N/A</v>
      </c>
      <c r="D2520" s="2" t="str">
        <f>'dl-do all work in this'!X2520</f>
        <v>LC</v>
      </c>
      <c r="E2520" s="2">
        <f>'dl-do all work in this'!A2520</f>
        <v>0</v>
      </c>
      <c r="F2520" s="2">
        <f>'dl-do all work in this'!V2520</f>
        <v>0</v>
      </c>
      <c r="G2520" s="2" t="e">
        <f>DATE('dl-do all work in this'!H2520,'dl-do all work in this'!W2520,'dl-do all work in this'!G2520)</f>
        <v>#VALUE!</v>
      </c>
      <c r="H2520">
        <f>'dl-do all work in this'!I2520</f>
        <v>0</v>
      </c>
      <c r="J2520">
        <f>'dl-do all work in this'!D2520</f>
        <v>0</v>
      </c>
      <c r="K2520">
        <f>'dl-do all work in this'!R2520</f>
        <v>0</v>
      </c>
      <c r="M2520">
        <f>'dl-do all work in this'!$E2520</f>
        <v>0</v>
      </c>
    </row>
    <row r="2521" spans="1:13" x14ac:dyDescent="0.25">
      <c r="A2521" s="2">
        <f>'dl-do all work in this'!O2521</f>
        <v>0</v>
      </c>
      <c r="B2521" t="e">
        <f>VLOOKUP($A2521, 'dl-do all work in this'!$O$9:$U$2997, 6, FALSE)</f>
        <v>#N/A</v>
      </c>
      <c r="C2521" t="e">
        <f>VLOOKUP($A2521, 'dl-do all work in this'!$O$9:$U$2997, 7, FALSE)</f>
        <v>#N/A</v>
      </c>
      <c r="D2521" s="2" t="str">
        <f>'dl-do all work in this'!X2521</f>
        <v>LC</v>
      </c>
      <c r="E2521" s="2">
        <f>'dl-do all work in this'!A2521</f>
        <v>0</v>
      </c>
      <c r="F2521" s="2">
        <f>'dl-do all work in this'!V2521</f>
        <v>0</v>
      </c>
      <c r="G2521" s="2" t="e">
        <f>DATE('dl-do all work in this'!H2521,'dl-do all work in this'!W2521,'dl-do all work in this'!G2521)</f>
        <v>#VALUE!</v>
      </c>
      <c r="H2521">
        <f>'dl-do all work in this'!I2521</f>
        <v>0</v>
      </c>
      <c r="J2521">
        <f>'dl-do all work in this'!D2521</f>
        <v>0</v>
      </c>
      <c r="K2521">
        <f>'dl-do all work in this'!R2521</f>
        <v>0</v>
      </c>
      <c r="M2521">
        <f>'dl-do all work in this'!$E2521</f>
        <v>0</v>
      </c>
    </row>
    <row r="2522" spans="1:13" x14ac:dyDescent="0.25">
      <c r="A2522" s="2">
        <f>'dl-do all work in this'!O2522</f>
        <v>0</v>
      </c>
      <c r="B2522" t="e">
        <f>VLOOKUP($A2522, 'dl-do all work in this'!$O$9:$U$2997, 6, FALSE)</f>
        <v>#N/A</v>
      </c>
      <c r="C2522" t="e">
        <f>VLOOKUP($A2522, 'dl-do all work in this'!$O$9:$U$2997, 7, FALSE)</f>
        <v>#N/A</v>
      </c>
      <c r="D2522" s="2" t="str">
        <f>'dl-do all work in this'!X2522</f>
        <v>LC</v>
      </c>
      <c r="E2522" s="2">
        <f>'dl-do all work in this'!A2522</f>
        <v>0</v>
      </c>
      <c r="F2522" s="2">
        <f>'dl-do all work in this'!V2522</f>
        <v>0</v>
      </c>
      <c r="G2522" s="2" t="e">
        <f>DATE('dl-do all work in this'!H2522,'dl-do all work in this'!W2522,'dl-do all work in this'!G2522)</f>
        <v>#VALUE!</v>
      </c>
      <c r="H2522">
        <f>'dl-do all work in this'!I2522</f>
        <v>0</v>
      </c>
      <c r="J2522">
        <f>'dl-do all work in this'!D2522</f>
        <v>0</v>
      </c>
      <c r="K2522">
        <f>'dl-do all work in this'!R2522</f>
        <v>0</v>
      </c>
      <c r="M2522">
        <f>'dl-do all work in this'!$E2522</f>
        <v>0</v>
      </c>
    </row>
    <row r="2523" spans="1:13" x14ac:dyDescent="0.25">
      <c r="A2523" s="2">
        <f>'dl-do all work in this'!O2523</f>
        <v>0</v>
      </c>
      <c r="B2523" t="e">
        <f>VLOOKUP($A2523, 'dl-do all work in this'!$O$9:$U$2997, 6, FALSE)</f>
        <v>#N/A</v>
      </c>
      <c r="C2523" t="e">
        <f>VLOOKUP($A2523, 'dl-do all work in this'!$O$9:$U$2997, 7, FALSE)</f>
        <v>#N/A</v>
      </c>
      <c r="D2523" s="2" t="str">
        <f>'dl-do all work in this'!X2523</f>
        <v>LC</v>
      </c>
      <c r="E2523" s="2">
        <f>'dl-do all work in this'!A2523</f>
        <v>0</v>
      </c>
      <c r="F2523" s="2">
        <f>'dl-do all work in this'!V2523</f>
        <v>0</v>
      </c>
      <c r="G2523" s="2" t="e">
        <f>DATE('dl-do all work in this'!H2523,'dl-do all work in this'!W2523,'dl-do all work in this'!G2523)</f>
        <v>#VALUE!</v>
      </c>
      <c r="H2523">
        <f>'dl-do all work in this'!I2523</f>
        <v>0</v>
      </c>
      <c r="J2523">
        <f>'dl-do all work in this'!D2523</f>
        <v>0</v>
      </c>
      <c r="K2523">
        <f>'dl-do all work in this'!R2523</f>
        <v>0</v>
      </c>
      <c r="M2523">
        <f>'dl-do all work in this'!$E2523</f>
        <v>0</v>
      </c>
    </row>
    <row r="2524" spans="1:13" x14ac:dyDescent="0.25">
      <c r="A2524" s="2">
        <f>'dl-do all work in this'!O2524</f>
        <v>0</v>
      </c>
      <c r="B2524" t="e">
        <f>VLOOKUP($A2524, 'dl-do all work in this'!$O$9:$U$2997, 6, FALSE)</f>
        <v>#N/A</v>
      </c>
      <c r="C2524" t="e">
        <f>VLOOKUP($A2524, 'dl-do all work in this'!$O$9:$U$2997, 7, FALSE)</f>
        <v>#N/A</v>
      </c>
      <c r="D2524" s="2" t="str">
        <f>'dl-do all work in this'!X2524</f>
        <v>LC</v>
      </c>
      <c r="E2524" s="2">
        <f>'dl-do all work in this'!A2524</f>
        <v>0</v>
      </c>
      <c r="F2524" s="2">
        <f>'dl-do all work in this'!V2524</f>
        <v>0</v>
      </c>
      <c r="G2524" s="2" t="e">
        <f>DATE('dl-do all work in this'!H2524,'dl-do all work in this'!W2524,'dl-do all work in this'!G2524)</f>
        <v>#VALUE!</v>
      </c>
      <c r="H2524">
        <f>'dl-do all work in this'!I2524</f>
        <v>0</v>
      </c>
      <c r="J2524">
        <f>'dl-do all work in this'!D2524</f>
        <v>0</v>
      </c>
      <c r="K2524">
        <f>'dl-do all work in this'!R2524</f>
        <v>0</v>
      </c>
      <c r="M2524">
        <f>'dl-do all work in this'!$E2524</f>
        <v>0</v>
      </c>
    </row>
    <row r="2525" spans="1:13" x14ac:dyDescent="0.25">
      <c r="A2525" s="2">
        <f>'dl-do all work in this'!O2525</f>
        <v>0</v>
      </c>
      <c r="B2525" t="e">
        <f>VLOOKUP($A2525, 'dl-do all work in this'!$O$9:$U$2997, 6, FALSE)</f>
        <v>#N/A</v>
      </c>
      <c r="C2525" t="e">
        <f>VLOOKUP($A2525, 'dl-do all work in this'!$O$9:$U$2997, 7, FALSE)</f>
        <v>#N/A</v>
      </c>
      <c r="D2525" s="2" t="str">
        <f>'dl-do all work in this'!X2525</f>
        <v>LC</v>
      </c>
      <c r="E2525" s="2">
        <f>'dl-do all work in this'!A2525</f>
        <v>0</v>
      </c>
      <c r="F2525" s="2">
        <f>'dl-do all work in this'!V2525</f>
        <v>0</v>
      </c>
      <c r="G2525" s="2" t="e">
        <f>DATE('dl-do all work in this'!H2525,'dl-do all work in this'!W2525,'dl-do all work in this'!G2525)</f>
        <v>#VALUE!</v>
      </c>
      <c r="H2525">
        <f>'dl-do all work in this'!I2525</f>
        <v>0</v>
      </c>
      <c r="J2525">
        <f>'dl-do all work in this'!D2525</f>
        <v>0</v>
      </c>
      <c r="K2525">
        <f>'dl-do all work in this'!R2525</f>
        <v>0</v>
      </c>
      <c r="M2525">
        <f>'dl-do all work in this'!$E2525</f>
        <v>0</v>
      </c>
    </row>
    <row r="2526" spans="1:13" x14ac:dyDescent="0.25">
      <c r="A2526" s="2">
        <f>'dl-do all work in this'!O2526</f>
        <v>0</v>
      </c>
      <c r="B2526" t="e">
        <f>VLOOKUP($A2526, 'dl-do all work in this'!$O$9:$U$2997, 6, FALSE)</f>
        <v>#N/A</v>
      </c>
      <c r="C2526" t="e">
        <f>VLOOKUP($A2526, 'dl-do all work in this'!$O$9:$U$2997, 7, FALSE)</f>
        <v>#N/A</v>
      </c>
      <c r="D2526" s="2" t="str">
        <f>'dl-do all work in this'!X2526</f>
        <v>LC</v>
      </c>
      <c r="E2526" s="2">
        <f>'dl-do all work in this'!A2526</f>
        <v>0</v>
      </c>
      <c r="F2526" s="2">
        <f>'dl-do all work in this'!V2526</f>
        <v>0</v>
      </c>
      <c r="G2526" s="2" t="e">
        <f>DATE('dl-do all work in this'!H2526,'dl-do all work in this'!W2526,'dl-do all work in this'!G2526)</f>
        <v>#VALUE!</v>
      </c>
      <c r="H2526">
        <f>'dl-do all work in this'!I2526</f>
        <v>0</v>
      </c>
      <c r="J2526">
        <f>'dl-do all work in this'!D2526</f>
        <v>0</v>
      </c>
      <c r="K2526">
        <f>'dl-do all work in this'!R2526</f>
        <v>0</v>
      </c>
      <c r="M2526">
        <f>'dl-do all work in this'!$E2526</f>
        <v>0</v>
      </c>
    </row>
    <row r="2527" spans="1:13" x14ac:dyDescent="0.25">
      <c r="A2527" s="2">
        <f>'dl-do all work in this'!O2527</f>
        <v>0</v>
      </c>
      <c r="B2527" t="e">
        <f>VLOOKUP($A2527, 'dl-do all work in this'!$O$9:$U$2997, 6, FALSE)</f>
        <v>#N/A</v>
      </c>
      <c r="C2527" t="e">
        <f>VLOOKUP($A2527, 'dl-do all work in this'!$O$9:$U$2997, 7, FALSE)</f>
        <v>#N/A</v>
      </c>
      <c r="D2527" s="2" t="str">
        <f>'dl-do all work in this'!X2527</f>
        <v>LC</v>
      </c>
      <c r="E2527" s="2">
        <f>'dl-do all work in this'!A2527</f>
        <v>0</v>
      </c>
      <c r="F2527" s="2">
        <f>'dl-do all work in this'!V2527</f>
        <v>0</v>
      </c>
      <c r="G2527" s="2" t="e">
        <f>DATE('dl-do all work in this'!H2527,'dl-do all work in this'!W2527,'dl-do all work in this'!G2527)</f>
        <v>#VALUE!</v>
      </c>
      <c r="H2527">
        <f>'dl-do all work in this'!I2527</f>
        <v>0</v>
      </c>
      <c r="J2527">
        <f>'dl-do all work in this'!D2527</f>
        <v>0</v>
      </c>
      <c r="K2527">
        <f>'dl-do all work in this'!R2527</f>
        <v>0</v>
      </c>
      <c r="M2527">
        <f>'dl-do all work in this'!$E2527</f>
        <v>0</v>
      </c>
    </row>
    <row r="2528" spans="1:13" x14ac:dyDescent="0.25">
      <c r="A2528" s="2">
        <f>'dl-do all work in this'!O2528</f>
        <v>0</v>
      </c>
      <c r="B2528" t="e">
        <f>VLOOKUP($A2528, 'dl-do all work in this'!$O$9:$U$2997, 6, FALSE)</f>
        <v>#N/A</v>
      </c>
      <c r="C2528" t="e">
        <f>VLOOKUP($A2528, 'dl-do all work in this'!$O$9:$U$2997, 7, FALSE)</f>
        <v>#N/A</v>
      </c>
      <c r="D2528" s="2" t="str">
        <f>'dl-do all work in this'!X2528</f>
        <v>LC</v>
      </c>
      <c r="E2528" s="2">
        <f>'dl-do all work in this'!A2528</f>
        <v>0</v>
      </c>
      <c r="F2528" s="2">
        <f>'dl-do all work in this'!V2528</f>
        <v>0</v>
      </c>
      <c r="G2528" s="2" t="e">
        <f>DATE('dl-do all work in this'!H2528,'dl-do all work in this'!W2528,'dl-do all work in this'!G2528)</f>
        <v>#VALUE!</v>
      </c>
      <c r="H2528">
        <f>'dl-do all work in this'!I2528</f>
        <v>0</v>
      </c>
      <c r="J2528">
        <f>'dl-do all work in this'!D2528</f>
        <v>0</v>
      </c>
      <c r="K2528">
        <f>'dl-do all work in this'!R2528</f>
        <v>0</v>
      </c>
      <c r="M2528">
        <f>'dl-do all work in this'!$E2528</f>
        <v>0</v>
      </c>
    </row>
    <row r="2529" spans="1:13" x14ac:dyDescent="0.25">
      <c r="A2529" s="2">
        <f>'dl-do all work in this'!O2529</f>
        <v>0</v>
      </c>
      <c r="B2529" t="e">
        <f>VLOOKUP($A2529, 'dl-do all work in this'!$O$9:$U$2997, 6, FALSE)</f>
        <v>#N/A</v>
      </c>
      <c r="C2529" t="e">
        <f>VLOOKUP($A2529, 'dl-do all work in this'!$O$9:$U$2997, 7, FALSE)</f>
        <v>#N/A</v>
      </c>
      <c r="D2529" s="2" t="str">
        <f>'dl-do all work in this'!X2529</f>
        <v>LC</v>
      </c>
      <c r="E2529" s="2">
        <f>'dl-do all work in this'!A2529</f>
        <v>0</v>
      </c>
      <c r="F2529" s="2">
        <f>'dl-do all work in this'!V2529</f>
        <v>0</v>
      </c>
      <c r="G2529" s="2" t="e">
        <f>DATE('dl-do all work in this'!H2529,'dl-do all work in this'!W2529,'dl-do all work in this'!G2529)</f>
        <v>#VALUE!</v>
      </c>
      <c r="H2529">
        <f>'dl-do all work in this'!I2529</f>
        <v>0</v>
      </c>
      <c r="J2529">
        <f>'dl-do all work in this'!D2529</f>
        <v>0</v>
      </c>
      <c r="K2529">
        <f>'dl-do all work in this'!R2529</f>
        <v>0</v>
      </c>
      <c r="M2529">
        <f>'dl-do all work in this'!$E2529</f>
        <v>0</v>
      </c>
    </row>
    <row r="2530" spans="1:13" x14ac:dyDescent="0.25">
      <c r="A2530" s="2">
        <f>'dl-do all work in this'!O2530</f>
        <v>0</v>
      </c>
      <c r="B2530" t="e">
        <f>VLOOKUP($A2530, 'dl-do all work in this'!$O$9:$U$2997, 6, FALSE)</f>
        <v>#N/A</v>
      </c>
      <c r="C2530" t="e">
        <f>VLOOKUP($A2530, 'dl-do all work in this'!$O$9:$U$2997, 7, FALSE)</f>
        <v>#N/A</v>
      </c>
      <c r="D2530" s="2" t="str">
        <f>'dl-do all work in this'!X2530</f>
        <v>LC</v>
      </c>
      <c r="E2530" s="2">
        <f>'dl-do all work in this'!A2530</f>
        <v>0</v>
      </c>
      <c r="F2530" s="2">
        <f>'dl-do all work in this'!V2530</f>
        <v>0</v>
      </c>
      <c r="G2530" s="2" t="e">
        <f>DATE('dl-do all work in this'!H2530,'dl-do all work in this'!W2530,'dl-do all work in this'!G2530)</f>
        <v>#VALUE!</v>
      </c>
      <c r="H2530">
        <f>'dl-do all work in this'!I2530</f>
        <v>0</v>
      </c>
      <c r="J2530">
        <f>'dl-do all work in this'!D2530</f>
        <v>0</v>
      </c>
      <c r="K2530">
        <f>'dl-do all work in this'!R2530</f>
        <v>0</v>
      </c>
      <c r="M2530">
        <f>'dl-do all work in this'!$E2530</f>
        <v>0</v>
      </c>
    </row>
    <row r="2531" spans="1:13" x14ac:dyDescent="0.25">
      <c r="A2531" s="2">
        <f>'dl-do all work in this'!O2531</f>
        <v>0</v>
      </c>
      <c r="B2531" t="e">
        <f>VLOOKUP($A2531, 'dl-do all work in this'!$O$9:$U$2997, 6, FALSE)</f>
        <v>#N/A</v>
      </c>
      <c r="C2531" t="e">
        <f>VLOOKUP($A2531, 'dl-do all work in this'!$O$9:$U$2997, 7, FALSE)</f>
        <v>#N/A</v>
      </c>
      <c r="D2531" s="2" t="str">
        <f>'dl-do all work in this'!X2531</f>
        <v>LC</v>
      </c>
      <c r="E2531" s="2">
        <f>'dl-do all work in this'!A2531</f>
        <v>0</v>
      </c>
      <c r="F2531" s="2">
        <f>'dl-do all work in this'!V2531</f>
        <v>0</v>
      </c>
      <c r="G2531" s="2" t="e">
        <f>DATE('dl-do all work in this'!H2531,'dl-do all work in this'!W2531,'dl-do all work in this'!G2531)</f>
        <v>#VALUE!</v>
      </c>
      <c r="H2531">
        <f>'dl-do all work in this'!I2531</f>
        <v>0</v>
      </c>
      <c r="J2531">
        <f>'dl-do all work in this'!D2531</f>
        <v>0</v>
      </c>
      <c r="K2531">
        <f>'dl-do all work in this'!R2531</f>
        <v>0</v>
      </c>
      <c r="M2531">
        <f>'dl-do all work in this'!$E2531</f>
        <v>0</v>
      </c>
    </row>
    <row r="2532" spans="1:13" x14ac:dyDescent="0.25">
      <c r="A2532" s="2">
        <f>'dl-do all work in this'!O2532</f>
        <v>0</v>
      </c>
      <c r="B2532" t="e">
        <f>VLOOKUP($A2532, 'dl-do all work in this'!$O$9:$U$2997, 6, FALSE)</f>
        <v>#N/A</v>
      </c>
      <c r="C2532" t="e">
        <f>VLOOKUP($A2532, 'dl-do all work in this'!$O$9:$U$2997, 7, FALSE)</f>
        <v>#N/A</v>
      </c>
      <c r="D2532" s="2" t="str">
        <f>'dl-do all work in this'!X2532</f>
        <v>LC</v>
      </c>
      <c r="E2532" s="2">
        <f>'dl-do all work in this'!A2532</f>
        <v>0</v>
      </c>
      <c r="F2532" s="2">
        <f>'dl-do all work in this'!V2532</f>
        <v>0</v>
      </c>
      <c r="G2532" s="2" t="e">
        <f>DATE('dl-do all work in this'!H2532,'dl-do all work in this'!W2532,'dl-do all work in this'!G2532)</f>
        <v>#VALUE!</v>
      </c>
      <c r="H2532">
        <f>'dl-do all work in this'!I2532</f>
        <v>0</v>
      </c>
      <c r="J2532">
        <f>'dl-do all work in this'!D2532</f>
        <v>0</v>
      </c>
      <c r="K2532">
        <f>'dl-do all work in this'!R2532</f>
        <v>0</v>
      </c>
      <c r="M2532">
        <f>'dl-do all work in this'!$E2532</f>
        <v>0</v>
      </c>
    </row>
    <row r="2533" spans="1:13" x14ac:dyDescent="0.25">
      <c r="A2533" s="2">
        <f>'dl-do all work in this'!O2533</f>
        <v>0</v>
      </c>
      <c r="B2533" t="e">
        <f>VLOOKUP($A2533, 'dl-do all work in this'!$O$9:$U$2997, 6, FALSE)</f>
        <v>#N/A</v>
      </c>
      <c r="C2533" t="e">
        <f>VLOOKUP($A2533, 'dl-do all work in this'!$O$9:$U$2997, 7, FALSE)</f>
        <v>#N/A</v>
      </c>
      <c r="D2533" s="2" t="str">
        <f>'dl-do all work in this'!X2533</f>
        <v>LC</v>
      </c>
      <c r="E2533" s="2">
        <f>'dl-do all work in this'!A2533</f>
        <v>0</v>
      </c>
      <c r="F2533" s="2">
        <f>'dl-do all work in this'!V2533</f>
        <v>0</v>
      </c>
      <c r="G2533" s="2" t="e">
        <f>DATE('dl-do all work in this'!H2533,'dl-do all work in this'!W2533,'dl-do all work in this'!G2533)</f>
        <v>#VALUE!</v>
      </c>
      <c r="H2533">
        <f>'dl-do all work in this'!I2533</f>
        <v>0</v>
      </c>
      <c r="J2533">
        <f>'dl-do all work in this'!D2533</f>
        <v>0</v>
      </c>
      <c r="K2533">
        <f>'dl-do all work in this'!R2533</f>
        <v>0</v>
      </c>
      <c r="M2533">
        <f>'dl-do all work in this'!$E2533</f>
        <v>0</v>
      </c>
    </row>
    <row r="2534" spans="1:13" x14ac:dyDescent="0.25">
      <c r="A2534" s="2">
        <f>'dl-do all work in this'!O2534</f>
        <v>0</v>
      </c>
      <c r="B2534" t="e">
        <f>VLOOKUP($A2534, 'dl-do all work in this'!$O$9:$U$2997, 6, FALSE)</f>
        <v>#N/A</v>
      </c>
      <c r="C2534" t="e">
        <f>VLOOKUP($A2534, 'dl-do all work in this'!$O$9:$U$2997, 7, FALSE)</f>
        <v>#N/A</v>
      </c>
      <c r="D2534" s="2" t="str">
        <f>'dl-do all work in this'!X2534</f>
        <v>LC</v>
      </c>
      <c r="E2534" s="2">
        <f>'dl-do all work in this'!A2534</f>
        <v>0</v>
      </c>
      <c r="F2534" s="2">
        <f>'dl-do all work in this'!V2534</f>
        <v>0</v>
      </c>
      <c r="G2534" s="2" t="e">
        <f>DATE('dl-do all work in this'!H2534,'dl-do all work in this'!W2534,'dl-do all work in this'!G2534)</f>
        <v>#VALUE!</v>
      </c>
      <c r="H2534">
        <f>'dl-do all work in this'!I2534</f>
        <v>0</v>
      </c>
      <c r="J2534">
        <f>'dl-do all work in this'!D2534</f>
        <v>0</v>
      </c>
      <c r="K2534">
        <f>'dl-do all work in this'!R2534</f>
        <v>0</v>
      </c>
      <c r="M2534">
        <f>'dl-do all work in this'!$E2534</f>
        <v>0</v>
      </c>
    </row>
    <row r="2535" spans="1:13" x14ac:dyDescent="0.25">
      <c r="A2535" s="2">
        <f>'dl-do all work in this'!O2535</f>
        <v>0</v>
      </c>
      <c r="B2535" t="e">
        <f>VLOOKUP($A2535, 'dl-do all work in this'!$O$9:$U$2997, 6, FALSE)</f>
        <v>#N/A</v>
      </c>
      <c r="C2535" t="e">
        <f>VLOOKUP($A2535, 'dl-do all work in this'!$O$9:$U$2997, 7, FALSE)</f>
        <v>#N/A</v>
      </c>
      <c r="D2535" s="2" t="str">
        <f>'dl-do all work in this'!X2535</f>
        <v>LC</v>
      </c>
      <c r="E2535" s="2">
        <f>'dl-do all work in this'!A2535</f>
        <v>0</v>
      </c>
      <c r="F2535" s="2">
        <f>'dl-do all work in this'!V2535</f>
        <v>0</v>
      </c>
      <c r="G2535" s="2" t="e">
        <f>DATE('dl-do all work in this'!H2535,'dl-do all work in this'!W2535,'dl-do all work in this'!G2535)</f>
        <v>#VALUE!</v>
      </c>
      <c r="H2535">
        <f>'dl-do all work in this'!I2535</f>
        <v>0</v>
      </c>
      <c r="J2535">
        <f>'dl-do all work in this'!D2535</f>
        <v>0</v>
      </c>
      <c r="K2535">
        <f>'dl-do all work in this'!R2535</f>
        <v>0</v>
      </c>
      <c r="M2535">
        <f>'dl-do all work in this'!$E2535</f>
        <v>0</v>
      </c>
    </row>
    <row r="2536" spans="1:13" x14ac:dyDescent="0.25">
      <c r="A2536" s="2">
        <f>'dl-do all work in this'!O2536</f>
        <v>0</v>
      </c>
      <c r="B2536" t="e">
        <f>VLOOKUP($A2536, 'dl-do all work in this'!$O$9:$U$2997, 6, FALSE)</f>
        <v>#N/A</v>
      </c>
      <c r="C2536" t="e">
        <f>VLOOKUP($A2536, 'dl-do all work in this'!$O$9:$U$2997, 7, FALSE)</f>
        <v>#N/A</v>
      </c>
      <c r="D2536" s="2" t="str">
        <f>'dl-do all work in this'!X2536</f>
        <v>LC</v>
      </c>
      <c r="E2536" s="2">
        <f>'dl-do all work in this'!A2536</f>
        <v>0</v>
      </c>
      <c r="F2536" s="2">
        <f>'dl-do all work in this'!V2536</f>
        <v>0</v>
      </c>
      <c r="G2536" s="2" t="e">
        <f>DATE('dl-do all work in this'!H2536,'dl-do all work in this'!W2536,'dl-do all work in this'!G2536)</f>
        <v>#VALUE!</v>
      </c>
      <c r="H2536">
        <f>'dl-do all work in this'!I2536</f>
        <v>0</v>
      </c>
      <c r="J2536">
        <f>'dl-do all work in this'!D2536</f>
        <v>0</v>
      </c>
      <c r="K2536">
        <f>'dl-do all work in this'!R2536</f>
        <v>0</v>
      </c>
      <c r="M2536">
        <f>'dl-do all work in this'!$E2536</f>
        <v>0</v>
      </c>
    </row>
    <row r="2537" spans="1:13" x14ac:dyDescent="0.25">
      <c r="A2537" s="2">
        <f>'dl-do all work in this'!O2537</f>
        <v>0</v>
      </c>
      <c r="B2537" t="e">
        <f>VLOOKUP($A2537, 'dl-do all work in this'!$O$9:$U$2997, 6, FALSE)</f>
        <v>#N/A</v>
      </c>
      <c r="C2537" t="e">
        <f>VLOOKUP($A2537, 'dl-do all work in this'!$O$9:$U$2997, 7, FALSE)</f>
        <v>#N/A</v>
      </c>
      <c r="D2537" s="2" t="str">
        <f>'dl-do all work in this'!X2537</f>
        <v>LC</v>
      </c>
      <c r="E2537" s="2">
        <f>'dl-do all work in this'!A2537</f>
        <v>0</v>
      </c>
      <c r="F2537" s="2">
        <f>'dl-do all work in this'!V2537</f>
        <v>0</v>
      </c>
      <c r="G2537" s="2" t="e">
        <f>DATE('dl-do all work in this'!H2537,'dl-do all work in this'!W2537,'dl-do all work in this'!G2537)</f>
        <v>#VALUE!</v>
      </c>
      <c r="H2537">
        <f>'dl-do all work in this'!I2537</f>
        <v>0</v>
      </c>
      <c r="J2537">
        <f>'dl-do all work in this'!D2537</f>
        <v>0</v>
      </c>
      <c r="K2537">
        <f>'dl-do all work in this'!R2537</f>
        <v>0</v>
      </c>
      <c r="M2537">
        <f>'dl-do all work in this'!$E2537</f>
        <v>0</v>
      </c>
    </row>
    <row r="2538" spans="1:13" x14ac:dyDescent="0.25">
      <c r="A2538" s="2">
        <f>'dl-do all work in this'!O2538</f>
        <v>0</v>
      </c>
      <c r="B2538" t="e">
        <f>VLOOKUP($A2538, 'dl-do all work in this'!$O$9:$U$2997, 6, FALSE)</f>
        <v>#N/A</v>
      </c>
      <c r="C2538" t="e">
        <f>VLOOKUP($A2538, 'dl-do all work in this'!$O$9:$U$2997, 7, FALSE)</f>
        <v>#N/A</v>
      </c>
      <c r="D2538" s="2" t="str">
        <f>'dl-do all work in this'!X2538</f>
        <v>LC</v>
      </c>
      <c r="E2538" s="2">
        <f>'dl-do all work in this'!A2538</f>
        <v>0</v>
      </c>
      <c r="F2538" s="2">
        <f>'dl-do all work in this'!V2538</f>
        <v>0</v>
      </c>
      <c r="G2538" s="2" t="e">
        <f>DATE('dl-do all work in this'!H2538,'dl-do all work in this'!W2538,'dl-do all work in this'!G2538)</f>
        <v>#VALUE!</v>
      </c>
      <c r="H2538">
        <f>'dl-do all work in this'!I2538</f>
        <v>0</v>
      </c>
      <c r="J2538">
        <f>'dl-do all work in this'!D2538</f>
        <v>0</v>
      </c>
      <c r="K2538">
        <f>'dl-do all work in this'!R2538</f>
        <v>0</v>
      </c>
      <c r="M2538">
        <f>'dl-do all work in this'!$E2538</f>
        <v>0</v>
      </c>
    </row>
    <row r="2539" spans="1:13" x14ac:dyDescent="0.25">
      <c r="A2539" s="2">
        <f>'dl-do all work in this'!O2539</f>
        <v>0</v>
      </c>
      <c r="B2539" t="e">
        <f>VLOOKUP($A2539, 'dl-do all work in this'!$O$9:$U$2997, 6, FALSE)</f>
        <v>#N/A</v>
      </c>
      <c r="C2539" t="e">
        <f>VLOOKUP($A2539, 'dl-do all work in this'!$O$9:$U$2997, 7, FALSE)</f>
        <v>#N/A</v>
      </c>
      <c r="D2539" s="2" t="str">
        <f>'dl-do all work in this'!X2539</f>
        <v>LC</v>
      </c>
      <c r="E2539" s="2">
        <f>'dl-do all work in this'!A2539</f>
        <v>0</v>
      </c>
      <c r="F2539" s="2">
        <f>'dl-do all work in this'!V2539</f>
        <v>0</v>
      </c>
      <c r="G2539" s="2" t="e">
        <f>DATE('dl-do all work in this'!H2539,'dl-do all work in this'!W2539,'dl-do all work in this'!G2539)</f>
        <v>#VALUE!</v>
      </c>
      <c r="H2539">
        <f>'dl-do all work in this'!I2539</f>
        <v>0</v>
      </c>
      <c r="J2539">
        <f>'dl-do all work in this'!D2539</f>
        <v>0</v>
      </c>
      <c r="K2539">
        <f>'dl-do all work in this'!R2539</f>
        <v>0</v>
      </c>
      <c r="M2539">
        <f>'dl-do all work in this'!$E2539</f>
        <v>0</v>
      </c>
    </row>
    <row r="2540" spans="1:13" x14ac:dyDescent="0.25">
      <c r="A2540" s="2">
        <f>'dl-do all work in this'!O2540</f>
        <v>0</v>
      </c>
      <c r="B2540" t="e">
        <f>VLOOKUP($A2540, 'dl-do all work in this'!$O$9:$U$2997, 6, FALSE)</f>
        <v>#N/A</v>
      </c>
      <c r="C2540" t="e">
        <f>VLOOKUP($A2540, 'dl-do all work in this'!$O$9:$U$2997, 7, FALSE)</f>
        <v>#N/A</v>
      </c>
      <c r="D2540" s="2" t="str">
        <f>'dl-do all work in this'!X2540</f>
        <v>LC</v>
      </c>
      <c r="E2540" s="2">
        <f>'dl-do all work in this'!A2540</f>
        <v>0</v>
      </c>
      <c r="F2540" s="2">
        <f>'dl-do all work in this'!V2540</f>
        <v>0</v>
      </c>
      <c r="G2540" s="2" t="e">
        <f>DATE('dl-do all work in this'!H2540,'dl-do all work in this'!W2540,'dl-do all work in this'!G2540)</f>
        <v>#VALUE!</v>
      </c>
      <c r="H2540">
        <f>'dl-do all work in this'!I2540</f>
        <v>0</v>
      </c>
      <c r="J2540">
        <f>'dl-do all work in this'!D2540</f>
        <v>0</v>
      </c>
      <c r="K2540">
        <f>'dl-do all work in this'!R2540</f>
        <v>0</v>
      </c>
      <c r="M2540">
        <f>'dl-do all work in this'!$E2540</f>
        <v>0</v>
      </c>
    </row>
    <row r="2541" spans="1:13" x14ac:dyDescent="0.25">
      <c r="A2541" s="2">
        <f>'dl-do all work in this'!O2541</f>
        <v>0</v>
      </c>
      <c r="B2541" t="e">
        <f>VLOOKUP($A2541, 'dl-do all work in this'!$O$9:$U$2997, 6, FALSE)</f>
        <v>#N/A</v>
      </c>
      <c r="C2541" t="e">
        <f>VLOOKUP($A2541, 'dl-do all work in this'!$O$9:$U$2997, 7, FALSE)</f>
        <v>#N/A</v>
      </c>
      <c r="D2541" s="2" t="str">
        <f>'dl-do all work in this'!X2541</f>
        <v>LC</v>
      </c>
      <c r="E2541" s="2">
        <f>'dl-do all work in this'!A2541</f>
        <v>0</v>
      </c>
      <c r="F2541" s="2">
        <f>'dl-do all work in this'!V2541</f>
        <v>0</v>
      </c>
      <c r="G2541" s="2" t="e">
        <f>DATE('dl-do all work in this'!H2541,'dl-do all work in this'!W2541,'dl-do all work in this'!G2541)</f>
        <v>#VALUE!</v>
      </c>
      <c r="H2541">
        <f>'dl-do all work in this'!I2541</f>
        <v>0</v>
      </c>
      <c r="J2541">
        <f>'dl-do all work in this'!D2541</f>
        <v>0</v>
      </c>
      <c r="K2541">
        <f>'dl-do all work in this'!R2541</f>
        <v>0</v>
      </c>
      <c r="M2541">
        <f>'dl-do all work in this'!$E2541</f>
        <v>0</v>
      </c>
    </row>
    <row r="2542" spans="1:13" x14ac:dyDescent="0.25">
      <c r="A2542" s="2">
        <f>'dl-do all work in this'!O2542</f>
        <v>0</v>
      </c>
      <c r="B2542" t="e">
        <f>VLOOKUP($A2542, 'dl-do all work in this'!$O$9:$U$2997, 6, FALSE)</f>
        <v>#N/A</v>
      </c>
      <c r="C2542" t="e">
        <f>VLOOKUP($A2542, 'dl-do all work in this'!$O$9:$U$2997, 7, FALSE)</f>
        <v>#N/A</v>
      </c>
      <c r="D2542" s="2" t="str">
        <f>'dl-do all work in this'!X2542</f>
        <v>LC</v>
      </c>
      <c r="E2542" s="2">
        <f>'dl-do all work in this'!A2542</f>
        <v>0</v>
      </c>
      <c r="F2542" s="2">
        <f>'dl-do all work in this'!V2542</f>
        <v>0</v>
      </c>
      <c r="G2542" s="2" t="e">
        <f>DATE('dl-do all work in this'!H2542,'dl-do all work in this'!W2542,'dl-do all work in this'!G2542)</f>
        <v>#VALUE!</v>
      </c>
      <c r="H2542">
        <f>'dl-do all work in this'!I2542</f>
        <v>0</v>
      </c>
      <c r="J2542">
        <f>'dl-do all work in this'!D2542</f>
        <v>0</v>
      </c>
      <c r="K2542">
        <f>'dl-do all work in this'!R2542</f>
        <v>0</v>
      </c>
      <c r="M2542">
        <f>'dl-do all work in this'!$E2542</f>
        <v>0</v>
      </c>
    </row>
    <row r="2543" spans="1:13" x14ac:dyDescent="0.25">
      <c r="A2543" s="2">
        <f>'dl-do all work in this'!O2543</f>
        <v>0</v>
      </c>
      <c r="B2543" t="e">
        <f>VLOOKUP($A2543, 'dl-do all work in this'!$O$9:$U$2997, 6, FALSE)</f>
        <v>#N/A</v>
      </c>
      <c r="C2543" t="e">
        <f>VLOOKUP($A2543, 'dl-do all work in this'!$O$9:$U$2997, 7, FALSE)</f>
        <v>#N/A</v>
      </c>
      <c r="D2543" s="2" t="str">
        <f>'dl-do all work in this'!X2543</f>
        <v>LC</v>
      </c>
      <c r="E2543" s="2">
        <f>'dl-do all work in this'!A2543</f>
        <v>0</v>
      </c>
      <c r="F2543" s="2">
        <f>'dl-do all work in this'!V2543</f>
        <v>0</v>
      </c>
      <c r="G2543" s="2" t="e">
        <f>DATE('dl-do all work in this'!H2543,'dl-do all work in this'!W2543,'dl-do all work in this'!G2543)</f>
        <v>#VALUE!</v>
      </c>
      <c r="H2543">
        <f>'dl-do all work in this'!I2543</f>
        <v>0</v>
      </c>
      <c r="J2543">
        <f>'dl-do all work in this'!D2543</f>
        <v>0</v>
      </c>
      <c r="K2543">
        <f>'dl-do all work in this'!R2543</f>
        <v>0</v>
      </c>
      <c r="M2543">
        <f>'dl-do all work in this'!$E2543</f>
        <v>0</v>
      </c>
    </row>
    <row r="2544" spans="1:13" x14ac:dyDescent="0.25">
      <c r="A2544" s="2">
        <f>'dl-do all work in this'!O2544</f>
        <v>0</v>
      </c>
      <c r="B2544" t="e">
        <f>VLOOKUP($A2544, 'dl-do all work in this'!$O$9:$U$2997, 6, FALSE)</f>
        <v>#N/A</v>
      </c>
      <c r="C2544" t="e">
        <f>VLOOKUP($A2544, 'dl-do all work in this'!$O$9:$U$2997, 7, FALSE)</f>
        <v>#N/A</v>
      </c>
      <c r="D2544" s="2" t="str">
        <f>'dl-do all work in this'!X2544</f>
        <v>LC</v>
      </c>
      <c r="E2544" s="2">
        <f>'dl-do all work in this'!A2544</f>
        <v>0</v>
      </c>
      <c r="F2544" s="2">
        <f>'dl-do all work in this'!V2544</f>
        <v>0</v>
      </c>
      <c r="G2544" s="2" t="e">
        <f>DATE('dl-do all work in this'!H2544,'dl-do all work in this'!W2544,'dl-do all work in this'!G2544)</f>
        <v>#VALUE!</v>
      </c>
      <c r="H2544">
        <f>'dl-do all work in this'!I2544</f>
        <v>0</v>
      </c>
      <c r="J2544">
        <f>'dl-do all work in this'!D2544</f>
        <v>0</v>
      </c>
      <c r="K2544">
        <f>'dl-do all work in this'!R2544</f>
        <v>0</v>
      </c>
      <c r="M2544">
        <f>'dl-do all work in this'!$E2544</f>
        <v>0</v>
      </c>
    </row>
    <row r="2545" spans="1:13" x14ac:dyDescent="0.25">
      <c r="A2545" s="2">
        <f>'dl-do all work in this'!O2545</f>
        <v>0</v>
      </c>
      <c r="B2545" t="e">
        <f>VLOOKUP($A2545, 'dl-do all work in this'!$O$9:$U$2997, 6, FALSE)</f>
        <v>#N/A</v>
      </c>
      <c r="C2545" t="e">
        <f>VLOOKUP($A2545, 'dl-do all work in this'!$O$9:$U$2997, 7, FALSE)</f>
        <v>#N/A</v>
      </c>
      <c r="D2545" s="2" t="str">
        <f>'dl-do all work in this'!X2545</f>
        <v>LC</v>
      </c>
      <c r="E2545" s="2">
        <f>'dl-do all work in this'!A2545</f>
        <v>0</v>
      </c>
      <c r="F2545" s="2">
        <f>'dl-do all work in this'!V2545</f>
        <v>0</v>
      </c>
      <c r="G2545" s="2" t="e">
        <f>DATE('dl-do all work in this'!H2545,'dl-do all work in this'!W2545,'dl-do all work in this'!G2545)</f>
        <v>#VALUE!</v>
      </c>
      <c r="H2545">
        <f>'dl-do all work in this'!I2545</f>
        <v>0</v>
      </c>
      <c r="J2545">
        <f>'dl-do all work in this'!D2545</f>
        <v>0</v>
      </c>
      <c r="K2545">
        <f>'dl-do all work in this'!R2545</f>
        <v>0</v>
      </c>
      <c r="M2545">
        <f>'dl-do all work in this'!$E2545</f>
        <v>0</v>
      </c>
    </row>
    <row r="2546" spans="1:13" x14ac:dyDescent="0.25">
      <c r="A2546" s="2">
        <f>'dl-do all work in this'!O2546</f>
        <v>0</v>
      </c>
      <c r="B2546" t="e">
        <f>VLOOKUP($A2546, 'dl-do all work in this'!$O$9:$U$2997, 6, FALSE)</f>
        <v>#N/A</v>
      </c>
      <c r="C2546" t="e">
        <f>VLOOKUP($A2546, 'dl-do all work in this'!$O$9:$U$2997, 7, FALSE)</f>
        <v>#N/A</v>
      </c>
      <c r="D2546" s="2" t="str">
        <f>'dl-do all work in this'!X2546</f>
        <v>LC</v>
      </c>
      <c r="E2546" s="2">
        <f>'dl-do all work in this'!A2546</f>
        <v>0</v>
      </c>
      <c r="F2546" s="2">
        <f>'dl-do all work in this'!V2546</f>
        <v>0</v>
      </c>
      <c r="G2546" s="2" t="e">
        <f>DATE('dl-do all work in this'!H2546,'dl-do all work in this'!W2546,'dl-do all work in this'!G2546)</f>
        <v>#VALUE!</v>
      </c>
      <c r="H2546">
        <f>'dl-do all work in this'!I2546</f>
        <v>0</v>
      </c>
      <c r="J2546">
        <f>'dl-do all work in this'!D2546</f>
        <v>0</v>
      </c>
      <c r="K2546">
        <f>'dl-do all work in this'!R2546</f>
        <v>0</v>
      </c>
      <c r="M2546">
        <f>'dl-do all work in this'!$E2546</f>
        <v>0</v>
      </c>
    </row>
    <row r="2547" spans="1:13" x14ac:dyDescent="0.25">
      <c r="A2547" s="2">
        <f>'dl-do all work in this'!O2547</f>
        <v>0</v>
      </c>
      <c r="B2547" t="e">
        <f>VLOOKUP($A2547, 'dl-do all work in this'!$O$9:$U$2997, 6, FALSE)</f>
        <v>#N/A</v>
      </c>
      <c r="C2547" t="e">
        <f>VLOOKUP($A2547, 'dl-do all work in this'!$O$9:$U$2997, 7, FALSE)</f>
        <v>#N/A</v>
      </c>
      <c r="D2547" s="2" t="str">
        <f>'dl-do all work in this'!X2547</f>
        <v>LC</v>
      </c>
      <c r="E2547" s="2">
        <f>'dl-do all work in this'!A2547</f>
        <v>0</v>
      </c>
      <c r="F2547" s="2">
        <f>'dl-do all work in this'!V2547</f>
        <v>0</v>
      </c>
      <c r="G2547" s="2" t="e">
        <f>DATE('dl-do all work in this'!H2547,'dl-do all work in this'!W2547,'dl-do all work in this'!G2547)</f>
        <v>#VALUE!</v>
      </c>
      <c r="H2547">
        <f>'dl-do all work in this'!I2547</f>
        <v>0</v>
      </c>
      <c r="J2547">
        <f>'dl-do all work in this'!D2547</f>
        <v>0</v>
      </c>
      <c r="K2547">
        <f>'dl-do all work in this'!R2547</f>
        <v>0</v>
      </c>
      <c r="M2547">
        <f>'dl-do all work in this'!$E2547</f>
        <v>0</v>
      </c>
    </row>
    <row r="2548" spans="1:13" x14ac:dyDescent="0.25">
      <c r="A2548" s="2">
        <f>'dl-do all work in this'!O2548</f>
        <v>0</v>
      </c>
      <c r="B2548" t="e">
        <f>VLOOKUP($A2548, 'dl-do all work in this'!$O$9:$U$2997, 6, FALSE)</f>
        <v>#N/A</v>
      </c>
      <c r="C2548" t="e">
        <f>VLOOKUP($A2548, 'dl-do all work in this'!$O$9:$U$2997, 7, FALSE)</f>
        <v>#N/A</v>
      </c>
      <c r="D2548" s="2" t="str">
        <f>'dl-do all work in this'!X2548</f>
        <v>LC</v>
      </c>
      <c r="E2548" s="2">
        <f>'dl-do all work in this'!A2548</f>
        <v>0</v>
      </c>
      <c r="F2548" s="2">
        <f>'dl-do all work in this'!V2548</f>
        <v>0</v>
      </c>
      <c r="G2548" s="2" t="e">
        <f>DATE('dl-do all work in this'!H2548,'dl-do all work in this'!W2548,'dl-do all work in this'!G2548)</f>
        <v>#VALUE!</v>
      </c>
      <c r="H2548">
        <f>'dl-do all work in this'!I2548</f>
        <v>0</v>
      </c>
      <c r="J2548">
        <f>'dl-do all work in this'!D2548</f>
        <v>0</v>
      </c>
      <c r="K2548">
        <f>'dl-do all work in this'!R2548</f>
        <v>0</v>
      </c>
      <c r="M2548">
        <f>'dl-do all work in this'!$E2548</f>
        <v>0</v>
      </c>
    </row>
    <row r="2549" spans="1:13" x14ac:dyDescent="0.25">
      <c r="A2549" s="2">
        <f>'dl-do all work in this'!O2549</f>
        <v>0</v>
      </c>
      <c r="B2549" t="e">
        <f>VLOOKUP($A2549, 'dl-do all work in this'!$O$9:$U$2997, 6, FALSE)</f>
        <v>#N/A</v>
      </c>
      <c r="C2549" t="e">
        <f>VLOOKUP($A2549, 'dl-do all work in this'!$O$9:$U$2997, 7, FALSE)</f>
        <v>#N/A</v>
      </c>
      <c r="D2549" s="2" t="str">
        <f>'dl-do all work in this'!X2549</f>
        <v>LC</v>
      </c>
      <c r="E2549" s="2">
        <f>'dl-do all work in this'!A2549</f>
        <v>0</v>
      </c>
      <c r="F2549" s="2">
        <f>'dl-do all work in this'!V2549</f>
        <v>0</v>
      </c>
      <c r="G2549" s="2" t="e">
        <f>DATE('dl-do all work in this'!H2549,'dl-do all work in this'!W2549,'dl-do all work in this'!G2549)</f>
        <v>#VALUE!</v>
      </c>
      <c r="H2549">
        <f>'dl-do all work in this'!I2549</f>
        <v>0</v>
      </c>
      <c r="J2549">
        <f>'dl-do all work in this'!D2549</f>
        <v>0</v>
      </c>
      <c r="K2549">
        <f>'dl-do all work in this'!R2549</f>
        <v>0</v>
      </c>
      <c r="M2549">
        <f>'dl-do all work in this'!$E2549</f>
        <v>0</v>
      </c>
    </row>
    <row r="2550" spans="1:13" x14ac:dyDescent="0.25">
      <c r="A2550" s="2">
        <f>'dl-do all work in this'!O2550</f>
        <v>0</v>
      </c>
      <c r="B2550" t="e">
        <f>VLOOKUP($A2550, 'dl-do all work in this'!$O$9:$U$2997, 6, FALSE)</f>
        <v>#N/A</v>
      </c>
      <c r="C2550" t="e">
        <f>VLOOKUP($A2550, 'dl-do all work in this'!$O$9:$U$2997, 7, FALSE)</f>
        <v>#N/A</v>
      </c>
      <c r="D2550" s="2" t="str">
        <f>'dl-do all work in this'!X2550</f>
        <v>LC</v>
      </c>
      <c r="E2550" s="2">
        <f>'dl-do all work in this'!A2550</f>
        <v>0</v>
      </c>
      <c r="F2550" s="2">
        <f>'dl-do all work in this'!V2550</f>
        <v>0</v>
      </c>
      <c r="G2550" s="2" t="e">
        <f>DATE('dl-do all work in this'!H2550,'dl-do all work in this'!W2550,'dl-do all work in this'!G2550)</f>
        <v>#VALUE!</v>
      </c>
      <c r="H2550">
        <f>'dl-do all work in this'!I2550</f>
        <v>0</v>
      </c>
      <c r="J2550">
        <f>'dl-do all work in this'!D2550</f>
        <v>0</v>
      </c>
      <c r="K2550">
        <f>'dl-do all work in this'!R2550</f>
        <v>0</v>
      </c>
      <c r="M2550">
        <f>'dl-do all work in this'!$E2550</f>
        <v>0</v>
      </c>
    </row>
    <row r="2551" spans="1:13" x14ac:dyDescent="0.25">
      <c r="A2551" s="2">
        <f>'dl-do all work in this'!O2551</f>
        <v>0</v>
      </c>
      <c r="B2551" t="e">
        <f>VLOOKUP($A2551, 'dl-do all work in this'!$O$9:$U$2997, 6, FALSE)</f>
        <v>#N/A</v>
      </c>
      <c r="C2551" t="e">
        <f>VLOOKUP($A2551, 'dl-do all work in this'!$O$9:$U$2997, 7, FALSE)</f>
        <v>#N/A</v>
      </c>
      <c r="D2551" s="2" t="str">
        <f>'dl-do all work in this'!X2551</f>
        <v>LC</v>
      </c>
      <c r="E2551" s="2">
        <f>'dl-do all work in this'!A2551</f>
        <v>0</v>
      </c>
      <c r="F2551" s="2">
        <f>'dl-do all work in this'!V2551</f>
        <v>0</v>
      </c>
      <c r="G2551" s="2" t="e">
        <f>DATE('dl-do all work in this'!H2551,'dl-do all work in this'!W2551,'dl-do all work in this'!G2551)</f>
        <v>#VALUE!</v>
      </c>
      <c r="H2551">
        <f>'dl-do all work in this'!I2551</f>
        <v>0</v>
      </c>
      <c r="J2551">
        <f>'dl-do all work in this'!D2551</f>
        <v>0</v>
      </c>
      <c r="K2551">
        <f>'dl-do all work in this'!R2551</f>
        <v>0</v>
      </c>
      <c r="M2551">
        <f>'dl-do all work in this'!$E2551</f>
        <v>0</v>
      </c>
    </row>
    <row r="2552" spans="1:13" x14ac:dyDescent="0.25">
      <c r="A2552" s="2">
        <f>'dl-do all work in this'!O2552</f>
        <v>0</v>
      </c>
      <c r="B2552" t="e">
        <f>VLOOKUP($A2552, 'dl-do all work in this'!$O$9:$U$2997, 6, FALSE)</f>
        <v>#N/A</v>
      </c>
      <c r="C2552" t="e">
        <f>VLOOKUP($A2552, 'dl-do all work in this'!$O$9:$U$2997, 7, FALSE)</f>
        <v>#N/A</v>
      </c>
      <c r="D2552" s="2" t="str">
        <f>'dl-do all work in this'!X2552</f>
        <v>LC</v>
      </c>
      <c r="E2552" s="2">
        <f>'dl-do all work in this'!A2552</f>
        <v>0</v>
      </c>
      <c r="F2552" s="2">
        <f>'dl-do all work in this'!V2552</f>
        <v>0</v>
      </c>
      <c r="G2552" s="2" t="e">
        <f>DATE('dl-do all work in this'!H2552,'dl-do all work in this'!W2552,'dl-do all work in this'!G2552)</f>
        <v>#VALUE!</v>
      </c>
      <c r="H2552">
        <f>'dl-do all work in this'!I2552</f>
        <v>0</v>
      </c>
      <c r="J2552">
        <f>'dl-do all work in this'!D2552</f>
        <v>0</v>
      </c>
      <c r="K2552">
        <f>'dl-do all work in this'!R2552</f>
        <v>0</v>
      </c>
      <c r="M2552">
        <f>'dl-do all work in this'!$E2552</f>
        <v>0</v>
      </c>
    </row>
    <row r="2553" spans="1:13" x14ac:dyDescent="0.25">
      <c r="A2553" s="2">
        <f>'dl-do all work in this'!O2553</f>
        <v>0</v>
      </c>
      <c r="B2553" t="e">
        <f>VLOOKUP($A2553, 'dl-do all work in this'!$O$9:$U$2997, 6, FALSE)</f>
        <v>#N/A</v>
      </c>
      <c r="C2553" t="e">
        <f>VLOOKUP($A2553, 'dl-do all work in this'!$O$9:$U$2997, 7, FALSE)</f>
        <v>#N/A</v>
      </c>
      <c r="D2553" s="2" t="str">
        <f>'dl-do all work in this'!X2553</f>
        <v>LC</v>
      </c>
      <c r="E2553" s="2">
        <f>'dl-do all work in this'!A2553</f>
        <v>0</v>
      </c>
      <c r="F2553" s="2">
        <f>'dl-do all work in this'!V2553</f>
        <v>0</v>
      </c>
      <c r="G2553" s="2" t="e">
        <f>DATE('dl-do all work in this'!H2553,'dl-do all work in this'!W2553,'dl-do all work in this'!G2553)</f>
        <v>#VALUE!</v>
      </c>
      <c r="H2553">
        <f>'dl-do all work in this'!I2553</f>
        <v>0</v>
      </c>
      <c r="J2553">
        <f>'dl-do all work in this'!D2553</f>
        <v>0</v>
      </c>
      <c r="K2553">
        <f>'dl-do all work in this'!R2553</f>
        <v>0</v>
      </c>
      <c r="M2553">
        <f>'dl-do all work in this'!$E2553</f>
        <v>0</v>
      </c>
    </row>
    <row r="2554" spans="1:13" x14ac:dyDescent="0.25">
      <c r="A2554" s="2">
        <f>'dl-do all work in this'!O2554</f>
        <v>0</v>
      </c>
      <c r="B2554" t="e">
        <f>VLOOKUP($A2554, 'dl-do all work in this'!$O$9:$U$2997, 6, FALSE)</f>
        <v>#N/A</v>
      </c>
      <c r="C2554" t="e">
        <f>VLOOKUP($A2554, 'dl-do all work in this'!$O$9:$U$2997, 7, FALSE)</f>
        <v>#N/A</v>
      </c>
      <c r="D2554" s="2" t="str">
        <f>'dl-do all work in this'!X2554</f>
        <v>LC</v>
      </c>
      <c r="E2554" s="2">
        <f>'dl-do all work in this'!A2554</f>
        <v>0</v>
      </c>
      <c r="F2554" s="2">
        <f>'dl-do all work in this'!V2554</f>
        <v>0</v>
      </c>
      <c r="G2554" s="2" t="e">
        <f>DATE('dl-do all work in this'!H2554,'dl-do all work in this'!W2554,'dl-do all work in this'!G2554)</f>
        <v>#VALUE!</v>
      </c>
      <c r="H2554">
        <f>'dl-do all work in this'!I2554</f>
        <v>0</v>
      </c>
      <c r="J2554">
        <f>'dl-do all work in this'!D2554</f>
        <v>0</v>
      </c>
      <c r="K2554">
        <f>'dl-do all work in this'!R2554</f>
        <v>0</v>
      </c>
      <c r="M2554">
        <f>'dl-do all work in this'!$E2554</f>
        <v>0</v>
      </c>
    </row>
    <row r="2555" spans="1:13" x14ac:dyDescent="0.25">
      <c r="A2555" s="2">
        <f>'dl-do all work in this'!O2555</f>
        <v>0</v>
      </c>
      <c r="B2555" t="e">
        <f>VLOOKUP($A2555, 'dl-do all work in this'!$O$9:$U$2997, 6, FALSE)</f>
        <v>#N/A</v>
      </c>
      <c r="C2555" t="e">
        <f>VLOOKUP($A2555, 'dl-do all work in this'!$O$9:$U$2997, 7, FALSE)</f>
        <v>#N/A</v>
      </c>
      <c r="D2555" s="2" t="str">
        <f>'dl-do all work in this'!X2555</f>
        <v>LC</v>
      </c>
      <c r="E2555" s="2">
        <f>'dl-do all work in this'!A2555</f>
        <v>0</v>
      </c>
      <c r="F2555" s="2">
        <f>'dl-do all work in this'!V2555</f>
        <v>0</v>
      </c>
      <c r="G2555" s="2" t="e">
        <f>DATE('dl-do all work in this'!H2555,'dl-do all work in this'!W2555,'dl-do all work in this'!G2555)</f>
        <v>#VALUE!</v>
      </c>
      <c r="H2555">
        <f>'dl-do all work in this'!I2555</f>
        <v>0</v>
      </c>
      <c r="J2555">
        <f>'dl-do all work in this'!D2555</f>
        <v>0</v>
      </c>
      <c r="K2555">
        <f>'dl-do all work in this'!R2555</f>
        <v>0</v>
      </c>
      <c r="M2555">
        <f>'dl-do all work in this'!$E2555</f>
        <v>0</v>
      </c>
    </row>
    <row r="2556" spans="1:13" x14ac:dyDescent="0.25">
      <c r="A2556" s="2">
        <f>'dl-do all work in this'!O2556</f>
        <v>0</v>
      </c>
      <c r="B2556" t="e">
        <f>VLOOKUP($A2556, 'dl-do all work in this'!$O$9:$U$2997, 6, FALSE)</f>
        <v>#N/A</v>
      </c>
      <c r="C2556" t="e">
        <f>VLOOKUP($A2556, 'dl-do all work in this'!$O$9:$U$2997, 7, FALSE)</f>
        <v>#N/A</v>
      </c>
      <c r="D2556" s="2" t="str">
        <f>'dl-do all work in this'!X2556</f>
        <v>LC</v>
      </c>
      <c r="E2556" s="2">
        <f>'dl-do all work in this'!A2556</f>
        <v>0</v>
      </c>
      <c r="F2556" s="2">
        <f>'dl-do all work in this'!V2556</f>
        <v>0</v>
      </c>
      <c r="G2556" s="2" t="e">
        <f>DATE('dl-do all work in this'!H2556,'dl-do all work in this'!W2556,'dl-do all work in this'!G2556)</f>
        <v>#VALUE!</v>
      </c>
      <c r="H2556">
        <f>'dl-do all work in this'!I2556</f>
        <v>0</v>
      </c>
      <c r="J2556">
        <f>'dl-do all work in this'!D2556</f>
        <v>0</v>
      </c>
      <c r="K2556">
        <f>'dl-do all work in this'!R2556</f>
        <v>0</v>
      </c>
      <c r="M2556">
        <f>'dl-do all work in this'!$E2556</f>
        <v>0</v>
      </c>
    </row>
    <row r="2557" spans="1:13" x14ac:dyDescent="0.25">
      <c r="A2557" s="2">
        <f>'dl-do all work in this'!O2557</f>
        <v>0</v>
      </c>
      <c r="B2557" t="e">
        <f>VLOOKUP($A2557, 'dl-do all work in this'!$O$9:$U$2997, 6, FALSE)</f>
        <v>#N/A</v>
      </c>
      <c r="C2557" t="e">
        <f>VLOOKUP($A2557, 'dl-do all work in this'!$O$9:$U$2997, 7, FALSE)</f>
        <v>#N/A</v>
      </c>
      <c r="D2557" s="2" t="str">
        <f>'dl-do all work in this'!X2557</f>
        <v>LC</v>
      </c>
      <c r="E2557" s="2">
        <f>'dl-do all work in this'!A2557</f>
        <v>0</v>
      </c>
      <c r="F2557" s="2">
        <f>'dl-do all work in this'!V2557</f>
        <v>0</v>
      </c>
      <c r="G2557" s="2" t="e">
        <f>DATE('dl-do all work in this'!H2557,'dl-do all work in this'!W2557,'dl-do all work in this'!G2557)</f>
        <v>#VALUE!</v>
      </c>
      <c r="H2557">
        <f>'dl-do all work in this'!I2557</f>
        <v>0</v>
      </c>
      <c r="J2557">
        <f>'dl-do all work in this'!D2557</f>
        <v>0</v>
      </c>
      <c r="K2557">
        <f>'dl-do all work in this'!R2557</f>
        <v>0</v>
      </c>
      <c r="M2557">
        <f>'dl-do all work in this'!$E2557</f>
        <v>0</v>
      </c>
    </row>
    <row r="2558" spans="1:13" x14ac:dyDescent="0.25">
      <c r="A2558" s="2">
        <f>'dl-do all work in this'!O2558</f>
        <v>0</v>
      </c>
      <c r="B2558" t="e">
        <f>VLOOKUP($A2558, 'dl-do all work in this'!$O$9:$U$2997, 6, FALSE)</f>
        <v>#N/A</v>
      </c>
      <c r="C2558" t="e">
        <f>VLOOKUP($A2558, 'dl-do all work in this'!$O$9:$U$2997, 7, FALSE)</f>
        <v>#N/A</v>
      </c>
      <c r="D2558" s="2" t="str">
        <f>'dl-do all work in this'!X2558</f>
        <v>LC</v>
      </c>
      <c r="E2558" s="2">
        <f>'dl-do all work in this'!A2558</f>
        <v>0</v>
      </c>
      <c r="F2558" s="2">
        <f>'dl-do all work in this'!V2558</f>
        <v>0</v>
      </c>
      <c r="G2558" s="2" t="e">
        <f>DATE('dl-do all work in this'!H2558,'dl-do all work in this'!W2558,'dl-do all work in this'!G2558)</f>
        <v>#VALUE!</v>
      </c>
      <c r="H2558">
        <f>'dl-do all work in this'!I2558</f>
        <v>0</v>
      </c>
      <c r="J2558">
        <f>'dl-do all work in this'!D2558</f>
        <v>0</v>
      </c>
      <c r="K2558">
        <f>'dl-do all work in this'!R2558</f>
        <v>0</v>
      </c>
      <c r="M2558">
        <f>'dl-do all work in this'!$E2558</f>
        <v>0</v>
      </c>
    </row>
    <row r="2559" spans="1:13" x14ac:dyDescent="0.25">
      <c r="A2559" s="2">
        <f>'dl-do all work in this'!O2559</f>
        <v>0</v>
      </c>
      <c r="B2559" t="e">
        <f>VLOOKUP($A2559, 'dl-do all work in this'!$O$9:$U$2997, 6, FALSE)</f>
        <v>#N/A</v>
      </c>
      <c r="C2559" t="e">
        <f>VLOOKUP($A2559, 'dl-do all work in this'!$O$9:$U$2997, 7, FALSE)</f>
        <v>#N/A</v>
      </c>
      <c r="D2559" s="2" t="str">
        <f>'dl-do all work in this'!X2559</f>
        <v>LC</v>
      </c>
      <c r="E2559" s="2">
        <f>'dl-do all work in this'!A2559</f>
        <v>0</v>
      </c>
      <c r="F2559" s="2">
        <f>'dl-do all work in this'!V2559</f>
        <v>0</v>
      </c>
      <c r="G2559" s="2" t="e">
        <f>DATE('dl-do all work in this'!H2559,'dl-do all work in this'!W2559,'dl-do all work in this'!G2559)</f>
        <v>#VALUE!</v>
      </c>
      <c r="H2559">
        <f>'dl-do all work in this'!I2559</f>
        <v>0</v>
      </c>
      <c r="J2559">
        <f>'dl-do all work in this'!D2559</f>
        <v>0</v>
      </c>
      <c r="K2559">
        <f>'dl-do all work in this'!R2559</f>
        <v>0</v>
      </c>
      <c r="M2559">
        <f>'dl-do all work in this'!$E2559</f>
        <v>0</v>
      </c>
    </row>
    <row r="2560" spans="1:13" x14ac:dyDescent="0.25">
      <c r="A2560" s="2">
        <f>'dl-do all work in this'!O2560</f>
        <v>0</v>
      </c>
      <c r="B2560" t="e">
        <f>VLOOKUP($A2560, 'dl-do all work in this'!$O$9:$U$2997, 6, FALSE)</f>
        <v>#N/A</v>
      </c>
      <c r="C2560" t="e">
        <f>VLOOKUP($A2560, 'dl-do all work in this'!$O$9:$U$2997, 7, FALSE)</f>
        <v>#N/A</v>
      </c>
      <c r="D2560" s="2" t="str">
        <f>'dl-do all work in this'!X2560</f>
        <v>LC</v>
      </c>
      <c r="E2560" s="2">
        <f>'dl-do all work in this'!A2560</f>
        <v>0</v>
      </c>
      <c r="F2560" s="2">
        <f>'dl-do all work in this'!V2560</f>
        <v>0</v>
      </c>
      <c r="G2560" s="2" t="e">
        <f>DATE('dl-do all work in this'!H2560,'dl-do all work in this'!W2560,'dl-do all work in this'!G2560)</f>
        <v>#VALUE!</v>
      </c>
      <c r="H2560">
        <f>'dl-do all work in this'!I2560</f>
        <v>0</v>
      </c>
      <c r="J2560">
        <f>'dl-do all work in this'!D2560</f>
        <v>0</v>
      </c>
      <c r="K2560">
        <f>'dl-do all work in this'!R2560</f>
        <v>0</v>
      </c>
      <c r="M2560">
        <f>'dl-do all work in this'!$E2560</f>
        <v>0</v>
      </c>
    </row>
    <row r="2561" spans="1:13" x14ac:dyDescent="0.25">
      <c r="A2561" s="2">
        <f>'dl-do all work in this'!O2561</f>
        <v>0</v>
      </c>
      <c r="B2561" t="e">
        <f>VLOOKUP($A2561, 'dl-do all work in this'!$O$9:$U$2997, 6, FALSE)</f>
        <v>#N/A</v>
      </c>
      <c r="C2561" t="e">
        <f>VLOOKUP($A2561, 'dl-do all work in this'!$O$9:$U$2997, 7, FALSE)</f>
        <v>#N/A</v>
      </c>
      <c r="D2561" s="2" t="str">
        <f>'dl-do all work in this'!X2561</f>
        <v>LC</v>
      </c>
      <c r="E2561" s="2">
        <f>'dl-do all work in this'!A2561</f>
        <v>0</v>
      </c>
      <c r="F2561" s="2">
        <f>'dl-do all work in this'!V2561</f>
        <v>0</v>
      </c>
      <c r="G2561" s="2" t="e">
        <f>DATE('dl-do all work in this'!H2561,'dl-do all work in this'!W2561,'dl-do all work in this'!G2561)</f>
        <v>#VALUE!</v>
      </c>
      <c r="H2561">
        <f>'dl-do all work in this'!I2561</f>
        <v>0</v>
      </c>
      <c r="J2561">
        <f>'dl-do all work in this'!D2561</f>
        <v>0</v>
      </c>
      <c r="K2561">
        <f>'dl-do all work in this'!R2561</f>
        <v>0</v>
      </c>
      <c r="M2561">
        <f>'dl-do all work in this'!$E2561</f>
        <v>0</v>
      </c>
    </row>
    <row r="2562" spans="1:13" x14ac:dyDescent="0.25">
      <c r="A2562" s="2">
        <f>'dl-do all work in this'!O2562</f>
        <v>0</v>
      </c>
      <c r="B2562" t="e">
        <f>VLOOKUP($A2562, 'dl-do all work in this'!$O$9:$U$2997, 6, FALSE)</f>
        <v>#N/A</v>
      </c>
      <c r="C2562" t="e">
        <f>VLOOKUP($A2562, 'dl-do all work in this'!$O$9:$U$2997, 7, FALSE)</f>
        <v>#N/A</v>
      </c>
      <c r="D2562" s="2" t="str">
        <f>'dl-do all work in this'!X2562</f>
        <v>LC</v>
      </c>
      <c r="E2562" s="2">
        <f>'dl-do all work in this'!A2562</f>
        <v>0</v>
      </c>
      <c r="F2562" s="2">
        <f>'dl-do all work in this'!V2562</f>
        <v>0</v>
      </c>
      <c r="G2562" s="2" t="e">
        <f>DATE('dl-do all work in this'!H2562,'dl-do all work in this'!W2562,'dl-do all work in this'!G2562)</f>
        <v>#VALUE!</v>
      </c>
      <c r="H2562">
        <f>'dl-do all work in this'!I2562</f>
        <v>0</v>
      </c>
      <c r="J2562">
        <f>'dl-do all work in this'!D2562</f>
        <v>0</v>
      </c>
      <c r="K2562">
        <f>'dl-do all work in this'!R2562</f>
        <v>0</v>
      </c>
      <c r="M2562">
        <f>'dl-do all work in this'!$E2562</f>
        <v>0</v>
      </c>
    </row>
    <row r="2563" spans="1:13" x14ac:dyDescent="0.25">
      <c r="A2563" s="2">
        <f>'dl-do all work in this'!O2563</f>
        <v>0</v>
      </c>
      <c r="B2563" t="e">
        <f>VLOOKUP($A2563, 'dl-do all work in this'!$O$9:$U$2997, 6, FALSE)</f>
        <v>#N/A</v>
      </c>
      <c r="C2563" t="e">
        <f>VLOOKUP($A2563, 'dl-do all work in this'!$O$9:$U$2997, 7, FALSE)</f>
        <v>#N/A</v>
      </c>
      <c r="D2563" s="2" t="str">
        <f>'dl-do all work in this'!X2563</f>
        <v>LC</v>
      </c>
      <c r="E2563" s="2">
        <f>'dl-do all work in this'!A2563</f>
        <v>0</v>
      </c>
      <c r="F2563" s="2">
        <f>'dl-do all work in this'!V2563</f>
        <v>0</v>
      </c>
      <c r="G2563" s="2" t="e">
        <f>DATE('dl-do all work in this'!H2563,'dl-do all work in this'!W2563,'dl-do all work in this'!G2563)</f>
        <v>#VALUE!</v>
      </c>
      <c r="H2563">
        <f>'dl-do all work in this'!I2563</f>
        <v>0</v>
      </c>
      <c r="J2563">
        <f>'dl-do all work in this'!D2563</f>
        <v>0</v>
      </c>
      <c r="K2563">
        <f>'dl-do all work in this'!R2563</f>
        <v>0</v>
      </c>
      <c r="M2563">
        <f>'dl-do all work in this'!$E2563</f>
        <v>0</v>
      </c>
    </row>
    <row r="2564" spans="1:13" x14ac:dyDescent="0.25">
      <c r="A2564" s="2">
        <f>'dl-do all work in this'!O2564</f>
        <v>0</v>
      </c>
      <c r="B2564" t="e">
        <f>VLOOKUP($A2564, 'dl-do all work in this'!$O$9:$U$2997, 6, FALSE)</f>
        <v>#N/A</v>
      </c>
      <c r="C2564" t="e">
        <f>VLOOKUP($A2564, 'dl-do all work in this'!$O$9:$U$2997, 7, FALSE)</f>
        <v>#N/A</v>
      </c>
      <c r="D2564" s="2" t="str">
        <f>'dl-do all work in this'!X2564</f>
        <v>LC</v>
      </c>
      <c r="E2564" s="2">
        <f>'dl-do all work in this'!A2564</f>
        <v>0</v>
      </c>
      <c r="F2564" s="2">
        <f>'dl-do all work in this'!V2564</f>
        <v>0</v>
      </c>
      <c r="G2564" s="2" t="e">
        <f>DATE('dl-do all work in this'!H2564,'dl-do all work in this'!W2564,'dl-do all work in this'!G2564)</f>
        <v>#VALUE!</v>
      </c>
      <c r="H2564">
        <f>'dl-do all work in this'!I2564</f>
        <v>0</v>
      </c>
      <c r="J2564">
        <f>'dl-do all work in this'!D2564</f>
        <v>0</v>
      </c>
      <c r="K2564">
        <f>'dl-do all work in this'!R2564</f>
        <v>0</v>
      </c>
      <c r="M2564">
        <f>'dl-do all work in this'!$E2564</f>
        <v>0</v>
      </c>
    </row>
    <row r="2565" spans="1:13" x14ac:dyDescent="0.25">
      <c r="A2565" s="2">
        <f>'dl-do all work in this'!O2565</f>
        <v>0</v>
      </c>
      <c r="B2565" t="e">
        <f>VLOOKUP($A2565, 'dl-do all work in this'!$O$9:$U$2997, 6, FALSE)</f>
        <v>#N/A</v>
      </c>
      <c r="C2565" t="e">
        <f>VLOOKUP($A2565, 'dl-do all work in this'!$O$9:$U$2997, 7, FALSE)</f>
        <v>#N/A</v>
      </c>
      <c r="D2565" s="2" t="str">
        <f>'dl-do all work in this'!X2565</f>
        <v>LC</v>
      </c>
      <c r="E2565" s="2">
        <f>'dl-do all work in this'!A2565</f>
        <v>0</v>
      </c>
      <c r="F2565" s="2">
        <f>'dl-do all work in this'!V2565</f>
        <v>0</v>
      </c>
      <c r="G2565" s="2" t="e">
        <f>DATE('dl-do all work in this'!H2565,'dl-do all work in this'!W2565,'dl-do all work in this'!G2565)</f>
        <v>#VALUE!</v>
      </c>
      <c r="H2565">
        <f>'dl-do all work in this'!I2565</f>
        <v>0</v>
      </c>
      <c r="J2565">
        <f>'dl-do all work in this'!D2565</f>
        <v>0</v>
      </c>
      <c r="K2565">
        <f>'dl-do all work in this'!R2565</f>
        <v>0</v>
      </c>
      <c r="M2565">
        <f>'dl-do all work in this'!$E2565</f>
        <v>0</v>
      </c>
    </row>
    <row r="2566" spans="1:13" x14ac:dyDescent="0.25">
      <c r="A2566" s="2">
        <f>'dl-do all work in this'!O2566</f>
        <v>0</v>
      </c>
      <c r="B2566" t="e">
        <f>VLOOKUP($A2566, 'dl-do all work in this'!$O$9:$U$2997, 6, FALSE)</f>
        <v>#N/A</v>
      </c>
      <c r="C2566" t="e">
        <f>VLOOKUP($A2566, 'dl-do all work in this'!$O$9:$U$2997, 7, FALSE)</f>
        <v>#N/A</v>
      </c>
      <c r="D2566" s="2" t="str">
        <f>'dl-do all work in this'!X2566</f>
        <v>LC</v>
      </c>
      <c r="E2566" s="2">
        <f>'dl-do all work in this'!A2566</f>
        <v>0</v>
      </c>
      <c r="F2566" s="2">
        <f>'dl-do all work in this'!V2566</f>
        <v>0</v>
      </c>
      <c r="G2566" s="2" t="e">
        <f>DATE('dl-do all work in this'!H2566,'dl-do all work in this'!W2566,'dl-do all work in this'!G2566)</f>
        <v>#VALUE!</v>
      </c>
      <c r="H2566">
        <f>'dl-do all work in this'!I2566</f>
        <v>0</v>
      </c>
      <c r="J2566">
        <f>'dl-do all work in this'!D2566</f>
        <v>0</v>
      </c>
      <c r="K2566">
        <f>'dl-do all work in this'!R2566</f>
        <v>0</v>
      </c>
      <c r="M2566">
        <f>'dl-do all work in this'!$E2566</f>
        <v>0</v>
      </c>
    </row>
    <row r="2567" spans="1:13" x14ac:dyDescent="0.25">
      <c r="A2567" s="2">
        <f>'dl-do all work in this'!O2567</f>
        <v>0</v>
      </c>
      <c r="B2567" t="e">
        <f>VLOOKUP($A2567, 'dl-do all work in this'!$O$9:$U$2997, 6, FALSE)</f>
        <v>#N/A</v>
      </c>
      <c r="C2567" t="e">
        <f>VLOOKUP($A2567, 'dl-do all work in this'!$O$9:$U$2997, 7, FALSE)</f>
        <v>#N/A</v>
      </c>
      <c r="D2567" s="2" t="str">
        <f>'dl-do all work in this'!X2567</f>
        <v>LC</v>
      </c>
      <c r="E2567" s="2">
        <f>'dl-do all work in this'!A2567</f>
        <v>0</v>
      </c>
      <c r="F2567" s="2">
        <f>'dl-do all work in this'!V2567</f>
        <v>0</v>
      </c>
      <c r="G2567" s="2" t="e">
        <f>DATE('dl-do all work in this'!H2567,'dl-do all work in this'!W2567,'dl-do all work in this'!G2567)</f>
        <v>#VALUE!</v>
      </c>
      <c r="H2567">
        <f>'dl-do all work in this'!I2567</f>
        <v>0</v>
      </c>
      <c r="J2567">
        <f>'dl-do all work in this'!D2567</f>
        <v>0</v>
      </c>
      <c r="K2567">
        <f>'dl-do all work in this'!R2567</f>
        <v>0</v>
      </c>
      <c r="M2567">
        <f>'dl-do all work in this'!$E2567</f>
        <v>0</v>
      </c>
    </row>
    <row r="2568" spans="1:13" x14ac:dyDescent="0.25">
      <c r="A2568" s="2">
        <f>'dl-do all work in this'!O2568</f>
        <v>0</v>
      </c>
      <c r="B2568" t="e">
        <f>VLOOKUP($A2568, 'dl-do all work in this'!$O$9:$U$2997, 6, FALSE)</f>
        <v>#N/A</v>
      </c>
      <c r="C2568" t="e">
        <f>VLOOKUP($A2568, 'dl-do all work in this'!$O$9:$U$2997, 7, FALSE)</f>
        <v>#N/A</v>
      </c>
      <c r="D2568" s="2" t="str">
        <f>'dl-do all work in this'!X2568</f>
        <v>LC</v>
      </c>
      <c r="E2568" s="2">
        <f>'dl-do all work in this'!A2568</f>
        <v>0</v>
      </c>
      <c r="F2568" s="2">
        <f>'dl-do all work in this'!V2568</f>
        <v>0</v>
      </c>
      <c r="G2568" s="2" t="e">
        <f>DATE('dl-do all work in this'!H2568,'dl-do all work in this'!W2568,'dl-do all work in this'!G2568)</f>
        <v>#VALUE!</v>
      </c>
      <c r="H2568">
        <f>'dl-do all work in this'!I2568</f>
        <v>0</v>
      </c>
      <c r="J2568">
        <f>'dl-do all work in this'!D2568</f>
        <v>0</v>
      </c>
      <c r="K2568">
        <f>'dl-do all work in this'!R2568</f>
        <v>0</v>
      </c>
      <c r="M2568">
        <f>'dl-do all work in this'!$E2568</f>
        <v>0</v>
      </c>
    </row>
    <row r="2569" spans="1:13" x14ac:dyDescent="0.25">
      <c r="A2569" s="2">
        <f>'dl-do all work in this'!O2569</f>
        <v>0</v>
      </c>
      <c r="B2569" t="e">
        <f>VLOOKUP($A2569, 'dl-do all work in this'!$O$9:$U$2997, 6, FALSE)</f>
        <v>#N/A</v>
      </c>
      <c r="C2569" t="e">
        <f>VLOOKUP($A2569, 'dl-do all work in this'!$O$9:$U$2997, 7, FALSE)</f>
        <v>#N/A</v>
      </c>
      <c r="D2569" s="2" t="str">
        <f>'dl-do all work in this'!X2569</f>
        <v>LC</v>
      </c>
      <c r="E2569" s="2">
        <f>'dl-do all work in this'!A2569</f>
        <v>0</v>
      </c>
      <c r="F2569" s="2">
        <f>'dl-do all work in this'!V2569</f>
        <v>0</v>
      </c>
      <c r="G2569" s="2" t="e">
        <f>DATE('dl-do all work in this'!H2569,'dl-do all work in this'!W2569,'dl-do all work in this'!G2569)</f>
        <v>#VALUE!</v>
      </c>
      <c r="H2569">
        <f>'dl-do all work in this'!I2569</f>
        <v>0</v>
      </c>
      <c r="J2569">
        <f>'dl-do all work in this'!D2569</f>
        <v>0</v>
      </c>
      <c r="K2569">
        <f>'dl-do all work in this'!R2569</f>
        <v>0</v>
      </c>
      <c r="M2569">
        <f>'dl-do all work in this'!$E2569</f>
        <v>0</v>
      </c>
    </row>
    <row r="2570" spans="1:13" x14ac:dyDescent="0.25">
      <c r="A2570" s="2">
        <f>'dl-do all work in this'!O2570</f>
        <v>0</v>
      </c>
      <c r="B2570" t="e">
        <f>VLOOKUP($A2570, 'dl-do all work in this'!$O$9:$U$2997, 6, FALSE)</f>
        <v>#N/A</v>
      </c>
      <c r="C2570" t="e">
        <f>VLOOKUP($A2570, 'dl-do all work in this'!$O$9:$U$2997, 7, FALSE)</f>
        <v>#N/A</v>
      </c>
      <c r="D2570" s="2" t="str">
        <f>'dl-do all work in this'!X2570</f>
        <v>LC</v>
      </c>
      <c r="E2570" s="2">
        <f>'dl-do all work in this'!A2570</f>
        <v>0</v>
      </c>
      <c r="F2570" s="2">
        <f>'dl-do all work in this'!V2570</f>
        <v>0</v>
      </c>
      <c r="G2570" s="2" t="e">
        <f>DATE('dl-do all work in this'!H2570,'dl-do all work in this'!W2570,'dl-do all work in this'!G2570)</f>
        <v>#VALUE!</v>
      </c>
      <c r="H2570">
        <f>'dl-do all work in this'!I2570</f>
        <v>0</v>
      </c>
      <c r="J2570">
        <f>'dl-do all work in this'!D2570</f>
        <v>0</v>
      </c>
      <c r="K2570">
        <f>'dl-do all work in this'!R2570</f>
        <v>0</v>
      </c>
      <c r="M2570">
        <f>'dl-do all work in this'!$E2570</f>
        <v>0</v>
      </c>
    </row>
    <row r="2571" spans="1:13" x14ac:dyDescent="0.25">
      <c r="A2571" s="2">
        <f>'dl-do all work in this'!O2571</f>
        <v>0</v>
      </c>
      <c r="B2571" t="e">
        <f>VLOOKUP($A2571, 'dl-do all work in this'!$O$9:$U$2997, 6, FALSE)</f>
        <v>#N/A</v>
      </c>
      <c r="C2571" t="e">
        <f>VLOOKUP($A2571, 'dl-do all work in this'!$O$9:$U$2997, 7, FALSE)</f>
        <v>#N/A</v>
      </c>
      <c r="D2571" s="2" t="str">
        <f>'dl-do all work in this'!X2571</f>
        <v>LC</v>
      </c>
      <c r="E2571" s="2">
        <f>'dl-do all work in this'!A2571</f>
        <v>0</v>
      </c>
      <c r="F2571" s="2">
        <f>'dl-do all work in this'!V2571</f>
        <v>0</v>
      </c>
      <c r="G2571" s="2" t="e">
        <f>DATE('dl-do all work in this'!H2571,'dl-do all work in this'!W2571,'dl-do all work in this'!G2571)</f>
        <v>#VALUE!</v>
      </c>
      <c r="H2571">
        <f>'dl-do all work in this'!I2571</f>
        <v>0</v>
      </c>
      <c r="J2571">
        <f>'dl-do all work in this'!D2571</f>
        <v>0</v>
      </c>
      <c r="K2571">
        <f>'dl-do all work in this'!R2571</f>
        <v>0</v>
      </c>
      <c r="M2571">
        <f>'dl-do all work in this'!$E2571</f>
        <v>0</v>
      </c>
    </row>
    <row r="2572" spans="1:13" x14ac:dyDescent="0.25">
      <c r="A2572" s="2">
        <f>'dl-do all work in this'!O2572</f>
        <v>0</v>
      </c>
      <c r="B2572" t="e">
        <f>VLOOKUP($A2572, 'dl-do all work in this'!$O$9:$U$2997, 6, FALSE)</f>
        <v>#N/A</v>
      </c>
      <c r="C2572" t="e">
        <f>VLOOKUP($A2572, 'dl-do all work in this'!$O$9:$U$2997, 7, FALSE)</f>
        <v>#N/A</v>
      </c>
      <c r="D2572" s="2" t="str">
        <f>'dl-do all work in this'!X2572</f>
        <v>LC</v>
      </c>
      <c r="E2572" s="2">
        <f>'dl-do all work in this'!A2572</f>
        <v>0</v>
      </c>
      <c r="F2572" s="2">
        <f>'dl-do all work in this'!V2572</f>
        <v>0</v>
      </c>
      <c r="G2572" s="2" t="e">
        <f>DATE('dl-do all work in this'!H2572,'dl-do all work in this'!W2572,'dl-do all work in this'!G2572)</f>
        <v>#VALUE!</v>
      </c>
      <c r="H2572">
        <f>'dl-do all work in this'!I2572</f>
        <v>0</v>
      </c>
      <c r="J2572">
        <f>'dl-do all work in this'!D2572</f>
        <v>0</v>
      </c>
      <c r="K2572">
        <f>'dl-do all work in this'!R2572</f>
        <v>0</v>
      </c>
      <c r="M2572">
        <f>'dl-do all work in this'!$E2572</f>
        <v>0</v>
      </c>
    </row>
    <row r="2573" spans="1:13" x14ac:dyDescent="0.25">
      <c r="A2573" s="2">
        <f>'dl-do all work in this'!O2573</f>
        <v>0</v>
      </c>
      <c r="B2573" t="e">
        <f>VLOOKUP($A2573, 'dl-do all work in this'!$O$9:$U$2997, 6, FALSE)</f>
        <v>#N/A</v>
      </c>
      <c r="C2573" t="e">
        <f>VLOOKUP($A2573, 'dl-do all work in this'!$O$9:$U$2997, 7, FALSE)</f>
        <v>#N/A</v>
      </c>
      <c r="D2573" s="2" t="str">
        <f>'dl-do all work in this'!X2573</f>
        <v>LC</v>
      </c>
      <c r="E2573" s="2">
        <f>'dl-do all work in this'!A2573</f>
        <v>0</v>
      </c>
      <c r="F2573" s="2">
        <f>'dl-do all work in this'!V2573</f>
        <v>0</v>
      </c>
      <c r="G2573" s="2" t="e">
        <f>DATE('dl-do all work in this'!H2573,'dl-do all work in this'!W2573,'dl-do all work in this'!G2573)</f>
        <v>#VALUE!</v>
      </c>
      <c r="H2573">
        <f>'dl-do all work in this'!I2573</f>
        <v>0</v>
      </c>
      <c r="J2573">
        <f>'dl-do all work in this'!D2573</f>
        <v>0</v>
      </c>
      <c r="K2573">
        <f>'dl-do all work in this'!R2573</f>
        <v>0</v>
      </c>
      <c r="M2573">
        <f>'dl-do all work in this'!$E2573</f>
        <v>0</v>
      </c>
    </row>
    <row r="2574" spans="1:13" x14ac:dyDescent="0.25">
      <c r="A2574" s="2">
        <f>'dl-do all work in this'!O2574</f>
        <v>0</v>
      </c>
      <c r="B2574" t="e">
        <f>VLOOKUP($A2574, 'dl-do all work in this'!$O$9:$U$2997, 6, FALSE)</f>
        <v>#N/A</v>
      </c>
      <c r="C2574" t="e">
        <f>VLOOKUP($A2574, 'dl-do all work in this'!$O$9:$U$2997, 7, FALSE)</f>
        <v>#N/A</v>
      </c>
      <c r="D2574" s="2" t="str">
        <f>'dl-do all work in this'!X2574</f>
        <v>LC</v>
      </c>
      <c r="E2574" s="2">
        <f>'dl-do all work in this'!A2574</f>
        <v>0</v>
      </c>
      <c r="F2574" s="2">
        <f>'dl-do all work in this'!V2574</f>
        <v>0</v>
      </c>
      <c r="G2574" s="2" t="e">
        <f>DATE('dl-do all work in this'!H2574,'dl-do all work in this'!W2574,'dl-do all work in this'!G2574)</f>
        <v>#VALUE!</v>
      </c>
      <c r="H2574">
        <f>'dl-do all work in this'!I2574</f>
        <v>0</v>
      </c>
      <c r="J2574">
        <f>'dl-do all work in this'!D2574</f>
        <v>0</v>
      </c>
      <c r="K2574">
        <f>'dl-do all work in this'!R2574</f>
        <v>0</v>
      </c>
      <c r="M2574">
        <f>'dl-do all work in this'!$E2574</f>
        <v>0</v>
      </c>
    </row>
    <row r="2575" spans="1:13" x14ac:dyDescent="0.25">
      <c r="A2575" s="2">
        <f>'dl-do all work in this'!O2575</f>
        <v>0</v>
      </c>
      <c r="B2575" t="e">
        <f>VLOOKUP($A2575, 'dl-do all work in this'!$O$9:$U$2997, 6, FALSE)</f>
        <v>#N/A</v>
      </c>
      <c r="C2575" t="e">
        <f>VLOOKUP($A2575, 'dl-do all work in this'!$O$9:$U$2997, 7, FALSE)</f>
        <v>#N/A</v>
      </c>
      <c r="D2575" s="2" t="str">
        <f>'dl-do all work in this'!X2575</f>
        <v>LC</v>
      </c>
      <c r="E2575" s="2">
        <f>'dl-do all work in this'!A2575</f>
        <v>0</v>
      </c>
      <c r="F2575" s="2">
        <f>'dl-do all work in this'!V2575</f>
        <v>0</v>
      </c>
      <c r="G2575" s="2" t="e">
        <f>DATE('dl-do all work in this'!H2575,'dl-do all work in this'!W2575,'dl-do all work in this'!G2575)</f>
        <v>#VALUE!</v>
      </c>
      <c r="H2575">
        <f>'dl-do all work in this'!I2575</f>
        <v>0</v>
      </c>
      <c r="J2575">
        <f>'dl-do all work in this'!D2575</f>
        <v>0</v>
      </c>
      <c r="K2575">
        <f>'dl-do all work in this'!R2575</f>
        <v>0</v>
      </c>
      <c r="M2575">
        <f>'dl-do all work in this'!$E2575</f>
        <v>0</v>
      </c>
    </row>
    <row r="2576" spans="1:13" x14ac:dyDescent="0.25">
      <c r="A2576" s="2">
        <f>'dl-do all work in this'!O2576</f>
        <v>0</v>
      </c>
      <c r="B2576" t="e">
        <f>VLOOKUP($A2576, 'dl-do all work in this'!$O$9:$U$2997, 6, FALSE)</f>
        <v>#N/A</v>
      </c>
      <c r="C2576" t="e">
        <f>VLOOKUP($A2576, 'dl-do all work in this'!$O$9:$U$2997, 7, FALSE)</f>
        <v>#N/A</v>
      </c>
      <c r="D2576" s="2" t="str">
        <f>'dl-do all work in this'!X2576</f>
        <v>LC</v>
      </c>
      <c r="E2576" s="2">
        <f>'dl-do all work in this'!A2576</f>
        <v>0</v>
      </c>
      <c r="F2576" s="2">
        <f>'dl-do all work in this'!V2576</f>
        <v>0</v>
      </c>
      <c r="G2576" s="2" t="e">
        <f>DATE('dl-do all work in this'!H2576,'dl-do all work in this'!W2576,'dl-do all work in this'!G2576)</f>
        <v>#VALUE!</v>
      </c>
      <c r="H2576">
        <f>'dl-do all work in this'!I2576</f>
        <v>0</v>
      </c>
      <c r="J2576">
        <f>'dl-do all work in this'!D2576</f>
        <v>0</v>
      </c>
      <c r="K2576">
        <f>'dl-do all work in this'!R2576</f>
        <v>0</v>
      </c>
      <c r="M2576">
        <f>'dl-do all work in this'!$E2576</f>
        <v>0</v>
      </c>
    </row>
    <row r="2577" spans="1:13" x14ac:dyDescent="0.25">
      <c r="A2577" s="2">
        <f>'dl-do all work in this'!O2577</f>
        <v>0</v>
      </c>
      <c r="B2577" t="e">
        <f>VLOOKUP($A2577, 'dl-do all work in this'!$O$9:$U$2997, 6, FALSE)</f>
        <v>#N/A</v>
      </c>
      <c r="C2577" t="e">
        <f>VLOOKUP($A2577, 'dl-do all work in this'!$O$9:$U$2997, 7, FALSE)</f>
        <v>#N/A</v>
      </c>
      <c r="D2577" s="2" t="str">
        <f>'dl-do all work in this'!X2577</f>
        <v>LC</v>
      </c>
      <c r="E2577" s="2">
        <f>'dl-do all work in this'!A2577</f>
        <v>0</v>
      </c>
      <c r="F2577" s="2">
        <f>'dl-do all work in this'!V2577</f>
        <v>0</v>
      </c>
      <c r="G2577" s="2" t="e">
        <f>DATE('dl-do all work in this'!H2577,'dl-do all work in this'!W2577,'dl-do all work in this'!G2577)</f>
        <v>#VALUE!</v>
      </c>
      <c r="H2577">
        <f>'dl-do all work in this'!I2577</f>
        <v>0</v>
      </c>
      <c r="J2577">
        <f>'dl-do all work in this'!D2577</f>
        <v>0</v>
      </c>
      <c r="K2577">
        <f>'dl-do all work in this'!R2577</f>
        <v>0</v>
      </c>
      <c r="M2577">
        <f>'dl-do all work in this'!$E2577</f>
        <v>0</v>
      </c>
    </row>
    <row r="2578" spans="1:13" x14ac:dyDescent="0.25">
      <c r="A2578" s="2">
        <f>'dl-do all work in this'!O2578</f>
        <v>0</v>
      </c>
      <c r="B2578" t="e">
        <f>VLOOKUP($A2578, 'dl-do all work in this'!$O$9:$U$2997, 6, FALSE)</f>
        <v>#N/A</v>
      </c>
      <c r="C2578" t="e">
        <f>VLOOKUP($A2578, 'dl-do all work in this'!$O$9:$U$2997, 7, FALSE)</f>
        <v>#N/A</v>
      </c>
      <c r="D2578" s="2" t="str">
        <f>'dl-do all work in this'!X2578</f>
        <v>LC</v>
      </c>
      <c r="E2578" s="2">
        <f>'dl-do all work in this'!A2578</f>
        <v>0</v>
      </c>
      <c r="F2578" s="2">
        <f>'dl-do all work in this'!V2578</f>
        <v>0</v>
      </c>
      <c r="G2578" s="2" t="e">
        <f>DATE('dl-do all work in this'!H2578,'dl-do all work in this'!W2578,'dl-do all work in this'!G2578)</f>
        <v>#VALUE!</v>
      </c>
      <c r="H2578">
        <f>'dl-do all work in this'!I2578</f>
        <v>0</v>
      </c>
      <c r="J2578">
        <f>'dl-do all work in this'!D2578</f>
        <v>0</v>
      </c>
      <c r="K2578">
        <f>'dl-do all work in this'!R2578</f>
        <v>0</v>
      </c>
      <c r="M2578">
        <f>'dl-do all work in this'!$E2578</f>
        <v>0</v>
      </c>
    </row>
    <row r="2579" spans="1:13" x14ac:dyDescent="0.25">
      <c r="A2579" s="2">
        <f>'dl-do all work in this'!O2579</f>
        <v>0</v>
      </c>
      <c r="B2579" t="e">
        <f>VLOOKUP($A2579, 'dl-do all work in this'!$O$9:$U$2997, 6, FALSE)</f>
        <v>#N/A</v>
      </c>
      <c r="C2579" t="e">
        <f>VLOOKUP($A2579, 'dl-do all work in this'!$O$9:$U$2997, 7, FALSE)</f>
        <v>#N/A</v>
      </c>
      <c r="D2579" s="2" t="str">
        <f>'dl-do all work in this'!X2579</f>
        <v>LC</v>
      </c>
      <c r="E2579" s="2">
        <f>'dl-do all work in this'!A2579</f>
        <v>0</v>
      </c>
      <c r="F2579" s="2">
        <f>'dl-do all work in this'!V2579</f>
        <v>0</v>
      </c>
      <c r="G2579" s="2" t="e">
        <f>DATE('dl-do all work in this'!H2579,'dl-do all work in this'!W2579,'dl-do all work in this'!G2579)</f>
        <v>#VALUE!</v>
      </c>
      <c r="H2579">
        <f>'dl-do all work in this'!I2579</f>
        <v>0</v>
      </c>
      <c r="J2579">
        <f>'dl-do all work in this'!D2579</f>
        <v>0</v>
      </c>
      <c r="K2579">
        <f>'dl-do all work in this'!R2579</f>
        <v>0</v>
      </c>
      <c r="M2579">
        <f>'dl-do all work in this'!$E2579</f>
        <v>0</v>
      </c>
    </row>
    <row r="2580" spans="1:13" x14ac:dyDescent="0.25">
      <c r="A2580" s="2">
        <f>'dl-do all work in this'!O2580</f>
        <v>0</v>
      </c>
      <c r="B2580" t="e">
        <f>VLOOKUP($A2580, 'dl-do all work in this'!$O$9:$U$2997, 6, FALSE)</f>
        <v>#N/A</v>
      </c>
      <c r="C2580" t="e">
        <f>VLOOKUP($A2580, 'dl-do all work in this'!$O$9:$U$2997, 7, FALSE)</f>
        <v>#N/A</v>
      </c>
      <c r="D2580" s="2" t="str">
        <f>'dl-do all work in this'!X2580</f>
        <v>LC</v>
      </c>
      <c r="E2580" s="2">
        <f>'dl-do all work in this'!A2580</f>
        <v>0</v>
      </c>
      <c r="F2580" s="2">
        <f>'dl-do all work in this'!V2580</f>
        <v>0</v>
      </c>
      <c r="G2580" s="2" t="e">
        <f>DATE('dl-do all work in this'!H2580,'dl-do all work in this'!W2580,'dl-do all work in this'!G2580)</f>
        <v>#VALUE!</v>
      </c>
      <c r="H2580">
        <f>'dl-do all work in this'!I2580</f>
        <v>0</v>
      </c>
      <c r="J2580">
        <f>'dl-do all work in this'!D2580</f>
        <v>0</v>
      </c>
      <c r="K2580">
        <f>'dl-do all work in this'!R2580</f>
        <v>0</v>
      </c>
      <c r="M2580">
        <f>'dl-do all work in this'!$E2580</f>
        <v>0</v>
      </c>
    </row>
    <row r="2581" spans="1:13" x14ac:dyDescent="0.25">
      <c r="A2581" s="2">
        <f>'dl-do all work in this'!O2581</f>
        <v>0</v>
      </c>
      <c r="B2581" t="e">
        <f>VLOOKUP($A2581, 'dl-do all work in this'!$O$9:$U$2997, 6, FALSE)</f>
        <v>#N/A</v>
      </c>
      <c r="C2581" t="e">
        <f>VLOOKUP($A2581, 'dl-do all work in this'!$O$9:$U$2997, 7, FALSE)</f>
        <v>#N/A</v>
      </c>
      <c r="D2581" s="2" t="str">
        <f>'dl-do all work in this'!X2581</f>
        <v>LC</v>
      </c>
      <c r="E2581" s="2">
        <f>'dl-do all work in this'!A2581</f>
        <v>0</v>
      </c>
      <c r="F2581" s="2">
        <f>'dl-do all work in this'!V2581</f>
        <v>0</v>
      </c>
      <c r="G2581" s="2" t="e">
        <f>DATE('dl-do all work in this'!H2581,'dl-do all work in this'!W2581,'dl-do all work in this'!G2581)</f>
        <v>#VALUE!</v>
      </c>
      <c r="H2581">
        <f>'dl-do all work in this'!I2581</f>
        <v>0</v>
      </c>
      <c r="J2581">
        <f>'dl-do all work in this'!D2581</f>
        <v>0</v>
      </c>
      <c r="K2581">
        <f>'dl-do all work in this'!R2581</f>
        <v>0</v>
      </c>
      <c r="M2581">
        <f>'dl-do all work in this'!$E2581</f>
        <v>0</v>
      </c>
    </row>
    <row r="2582" spans="1:13" x14ac:dyDescent="0.25">
      <c r="A2582" s="2">
        <f>'dl-do all work in this'!O2582</f>
        <v>0</v>
      </c>
      <c r="B2582" t="e">
        <f>VLOOKUP($A2582, 'dl-do all work in this'!$O$9:$U$2997, 6, FALSE)</f>
        <v>#N/A</v>
      </c>
      <c r="C2582" t="e">
        <f>VLOOKUP($A2582, 'dl-do all work in this'!$O$9:$U$2997, 7, FALSE)</f>
        <v>#N/A</v>
      </c>
      <c r="D2582" s="2" t="str">
        <f>'dl-do all work in this'!X2582</f>
        <v>LC</v>
      </c>
      <c r="E2582" s="2">
        <f>'dl-do all work in this'!A2582</f>
        <v>0</v>
      </c>
      <c r="F2582" s="2">
        <f>'dl-do all work in this'!V2582</f>
        <v>0</v>
      </c>
      <c r="G2582" s="2" t="e">
        <f>DATE('dl-do all work in this'!H2582,'dl-do all work in this'!W2582,'dl-do all work in this'!G2582)</f>
        <v>#VALUE!</v>
      </c>
      <c r="H2582">
        <f>'dl-do all work in this'!I2582</f>
        <v>0</v>
      </c>
      <c r="J2582">
        <f>'dl-do all work in this'!D2582</f>
        <v>0</v>
      </c>
      <c r="K2582">
        <f>'dl-do all work in this'!R2582</f>
        <v>0</v>
      </c>
      <c r="M2582">
        <f>'dl-do all work in this'!$E2582</f>
        <v>0</v>
      </c>
    </row>
    <row r="2583" spans="1:13" x14ac:dyDescent="0.25">
      <c r="A2583" s="2">
        <f>'dl-do all work in this'!O2583</f>
        <v>0</v>
      </c>
      <c r="B2583" t="e">
        <f>VLOOKUP($A2583, 'dl-do all work in this'!$O$9:$U$2997, 6, FALSE)</f>
        <v>#N/A</v>
      </c>
      <c r="C2583" t="e">
        <f>VLOOKUP($A2583, 'dl-do all work in this'!$O$9:$U$2997, 7, FALSE)</f>
        <v>#N/A</v>
      </c>
      <c r="D2583" s="2" t="str">
        <f>'dl-do all work in this'!X2583</f>
        <v>LC</v>
      </c>
      <c r="E2583" s="2">
        <f>'dl-do all work in this'!A2583</f>
        <v>0</v>
      </c>
      <c r="F2583" s="2">
        <f>'dl-do all work in this'!V2583</f>
        <v>0</v>
      </c>
      <c r="G2583" s="2" t="e">
        <f>DATE('dl-do all work in this'!H2583,'dl-do all work in this'!W2583,'dl-do all work in this'!G2583)</f>
        <v>#VALUE!</v>
      </c>
      <c r="H2583">
        <f>'dl-do all work in this'!I2583</f>
        <v>0</v>
      </c>
      <c r="J2583">
        <f>'dl-do all work in this'!D2583</f>
        <v>0</v>
      </c>
      <c r="K2583">
        <f>'dl-do all work in this'!R2583</f>
        <v>0</v>
      </c>
      <c r="M2583">
        <f>'dl-do all work in this'!$E2583</f>
        <v>0</v>
      </c>
    </row>
    <row r="2584" spans="1:13" x14ac:dyDescent="0.25">
      <c r="A2584" s="2">
        <f>'dl-do all work in this'!O2584</f>
        <v>0</v>
      </c>
      <c r="B2584" t="e">
        <f>VLOOKUP($A2584, 'dl-do all work in this'!$O$9:$U$2997, 6, FALSE)</f>
        <v>#N/A</v>
      </c>
      <c r="C2584" t="e">
        <f>VLOOKUP($A2584, 'dl-do all work in this'!$O$9:$U$2997, 7, FALSE)</f>
        <v>#N/A</v>
      </c>
      <c r="D2584" s="2" t="str">
        <f>'dl-do all work in this'!X2584</f>
        <v>LC</v>
      </c>
      <c r="E2584" s="2">
        <f>'dl-do all work in this'!A2584</f>
        <v>0</v>
      </c>
      <c r="F2584" s="2">
        <f>'dl-do all work in this'!V2584</f>
        <v>0</v>
      </c>
      <c r="G2584" s="2" t="e">
        <f>DATE('dl-do all work in this'!H2584,'dl-do all work in this'!W2584,'dl-do all work in this'!G2584)</f>
        <v>#VALUE!</v>
      </c>
      <c r="H2584">
        <f>'dl-do all work in this'!I2584</f>
        <v>0</v>
      </c>
      <c r="J2584">
        <f>'dl-do all work in this'!D2584</f>
        <v>0</v>
      </c>
      <c r="K2584">
        <f>'dl-do all work in this'!R2584</f>
        <v>0</v>
      </c>
      <c r="M2584">
        <f>'dl-do all work in this'!$E2584</f>
        <v>0</v>
      </c>
    </row>
    <row r="2585" spans="1:13" x14ac:dyDescent="0.25">
      <c r="A2585" s="2">
        <f>'dl-do all work in this'!O2585</f>
        <v>0</v>
      </c>
      <c r="B2585" t="e">
        <f>VLOOKUP($A2585, 'dl-do all work in this'!$O$9:$U$2997, 6, FALSE)</f>
        <v>#N/A</v>
      </c>
      <c r="C2585" t="e">
        <f>VLOOKUP($A2585, 'dl-do all work in this'!$O$9:$U$2997, 7, FALSE)</f>
        <v>#N/A</v>
      </c>
      <c r="D2585" s="2" t="str">
        <f>'dl-do all work in this'!X2585</f>
        <v>LC</v>
      </c>
      <c r="E2585" s="2">
        <f>'dl-do all work in this'!A2585</f>
        <v>0</v>
      </c>
      <c r="F2585" s="2">
        <f>'dl-do all work in this'!V2585</f>
        <v>0</v>
      </c>
      <c r="G2585" s="2" t="e">
        <f>DATE('dl-do all work in this'!H2585,'dl-do all work in this'!W2585,'dl-do all work in this'!G2585)</f>
        <v>#VALUE!</v>
      </c>
      <c r="H2585">
        <f>'dl-do all work in this'!I2585</f>
        <v>0</v>
      </c>
      <c r="J2585">
        <f>'dl-do all work in this'!D2585</f>
        <v>0</v>
      </c>
      <c r="K2585">
        <f>'dl-do all work in this'!R2585</f>
        <v>0</v>
      </c>
      <c r="M2585">
        <f>'dl-do all work in this'!$E2585</f>
        <v>0</v>
      </c>
    </row>
    <row r="2586" spans="1:13" x14ac:dyDescent="0.25">
      <c r="A2586" s="2">
        <f>'dl-do all work in this'!O2586</f>
        <v>0</v>
      </c>
      <c r="B2586" t="e">
        <f>VLOOKUP($A2586, 'dl-do all work in this'!$O$9:$U$2997, 6, FALSE)</f>
        <v>#N/A</v>
      </c>
      <c r="C2586" t="e">
        <f>VLOOKUP($A2586, 'dl-do all work in this'!$O$9:$U$2997, 7, FALSE)</f>
        <v>#N/A</v>
      </c>
      <c r="D2586" s="2" t="str">
        <f>'dl-do all work in this'!X2586</f>
        <v>LC</v>
      </c>
      <c r="E2586" s="2">
        <f>'dl-do all work in this'!A2586</f>
        <v>0</v>
      </c>
      <c r="F2586" s="2">
        <f>'dl-do all work in this'!V2586</f>
        <v>0</v>
      </c>
      <c r="G2586" s="2" t="e">
        <f>DATE('dl-do all work in this'!H2586,'dl-do all work in this'!W2586,'dl-do all work in this'!G2586)</f>
        <v>#VALUE!</v>
      </c>
      <c r="H2586">
        <f>'dl-do all work in this'!I2586</f>
        <v>0</v>
      </c>
      <c r="J2586">
        <f>'dl-do all work in this'!D2586</f>
        <v>0</v>
      </c>
      <c r="K2586">
        <f>'dl-do all work in this'!R2586</f>
        <v>0</v>
      </c>
      <c r="M2586">
        <f>'dl-do all work in this'!$E2586</f>
        <v>0</v>
      </c>
    </row>
    <row r="2587" spans="1:13" x14ac:dyDescent="0.25">
      <c r="A2587" s="2">
        <f>'dl-do all work in this'!O2587</f>
        <v>0</v>
      </c>
      <c r="B2587" t="e">
        <f>VLOOKUP($A2587, 'dl-do all work in this'!$O$9:$U$2997, 6, FALSE)</f>
        <v>#N/A</v>
      </c>
      <c r="C2587" t="e">
        <f>VLOOKUP($A2587, 'dl-do all work in this'!$O$9:$U$2997, 7, FALSE)</f>
        <v>#N/A</v>
      </c>
      <c r="D2587" s="2" t="str">
        <f>'dl-do all work in this'!X2587</f>
        <v>LC</v>
      </c>
      <c r="E2587" s="2">
        <f>'dl-do all work in this'!A2587</f>
        <v>0</v>
      </c>
      <c r="F2587" s="2">
        <f>'dl-do all work in this'!V2587</f>
        <v>0</v>
      </c>
      <c r="G2587" s="2" t="e">
        <f>DATE('dl-do all work in this'!H2587,'dl-do all work in this'!W2587,'dl-do all work in this'!G2587)</f>
        <v>#VALUE!</v>
      </c>
      <c r="H2587">
        <f>'dl-do all work in this'!I2587</f>
        <v>0</v>
      </c>
      <c r="J2587">
        <f>'dl-do all work in this'!D2587</f>
        <v>0</v>
      </c>
      <c r="K2587">
        <f>'dl-do all work in this'!R2587</f>
        <v>0</v>
      </c>
      <c r="M2587">
        <f>'dl-do all work in this'!$E2587</f>
        <v>0</v>
      </c>
    </row>
    <row r="2588" spans="1:13" x14ac:dyDescent="0.25">
      <c r="A2588" s="2">
        <f>'dl-do all work in this'!O2588</f>
        <v>0</v>
      </c>
      <c r="B2588" t="e">
        <f>VLOOKUP($A2588, 'dl-do all work in this'!$O$9:$U$2997, 6, FALSE)</f>
        <v>#N/A</v>
      </c>
      <c r="C2588" t="e">
        <f>VLOOKUP($A2588, 'dl-do all work in this'!$O$9:$U$2997, 7, FALSE)</f>
        <v>#N/A</v>
      </c>
      <c r="D2588" s="2" t="str">
        <f>'dl-do all work in this'!X2588</f>
        <v>LC</v>
      </c>
      <c r="E2588" s="2">
        <f>'dl-do all work in this'!A2588</f>
        <v>0</v>
      </c>
      <c r="F2588" s="2">
        <f>'dl-do all work in this'!V2588</f>
        <v>0</v>
      </c>
      <c r="G2588" s="2" t="e">
        <f>DATE('dl-do all work in this'!H2588,'dl-do all work in this'!W2588,'dl-do all work in this'!G2588)</f>
        <v>#VALUE!</v>
      </c>
      <c r="H2588">
        <f>'dl-do all work in this'!I2588</f>
        <v>0</v>
      </c>
      <c r="J2588">
        <f>'dl-do all work in this'!D2588</f>
        <v>0</v>
      </c>
      <c r="K2588">
        <f>'dl-do all work in this'!R2588</f>
        <v>0</v>
      </c>
      <c r="M2588">
        <f>'dl-do all work in this'!$E2588</f>
        <v>0</v>
      </c>
    </row>
    <row r="2589" spans="1:13" x14ac:dyDescent="0.25">
      <c r="A2589" s="2">
        <f>'dl-do all work in this'!O2589</f>
        <v>0</v>
      </c>
      <c r="B2589" t="e">
        <f>VLOOKUP($A2589, 'dl-do all work in this'!$O$9:$U$2997, 6, FALSE)</f>
        <v>#N/A</v>
      </c>
      <c r="C2589" t="e">
        <f>VLOOKUP($A2589, 'dl-do all work in this'!$O$9:$U$2997, 7, FALSE)</f>
        <v>#N/A</v>
      </c>
      <c r="D2589" s="2" t="str">
        <f>'dl-do all work in this'!X2589</f>
        <v>LC</v>
      </c>
      <c r="E2589" s="2">
        <f>'dl-do all work in this'!A2589</f>
        <v>0</v>
      </c>
      <c r="F2589" s="2">
        <f>'dl-do all work in this'!V2589</f>
        <v>0</v>
      </c>
      <c r="G2589" s="2" t="e">
        <f>DATE('dl-do all work in this'!H2589,'dl-do all work in this'!W2589,'dl-do all work in this'!G2589)</f>
        <v>#VALUE!</v>
      </c>
      <c r="H2589">
        <f>'dl-do all work in this'!I2589</f>
        <v>0</v>
      </c>
      <c r="J2589">
        <f>'dl-do all work in this'!D2589</f>
        <v>0</v>
      </c>
      <c r="K2589">
        <f>'dl-do all work in this'!R2589</f>
        <v>0</v>
      </c>
      <c r="M2589">
        <f>'dl-do all work in this'!$E2589</f>
        <v>0</v>
      </c>
    </row>
    <row r="2590" spans="1:13" x14ac:dyDescent="0.25">
      <c r="A2590" s="2">
        <f>'dl-do all work in this'!O2590</f>
        <v>0</v>
      </c>
      <c r="B2590" t="e">
        <f>VLOOKUP($A2590, 'dl-do all work in this'!$O$9:$U$2997, 6, FALSE)</f>
        <v>#N/A</v>
      </c>
      <c r="C2590" t="e">
        <f>VLOOKUP($A2590, 'dl-do all work in this'!$O$9:$U$2997, 7, FALSE)</f>
        <v>#N/A</v>
      </c>
      <c r="D2590" s="2" t="str">
        <f>'dl-do all work in this'!X2590</f>
        <v>LC</v>
      </c>
      <c r="E2590" s="2">
        <f>'dl-do all work in this'!A2590</f>
        <v>0</v>
      </c>
      <c r="F2590" s="2">
        <f>'dl-do all work in this'!V2590</f>
        <v>0</v>
      </c>
      <c r="G2590" s="2" t="e">
        <f>DATE('dl-do all work in this'!H2590,'dl-do all work in this'!W2590,'dl-do all work in this'!G2590)</f>
        <v>#VALUE!</v>
      </c>
      <c r="H2590">
        <f>'dl-do all work in this'!I2590</f>
        <v>0</v>
      </c>
      <c r="J2590">
        <f>'dl-do all work in this'!D2590</f>
        <v>0</v>
      </c>
      <c r="K2590">
        <f>'dl-do all work in this'!R2590</f>
        <v>0</v>
      </c>
      <c r="M2590">
        <f>'dl-do all work in this'!$E2590</f>
        <v>0</v>
      </c>
    </row>
    <row r="2591" spans="1:13" x14ac:dyDescent="0.25">
      <c r="A2591" s="2">
        <f>'dl-do all work in this'!O2591</f>
        <v>0</v>
      </c>
      <c r="B2591" t="e">
        <f>VLOOKUP($A2591, 'dl-do all work in this'!$O$9:$U$2997, 6, FALSE)</f>
        <v>#N/A</v>
      </c>
      <c r="C2591" t="e">
        <f>VLOOKUP($A2591, 'dl-do all work in this'!$O$9:$U$2997, 7, FALSE)</f>
        <v>#N/A</v>
      </c>
      <c r="D2591" s="2" t="str">
        <f>'dl-do all work in this'!X2591</f>
        <v>LC</v>
      </c>
      <c r="E2591" s="2">
        <f>'dl-do all work in this'!A2591</f>
        <v>0</v>
      </c>
      <c r="F2591" s="2">
        <f>'dl-do all work in this'!V2591</f>
        <v>0</v>
      </c>
      <c r="G2591" s="2" t="e">
        <f>DATE('dl-do all work in this'!H2591,'dl-do all work in this'!W2591,'dl-do all work in this'!G2591)</f>
        <v>#VALUE!</v>
      </c>
      <c r="H2591">
        <f>'dl-do all work in this'!I2591</f>
        <v>0</v>
      </c>
      <c r="J2591">
        <f>'dl-do all work in this'!D2591</f>
        <v>0</v>
      </c>
      <c r="K2591">
        <f>'dl-do all work in this'!R2591</f>
        <v>0</v>
      </c>
      <c r="M2591">
        <f>'dl-do all work in this'!$E2591</f>
        <v>0</v>
      </c>
    </row>
    <row r="2592" spans="1:13" x14ac:dyDescent="0.25">
      <c r="A2592" s="2">
        <f>'dl-do all work in this'!O2592</f>
        <v>0</v>
      </c>
      <c r="B2592" t="e">
        <f>VLOOKUP($A2592, 'dl-do all work in this'!$O$9:$U$2997, 6, FALSE)</f>
        <v>#N/A</v>
      </c>
      <c r="C2592" t="e">
        <f>VLOOKUP($A2592, 'dl-do all work in this'!$O$9:$U$2997, 7, FALSE)</f>
        <v>#N/A</v>
      </c>
      <c r="D2592" s="2" t="str">
        <f>'dl-do all work in this'!X2592</f>
        <v>LC</v>
      </c>
      <c r="E2592" s="2">
        <f>'dl-do all work in this'!A2592</f>
        <v>0</v>
      </c>
      <c r="F2592" s="2">
        <f>'dl-do all work in this'!V2592</f>
        <v>0</v>
      </c>
      <c r="G2592" s="2" t="e">
        <f>DATE('dl-do all work in this'!H2592,'dl-do all work in this'!W2592,'dl-do all work in this'!G2592)</f>
        <v>#VALUE!</v>
      </c>
      <c r="H2592">
        <f>'dl-do all work in this'!I2592</f>
        <v>0</v>
      </c>
      <c r="J2592">
        <f>'dl-do all work in this'!D2592</f>
        <v>0</v>
      </c>
      <c r="K2592">
        <f>'dl-do all work in this'!R2592</f>
        <v>0</v>
      </c>
      <c r="M2592">
        <f>'dl-do all work in this'!$E2592</f>
        <v>0</v>
      </c>
    </row>
    <row r="2593" spans="1:13" x14ac:dyDescent="0.25">
      <c r="A2593" s="2">
        <f>'dl-do all work in this'!O2593</f>
        <v>0</v>
      </c>
      <c r="B2593" t="e">
        <f>VLOOKUP($A2593, 'dl-do all work in this'!$O$9:$U$2997, 6, FALSE)</f>
        <v>#N/A</v>
      </c>
      <c r="C2593" t="e">
        <f>VLOOKUP($A2593, 'dl-do all work in this'!$O$9:$U$2997, 7, FALSE)</f>
        <v>#N/A</v>
      </c>
      <c r="D2593" s="2" t="str">
        <f>'dl-do all work in this'!X2593</f>
        <v>LC</v>
      </c>
      <c r="E2593" s="2">
        <f>'dl-do all work in this'!A2593</f>
        <v>0</v>
      </c>
      <c r="F2593" s="2">
        <f>'dl-do all work in this'!V2593</f>
        <v>0</v>
      </c>
      <c r="G2593" s="2" t="e">
        <f>DATE('dl-do all work in this'!H2593,'dl-do all work in this'!W2593,'dl-do all work in this'!G2593)</f>
        <v>#VALUE!</v>
      </c>
      <c r="H2593">
        <f>'dl-do all work in this'!I2593</f>
        <v>0</v>
      </c>
      <c r="J2593">
        <f>'dl-do all work in this'!D2593</f>
        <v>0</v>
      </c>
      <c r="K2593">
        <f>'dl-do all work in this'!R2593</f>
        <v>0</v>
      </c>
      <c r="M2593">
        <f>'dl-do all work in this'!$E2593</f>
        <v>0</v>
      </c>
    </row>
    <row r="2594" spans="1:13" x14ac:dyDescent="0.25">
      <c r="A2594" s="2">
        <f>'dl-do all work in this'!O2594</f>
        <v>0</v>
      </c>
      <c r="B2594" t="e">
        <f>VLOOKUP($A2594, 'dl-do all work in this'!$O$9:$U$2997, 6, FALSE)</f>
        <v>#N/A</v>
      </c>
      <c r="C2594" t="e">
        <f>VLOOKUP($A2594, 'dl-do all work in this'!$O$9:$U$2997, 7, FALSE)</f>
        <v>#N/A</v>
      </c>
      <c r="D2594" s="2" t="str">
        <f>'dl-do all work in this'!X2594</f>
        <v>LC</v>
      </c>
      <c r="E2594" s="2">
        <f>'dl-do all work in this'!A2594</f>
        <v>0</v>
      </c>
      <c r="F2594" s="2">
        <f>'dl-do all work in this'!V2594</f>
        <v>0</v>
      </c>
      <c r="G2594" s="2" t="e">
        <f>DATE('dl-do all work in this'!H2594,'dl-do all work in this'!W2594,'dl-do all work in this'!G2594)</f>
        <v>#VALUE!</v>
      </c>
      <c r="H2594">
        <f>'dl-do all work in this'!I2594</f>
        <v>0</v>
      </c>
      <c r="J2594">
        <f>'dl-do all work in this'!D2594</f>
        <v>0</v>
      </c>
      <c r="K2594">
        <f>'dl-do all work in this'!R2594</f>
        <v>0</v>
      </c>
      <c r="M2594">
        <f>'dl-do all work in this'!$E2594</f>
        <v>0</v>
      </c>
    </row>
    <row r="2595" spans="1:13" x14ac:dyDescent="0.25">
      <c r="A2595" s="2">
        <f>'dl-do all work in this'!O2595</f>
        <v>0</v>
      </c>
      <c r="B2595" t="e">
        <f>VLOOKUP($A2595, 'dl-do all work in this'!$O$9:$U$2997, 6, FALSE)</f>
        <v>#N/A</v>
      </c>
      <c r="C2595" t="e">
        <f>VLOOKUP($A2595, 'dl-do all work in this'!$O$9:$U$2997, 7, FALSE)</f>
        <v>#N/A</v>
      </c>
      <c r="D2595" s="2" t="str">
        <f>'dl-do all work in this'!X2595</f>
        <v>LC</v>
      </c>
      <c r="E2595" s="2">
        <f>'dl-do all work in this'!A2595</f>
        <v>0</v>
      </c>
      <c r="F2595" s="2">
        <f>'dl-do all work in this'!V2595</f>
        <v>0</v>
      </c>
      <c r="G2595" s="2" t="e">
        <f>DATE('dl-do all work in this'!H2595,'dl-do all work in this'!W2595,'dl-do all work in this'!G2595)</f>
        <v>#VALUE!</v>
      </c>
      <c r="H2595">
        <f>'dl-do all work in this'!I2595</f>
        <v>0</v>
      </c>
      <c r="J2595">
        <f>'dl-do all work in this'!D2595</f>
        <v>0</v>
      </c>
      <c r="K2595">
        <f>'dl-do all work in this'!R2595</f>
        <v>0</v>
      </c>
      <c r="M2595">
        <f>'dl-do all work in this'!$E2595</f>
        <v>0</v>
      </c>
    </row>
    <row r="2596" spans="1:13" x14ac:dyDescent="0.25">
      <c r="A2596" s="2">
        <f>'dl-do all work in this'!O2596</f>
        <v>0</v>
      </c>
      <c r="B2596" t="e">
        <f>VLOOKUP($A2596, 'dl-do all work in this'!$O$9:$U$2997, 6, FALSE)</f>
        <v>#N/A</v>
      </c>
      <c r="C2596" t="e">
        <f>VLOOKUP($A2596, 'dl-do all work in this'!$O$9:$U$2997, 7, FALSE)</f>
        <v>#N/A</v>
      </c>
      <c r="D2596" s="2" t="str">
        <f>'dl-do all work in this'!X2596</f>
        <v>LC</v>
      </c>
      <c r="E2596" s="2">
        <f>'dl-do all work in this'!A2596</f>
        <v>0</v>
      </c>
      <c r="F2596" s="2">
        <f>'dl-do all work in this'!V2596</f>
        <v>0</v>
      </c>
      <c r="G2596" s="2" t="e">
        <f>DATE('dl-do all work in this'!H2596,'dl-do all work in this'!W2596,'dl-do all work in this'!G2596)</f>
        <v>#VALUE!</v>
      </c>
      <c r="H2596">
        <f>'dl-do all work in this'!I2596</f>
        <v>0</v>
      </c>
      <c r="J2596">
        <f>'dl-do all work in this'!D2596</f>
        <v>0</v>
      </c>
      <c r="K2596">
        <f>'dl-do all work in this'!R2596</f>
        <v>0</v>
      </c>
      <c r="M2596">
        <f>'dl-do all work in this'!$E2596</f>
        <v>0</v>
      </c>
    </row>
    <row r="2597" spans="1:13" x14ac:dyDescent="0.25">
      <c r="A2597" s="2">
        <f>'dl-do all work in this'!O2597</f>
        <v>0</v>
      </c>
      <c r="B2597" t="e">
        <f>VLOOKUP($A2597, 'dl-do all work in this'!$O$9:$U$2997, 6, FALSE)</f>
        <v>#N/A</v>
      </c>
      <c r="C2597" t="e">
        <f>VLOOKUP($A2597, 'dl-do all work in this'!$O$9:$U$2997, 7, FALSE)</f>
        <v>#N/A</v>
      </c>
      <c r="D2597" s="2" t="str">
        <f>'dl-do all work in this'!X2597</f>
        <v>LC</v>
      </c>
      <c r="E2597" s="2">
        <f>'dl-do all work in this'!A2597</f>
        <v>0</v>
      </c>
      <c r="F2597" s="2">
        <f>'dl-do all work in this'!V2597</f>
        <v>0</v>
      </c>
      <c r="G2597" s="2" t="e">
        <f>DATE('dl-do all work in this'!H2597,'dl-do all work in this'!W2597,'dl-do all work in this'!G2597)</f>
        <v>#VALUE!</v>
      </c>
      <c r="H2597">
        <f>'dl-do all work in this'!I2597</f>
        <v>0</v>
      </c>
      <c r="J2597">
        <f>'dl-do all work in this'!D2597</f>
        <v>0</v>
      </c>
      <c r="K2597">
        <f>'dl-do all work in this'!R2597</f>
        <v>0</v>
      </c>
      <c r="M2597">
        <f>'dl-do all work in this'!$E2597</f>
        <v>0</v>
      </c>
    </row>
    <row r="2598" spans="1:13" x14ac:dyDescent="0.25">
      <c r="A2598" s="2">
        <f>'dl-do all work in this'!O2598</f>
        <v>0</v>
      </c>
      <c r="B2598" t="e">
        <f>VLOOKUP($A2598, 'dl-do all work in this'!$O$9:$U$2997, 6, FALSE)</f>
        <v>#N/A</v>
      </c>
      <c r="C2598" t="e">
        <f>VLOOKUP($A2598, 'dl-do all work in this'!$O$9:$U$2997, 7, FALSE)</f>
        <v>#N/A</v>
      </c>
      <c r="D2598" s="2" t="str">
        <f>'dl-do all work in this'!X2598</f>
        <v>LC</v>
      </c>
      <c r="E2598" s="2">
        <f>'dl-do all work in this'!A2598</f>
        <v>0</v>
      </c>
      <c r="F2598" s="2">
        <f>'dl-do all work in this'!V2598</f>
        <v>0</v>
      </c>
      <c r="G2598" s="2" t="e">
        <f>DATE('dl-do all work in this'!H2598,'dl-do all work in this'!W2598,'dl-do all work in this'!G2598)</f>
        <v>#VALUE!</v>
      </c>
      <c r="H2598">
        <f>'dl-do all work in this'!I2598</f>
        <v>0</v>
      </c>
      <c r="J2598">
        <f>'dl-do all work in this'!D2598</f>
        <v>0</v>
      </c>
      <c r="K2598">
        <f>'dl-do all work in this'!R2598</f>
        <v>0</v>
      </c>
      <c r="M2598">
        <f>'dl-do all work in this'!$E2598</f>
        <v>0</v>
      </c>
    </row>
    <row r="2599" spans="1:13" x14ac:dyDescent="0.25">
      <c r="A2599" s="2">
        <f>'dl-do all work in this'!O2599</f>
        <v>0</v>
      </c>
      <c r="B2599" t="e">
        <f>VLOOKUP($A2599, 'dl-do all work in this'!$O$9:$U$2997, 6, FALSE)</f>
        <v>#N/A</v>
      </c>
      <c r="C2599" t="e">
        <f>VLOOKUP($A2599, 'dl-do all work in this'!$O$9:$U$2997, 7, FALSE)</f>
        <v>#N/A</v>
      </c>
      <c r="D2599" s="2" t="str">
        <f>'dl-do all work in this'!X2599</f>
        <v>LC</v>
      </c>
      <c r="E2599" s="2">
        <f>'dl-do all work in this'!A2599</f>
        <v>0</v>
      </c>
      <c r="F2599" s="2">
        <f>'dl-do all work in this'!V2599</f>
        <v>0</v>
      </c>
      <c r="G2599" s="2" t="e">
        <f>DATE('dl-do all work in this'!H2599,'dl-do all work in this'!W2599,'dl-do all work in this'!G2599)</f>
        <v>#VALUE!</v>
      </c>
      <c r="H2599">
        <f>'dl-do all work in this'!I2599</f>
        <v>0</v>
      </c>
      <c r="J2599">
        <f>'dl-do all work in this'!D2599</f>
        <v>0</v>
      </c>
      <c r="K2599">
        <f>'dl-do all work in this'!R2599</f>
        <v>0</v>
      </c>
      <c r="M2599">
        <f>'dl-do all work in this'!$E2599</f>
        <v>0</v>
      </c>
    </row>
    <row r="2600" spans="1:13" x14ac:dyDescent="0.25">
      <c r="A2600" s="2">
        <f>'dl-do all work in this'!O2600</f>
        <v>0</v>
      </c>
      <c r="B2600" t="e">
        <f>VLOOKUP($A2600, 'dl-do all work in this'!$O$9:$U$2997, 6, FALSE)</f>
        <v>#N/A</v>
      </c>
      <c r="C2600" t="e">
        <f>VLOOKUP($A2600, 'dl-do all work in this'!$O$9:$U$2997, 7, FALSE)</f>
        <v>#N/A</v>
      </c>
      <c r="D2600" s="2" t="str">
        <f>'dl-do all work in this'!X2600</f>
        <v>LC</v>
      </c>
      <c r="E2600" s="2">
        <f>'dl-do all work in this'!A2600</f>
        <v>0</v>
      </c>
      <c r="F2600" s="2">
        <f>'dl-do all work in this'!V2600</f>
        <v>0</v>
      </c>
      <c r="G2600" s="2" t="e">
        <f>DATE('dl-do all work in this'!H2600,'dl-do all work in this'!W2600,'dl-do all work in this'!G2600)</f>
        <v>#VALUE!</v>
      </c>
      <c r="H2600">
        <f>'dl-do all work in this'!I2600</f>
        <v>0</v>
      </c>
      <c r="J2600">
        <f>'dl-do all work in this'!D2600</f>
        <v>0</v>
      </c>
      <c r="K2600">
        <f>'dl-do all work in this'!R2600</f>
        <v>0</v>
      </c>
      <c r="M2600">
        <f>'dl-do all work in this'!$E2600</f>
        <v>0</v>
      </c>
    </row>
    <row r="2601" spans="1:13" x14ac:dyDescent="0.25">
      <c r="A2601" s="2">
        <f>'dl-do all work in this'!O2601</f>
        <v>0</v>
      </c>
      <c r="B2601" t="e">
        <f>VLOOKUP($A2601, 'dl-do all work in this'!$O$9:$U$2997, 6, FALSE)</f>
        <v>#N/A</v>
      </c>
      <c r="C2601" t="e">
        <f>VLOOKUP($A2601, 'dl-do all work in this'!$O$9:$U$2997, 7, FALSE)</f>
        <v>#N/A</v>
      </c>
      <c r="D2601" s="2" t="str">
        <f>'dl-do all work in this'!X2601</f>
        <v>LC</v>
      </c>
      <c r="E2601" s="2">
        <f>'dl-do all work in this'!A2601</f>
        <v>0</v>
      </c>
      <c r="F2601" s="2">
        <f>'dl-do all work in this'!V2601</f>
        <v>0</v>
      </c>
      <c r="G2601" s="2" t="e">
        <f>DATE('dl-do all work in this'!H2601,'dl-do all work in this'!W2601,'dl-do all work in this'!G2601)</f>
        <v>#VALUE!</v>
      </c>
      <c r="H2601">
        <f>'dl-do all work in this'!I2601</f>
        <v>0</v>
      </c>
      <c r="J2601">
        <f>'dl-do all work in this'!D2601</f>
        <v>0</v>
      </c>
      <c r="K2601">
        <f>'dl-do all work in this'!R2601</f>
        <v>0</v>
      </c>
      <c r="M2601">
        <f>'dl-do all work in this'!$E2601</f>
        <v>0</v>
      </c>
    </row>
    <row r="2602" spans="1:13" x14ac:dyDescent="0.25">
      <c r="A2602" s="2">
        <f>'dl-do all work in this'!O2602</f>
        <v>0</v>
      </c>
      <c r="B2602" t="e">
        <f>VLOOKUP($A2602, 'dl-do all work in this'!$O$9:$U$2997, 6, FALSE)</f>
        <v>#N/A</v>
      </c>
      <c r="C2602" t="e">
        <f>VLOOKUP($A2602, 'dl-do all work in this'!$O$9:$U$2997, 7, FALSE)</f>
        <v>#N/A</v>
      </c>
      <c r="D2602" s="2" t="str">
        <f>'dl-do all work in this'!X2602</f>
        <v>LC</v>
      </c>
      <c r="E2602" s="2">
        <f>'dl-do all work in this'!A2602</f>
        <v>0</v>
      </c>
      <c r="F2602" s="2">
        <f>'dl-do all work in this'!V2602</f>
        <v>0</v>
      </c>
      <c r="G2602" s="2" t="e">
        <f>DATE('dl-do all work in this'!H2602,'dl-do all work in this'!W2602,'dl-do all work in this'!G2602)</f>
        <v>#VALUE!</v>
      </c>
      <c r="H2602">
        <f>'dl-do all work in this'!I2602</f>
        <v>0</v>
      </c>
      <c r="J2602">
        <f>'dl-do all work in this'!D2602</f>
        <v>0</v>
      </c>
      <c r="K2602">
        <f>'dl-do all work in this'!R2602</f>
        <v>0</v>
      </c>
      <c r="M2602">
        <f>'dl-do all work in this'!$E2602</f>
        <v>0</v>
      </c>
    </row>
    <row r="2603" spans="1:13" x14ac:dyDescent="0.25">
      <c r="A2603" s="2">
        <f>'dl-do all work in this'!O2603</f>
        <v>0</v>
      </c>
      <c r="B2603" t="e">
        <f>VLOOKUP($A2603, 'dl-do all work in this'!$O$9:$U$2997, 6, FALSE)</f>
        <v>#N/A</v>
      </c>
      <c r="C2603" t="e">
        <f>VLOOKUP($A2603, 'dl-do all work in this'!$O$9:$U$2997, 7, FALSE)</f>
        <v>#N/A</v>
      </c>
      <c r="D2603" s="2" t="str">
        <f>'dl-do all work in this'!X2603</f>
        <v>LC</v>
      </c>
      <c r="E2603" s="2">
        <f>'dl-do all work in this'!A2603</f>
        <v>0</v>
      </c>
      <c r="F2603" s="2">
        <f>'dl-do all work in this'!V2603</f>
        <v>0</v>
      </c>
      <c r="G2603" s="2" t="e">
        <f>DATE('dl-do all work in this'!H2603,'dl-do all work in this'!W2603,'dl-do all work in this'!G2603)</f>
        <v>#VALUE!</v>
      </c>
      <c r="H2603">
        <f>'dl-do all work in this'!I2603</f>
        <v>0</v>
      </c>
      <c r="J2603">
        <f>'dl-do all work in this'!D2603</f>
        <v>0</v>
      </c>
      <c r="K2603">
        <f>'dl-do all work in this'!R2603</f>
        <v>0</v>
      </c>
      <c r="M2603">
        <f>'dl-do all work in this'!$E2603</f>
        <v>0</v>
      </c>
    </row>
    <row r="2604" spans="1:13" x14ac:dyDescent="0.25">
      <c r="A2604" s="2">
        <f>'dl-do all work in this'!O2604</f>
        <v>0</v>
      </c>
      <c r="B2604" t="e">
        <f>VLOOKUP($A2604, 'dl-do all work in this'!$O$9:$U$2997, 6, FALSE)</f>
        <v>#N/A</v>
      </c>
      <c r="C2604" t="e">
        <f>VLOOKUP($A2604, 'dl-do all work in this'!$O$9:$U$2997, 7, FALSE)</f>
        <v>#N/A</v>
      </c>
      <c r="D2604" s="2" t="str">
        <f>'dl-do all work in this'!X2604</f>
        <v>LC</v>
      </c>
      <c r="E2604" s="2">
        <f>'dl-do all work in this'!A2604</f>
        <v>0</v>
      </c>
      <c r="F2604" s="2">
        <f>'dl-do all work in this'!V2604</f>
        <v>0</v>
      </c>
      <c r="G2604" s="2" t="e">
        <f>DATE('dl-do all work in this'!H2604,'dl-do all work in this'!W2604,'dl-do all work in this'!G2604)</f>
        <v>#VALUE!</v>
      </c>
      <c r="H2604">
        <f>'dl-do all work in this'!I2604</f>
        <v>0</v>
      </c>
      <c r="J2604">
        <f>'dl-do all work in this'!D2604</f>
        <v>0</v>
      </c>
      <c r="K2604">
        <f>'dl-do all work in this'!R2604</f>
        <v>0</v>
      </c>
      <c r="M2604">
        <f>'dl-do all work in this'!$E2604</f>
        <v>0</v>
      </c>
    </row>
    <row r="2605" spans="1:13" x14ac:dyDescent="0.25">
      <c r="A2605" s="2">
        <f>'dl-do all work in this'!O2605</f>
        <v>0</v>
      </c>
      <c r="B2605" t="e">
        <f>VLOOKUP($A2605, 'dl-do all work in this'!$O$9:$U$2997, 6, FALSE)</f>
        <v>#N/A</v>
      </c>
      <c r="C2605" t="e">
        <f>VLOOKUP($A2605, 'dl-do all work in this'!$O$9:$U$2997, 7, FALSE)</f>
        <v>#N/A</v>
      </c>
      <c r="D2605" s="2" t="str">
        <f>'dl-do all work in this'!X2605</f>
        <v>LC</v>
      </c>
      <c r="E2605" s="2">
        <f>'dl-do all work in this'!A2605</f>
        <v>0</v>
      </c>
      <c r="F2605" s="2">
        <f>'dl-do all work in this'!V2605</f>
        <v>0</v>
      </c>
      <c r="G2605" s="2" t="e">
        <f>DATE('dl-do all work in this'!H2605,'dl-do all work in this'!W2605,'dl-do all work in this'!G2605)</f>
        <v>#VALUE!</v>
      </c>
      <c r="H2605">
        <f>'dl-do all work in this'!I2605</f>
        <v>0</v>
      </c>
      <c r="J2605">
        <f>'dl-do all work in this'!D2605</f>
        <v>0</v>
      </c>
      <c r="K2605">
        <f>'dl-do all work in this'!R2605</f>
        <v>0</v>
      </c>
      <c r="M2605">
        <f>'dl-do all work in this'!$E2605</f>
        <v>0</v>
      </c>
    </row>
    <row r="2606" spans="1:13" x14ac:dyDescent="0.25">
      <c r="A2606" s="2">
        <f>'dl-do all work in this'!O2606</f>
        <v>0</v>
      </c>
      <c r="B2606" t="e">
        <f>VLOOKUP($A2606, 'dl-do all work in this'!$O$9:$U$2997, 6, FALSE)</f>
        <v>#N/A</v>
      </c>
      <c r="C2606" t="e">
        <f>VLOOKUP($A2606, 'dl-do all work in this'!$O$9:$U$2997, 7, FALSE)</f>
        <v>#N/A</v>
      </c>
      <c r="D2606" s="2" t="str">
        <f>'dl-do all work in this'!X2606</f>
        <v>LC</v>
      </c>
      <c r="E2606" s="2">
        <f>'dl-do all work in this'!A2606</f>
        <v>0</v>
      </c>
      <c r="F2606" s="2">
        <f>'dl-do all work in this'!V2606</f>
        <v>0</v>
      </c>
      <c r="G2606" s="2" t="e">
        <f>DATE('dl-do all work in this'!H2606,'dl-do all work in this'!W2606,'dl-do all work in this'!G2606)</f>
        <v>#VALUE!</v>
      </c>
      <c r="H2606">
        <f>'dl-do all work in this'!I2606</f>
        <v>0</v>
      </c>
      <c r="J2606">
        <f>'dl-do all work in this'!D2606</f>
        <v>0</v>
      </c>
      <c r="K2606">
        <f>'dl-do all work in this'!R2606</f>
        <v>0</v>
      </c>
      <c r="M2606">
        <f>'dl-do all work in this'!$E2606</f>
        <v>0</v>
      </c>
    </row>
    <row r="2607" spans="1:13" x14ac:dyDescent="0.25">
      <c r="A2607" s="2">
        <f>'dl-do all work in this'!O2607</f>
        <v>0</v>
      </c>
      <c r="B2607" t="e">
        <f>VLOOKUP($A2607, 'dl-do all work in this'!$O$9:$U$2997, 6, FALSE)</f>
        <v>#N/A</v>
      </c>
      <c r="C2607" t="e">
        <f>VLOOKUP($A2607, 'dl-do all work in this'!$O$9:$U$2997, 7, FALSE)</f>
        <v>#N/A</v>
      </c>
      <c r="D2607" s="2" t="str">
        <f>'dl-do all work in this'!X2607</f>
        <v>LC</v>
      </c>
      <c r="E2607" s="2">
        <f>'dl-do all work in this'!A2607</f>
        <v>0</v>
      </c>
      <c r="F2607" s="2">
        <f>'dl-do all work in this'!V2607</f>
        <v>0</v>
      </c>
      <c r="G2607" s="2" t="e">
        <f>DATE('dl-do all work in this'!H2607,'dl-do all work in this'!W2607,'dl-do all work in this'!G2607)</f>
        <v>#VALUE!</v>
      </c>
      <c r="H2607">
        <f>'dl-do all work in this'!I2607</f>
        <v>0</v>
      </c>
      <c r="J2607">
        <f>'dl-do all work in this'!D2607</f>
        <v>0</v>
      </c>
      <c r="K2607">
        <f>'dl-do all work in this'!R2607</f>
        <v>0</v>
      </c>
      <c r="M2607">
        <f>'dl-do all work in this'!$E2607</f>
        <v>0</v>
      </c>
    </row>
    <row r="2608" spans="1:13" x14ac:dyDescent="0.25">
      <c r="A2608" s="2">
        <f>'dl-do all work in this'!O2608</f>
        <v>0</v>
      </c>
      <c r="B2608" t="e">
        <f>VLOOKUP($A2608, 'dl-do all work in this'!$O$9:$U$2997, 6, FALSE)</f>
        <v>#N/A</v>
      </c>
      <c r="C2608" t="e">
        <f>VLOOKUP($A2608, 'dl-do all work in this'!$O$9:$U$2997, 7, FALSE)</f>
        <v>#N/A</v>
      </c>
      <c r="D2608" s="2" t="str">
        <f>'dl-do all work in this'!X2608</f>
        <v>LC</v>
      </c>
      <c r="E2608" s="2">
        <f>'dl-do all work in this'!A2608</f>
        <v>0</v>
      </c>
      <c r="F2608" s="2">
        <f>'dl-do all work in this'!V2608</f>
        <v>0</v>
      </c>
      <c r="G2608" s="2" t="e">
        <f>DATE('dl-do all work in this'!H2608,'dl-do all work in this'!W2608,'dl-do all work in this'!G2608)</f>
        <v>#VALUE!</v>
      </c>
      <c r="H2608">
        <f>'dl-do all work in this'!I2608</f>
        <v>0</v>
      </c>
      <c r="J2608">
        <f>'dl-do all work in this'!D2608</f>
        <v>0</v>
      </c>
      <c r="K2608">
        <f>'dl-do all work in this'!R2608</f>
        <v>0</v>
      </c>
      <c r="M2608">
        <f>'dl-do all work in this'!$E2608</f>
        <v>0</v>
      </c>
    </row>
    <row r="2609" spans="1:13" x14ac:dyDescent="0.25">
      <c r="A2609" s="2">
        <f>'dl-do all work in this'!O2609</f>
        <v>0</v>
      </c>
      <c r="B2609" t="e">
        <f>VLOOKUP($A2609, 'dl-do all work in this'!$O$9:$U$2997, 6, FALSE)</f>
        <v>#N/A</v>
      </c>
      <c r="C2609" t="e">
        <f>VLOOKUP($A2609, 'dl-do all work in this'!$O$9:$U$2997, 7, FALSE)</f>
        <v>#N/A</v>
      </c>
      <c r="D2609" s="2" t="str">
        <f>'dl-do all work in this'!X2609</f>
        <v>LC</v>
      </c>
      <c r="E2609" s="2">
        <f>'dl-do all work in this'!A2609</f>
        <v>0</v>
      </c>
      <c r="F2609" s="2">
        <f>'dl-do all work in this'!V2609</f>
        <v>0</v>
      </c>
      <c r="G2609" s="2" t="e">
        <f>DATE('dl-do all work in this'!H2609,'dl-do all work in this'!W2609,'dl-do all work in this'!G2609)</f>
        <v>#VALUE!</v>
      </c>
      <c r="H2609">
        <f>'dl-do all work in this'!I2609</f>
        <v>0</v>
      </c>
      <c r="J2609">
        <f>'dl-do all work in this'!D2609</f>
        <v>0</v>
      </c>
      <c r="K2609">
        <f>'dl-do all work in this'!R2609</f>
        <v>0</v>
      </c>
      <c r="M2609">
        <f>'dl-do all work in this'!$E2609</f>
        <v>0</v>
      </c>
    </row>
    <row r="2610" spans="1:13" x14ac:dyDescent="0.25">
      <c r="A2610" s="2">
        <f>'dl-do all work in this'!O2610</f>
        <v>0</v>
      </c>
      <c r="B2610" t="e">
        <f>VLOOKUP($A2610, 'dl-do all work in this'!$O$9:$U$2997, 6, FALSE)</f>
        <v>#N/A</v>
      </c>
      <c r="C2610" t="e">
        <f>VLOOKUP($A2610, 'dl-do all work in this'!$O$9:$U$2997, 7, FALSE)</f>
        <v>#N/A</v>
      </c>
      <c r="D2610" s="2" t="str">
        <f>'dl-do all work in this'!X2610</f>
        <v>LC</v>
      </c>
      <c r="E2610" s="2">
        <f>'dl-do all work in this'!A2610</f>
        <v>0</v>
      </c>
      <c r="F2610" s="2">
        <f>'dl-do all work in this'!V2610</f>
        <v>0</v>
      </c>
      <c r="G2610" s="2" t="e">
        <f>DATE('dl-do all work in this'!H2610,'dl-do all work in this'!W2610,'dl-do all work in this'!G2610)</f>
        <v>#VALUE!</v>
      </c>
      <c r="H2610">
        <f>'dl-do all work in this'!I2610</f>
        <v>0</v>
      </c>
      <c r="J2610">
        <f>'dl-do all work in this'!D2610</f>
        <v>0</v>
      </c>
      <c r="K2610">
        <f>'dl-do all work in this'!R2610</f>
        <v>0</v>
      </c>
      <c r="M2610">
        <f>'dl-do all work in this'!$E2610</f>
        <v>0</v>
      </c>
    </row>
    <row r="2611" spans="1:13" x14ac:dyDescent="0.25">
      <c r="A2611" s="2">
        <f>'dl-do all work in this'!O2611</f>
        <v>0</v>
      </c>
      <c r="B2611" t="e">
        <f>VLOOKUP($A2611, 'dl-do all work in this'!$O$9:$U$2997, 6, FALSE)</f>
        <v>#N/A</v>
      </c>
      <c r="C2611" t="e">
        <f>VLOOKUP($A2611, 'dl-do all work in this'!$O$9:$U$2997, 7, FALSE)</f>
        <v>#N/A</v>
      </c>
      <c r="D2611" s="2" t="str">
        <f>'dl-do all work in this'!X2611</f>
        <v>LC</v>
      </c>
      <c r="E2611" s="2">
        <f>'dl-do all work in this'!A2611</f>
        <v>0</v>
      </c>
      <c r="F2611" s="2">
        <f>'dl-do all work in this'!V2611</f>
        <v>0</v>
      </c>
      <c r="G2611" s="2" t="e">
        <f>DATE('dl-do all work in this'!H2611,'dl-do all work in this'!W2611,'dl-do all work in this'!G2611)</f>
        <v>#VALUE!</v>
      </c>
      <c r="H2611">
        <f>'dl-do all work in this'!I2611</f>
        <v>0</v>
      </c>
      <c r="J2611">
        <f>'dl-do all work in this'!D2611</f>
        <v>0</v>
      </c>
      <c r="K2611">
        <f>'dl-do all work in this'!R2611</f>
        <v>0</v>
      </c>
      <c r="M2611">
        <f>'dl-do all work in this'!$E2611</f>
        <v>0</v>
      </c>
    </row>
    <row r="2612" spans="1:13" x14ac:dyDescent="0.25">
      <c r="A2612" s="2">
        <f>'dl-do all work in this'!O2612</f>
        <v>0</v>
      </c>
      <c r="B2612" t="e">
        <f>VLOOKUP($A2612, 'dl-do all work in this'!$O$9:$U$2997, 6, FALSE)</f>
        <v>#N/A</v>
      </c>
      <c r="C2612" t="e">
        <f>VLOOKUP($A2612, 'dl-do all work in this'!$O$9:$U$2997, 7, FALSE)</f>
        <v>#N/A</v>
      </c>
      <c r="D2612" s="2" t="str">
        <f>'dl-do all work in this'!X2612</f>
        <v>LC</v>
      </c>
      <c r="E2612" s="2">
        <f>'dl-do all work in this'!A2612</f>
        <v>0</v>
      </c>
      <c r="F2612" s="2">
        <f>'dl-do all work in this'!V2612</f>
        <v>0</v>
      </c>
      <c r="G2612" s="2" t="e">
        <f>DATE('dl-do all work in this'!H2612,'dl-do all work in this'!W2612,'dl-do all work in this'!G2612)</f>
        <v>#VALUE!</v>
      </c>
      <c r="H2612">
        <f>'dl-do all work in this'!I2612</f>
        <v>0</v>
      </c>
      <c r="J2612">
        <f>'dl-do all work in this'!D2612</f>
        <v>0</v>
      </c>
      <c r="K2612">
        <f>'dl-do all work in this'!R2612</f>
        <v>0</v>
      </c>
      <c r="M2612">
        <f>'dl-do all work in this'!$E2612</f>
        <v>0</v>
      </c>
    </row>
    <row r="2613" spans="1:13" x14ac:dyDescent="0.25">
      <c r="A2613" s="2">
        <f>'dl-do all work in this'!O2613</f>
        <v>0</v>
      </c>
      <c r="B2613" t="e">
        <f>VLOOKUP($A2613, 'dl-do all work in this'!$O$9:$U$2997, 6, FALSE)</f>
        <v>#N/A</v>
      </c>
      <c r="C2613" t="e">
        <f>VLOOKUP($A2613, 'dl-do all work in this'!$O$9:$U$2997, 7, FALSE)</f>
        <v>#N/A</v>
      </c>
      <c r="D2613" s="2" t="str">
        <f>'dl-do all work in this'!X2613</f>
        <v>LC</v>
      </c>
      <c r="E2613" s="2">
        <f>'dl-do all work in this'!A2613</f>
        <v>0</v>
      </c>
      <c r="F2613" s="2">
        <f>'dl-do all work in this'!V2613</f>
        <v>0</v>
      </c>
      <c r="G2613" s="2" t="e">
        <f>DATE('dl-do all work in this'!H2613,'dl-do all work in this'!W2613,'dl-do all work in this'!G2613)</f>
        <v>#VALUE!</v>
      </c>
      <c r="H2613">
        <f>'dl-do all work in this'!I2613</f>
        <v>0</v>
      </c>
      <c r="J2613">
        <f>'dl-do all work in this'!D2613</f>
        <v>0</v>
      </c>
      <c r="K2613">
        <f>'dl-do all work in this'!R2613</f>
        <v>0</v>
      </c>
      <c r="M2613">
        <f>'dl-do all work in this'!$E2613</f>
        <v>0</v>
      </c>
    </row>
    <row r="2614" spans="1:13" x14ac:dyDescent="0.25">
      <c r="A2614" s="2">
        <f>'dl-do all work in this'!O2614</f>
        <v>0</v>
      </c>
      <c r="B2614" t="e">
        <f>VLOOKUP($A2614, 'dl-do all work in this'!$O$9:$U$2997, 6, FALSE)</f>
        <v>#N/A</v>
      </c>
      <c r="C2614" t="e">
        <f>VLOOKUP($A2614, 'dl-do all work in this'!$O$9:$U$2997, 7, FALSE)</f>
        <v>#N/A</v>
      </c>
      <c r="D2614" s="2" t="str">
        <f>'dl-do all work in this'!X2614</f>
        <v>LC</v>
      </c>
      <c r="E2614" s="2">
        <f>'dl-do all work in this'!A2614</f>
        <v>0</v>
      </c>
      <c r="F2614" s="2">
        <f>'dl-do all work in this'!V2614</f>
        <v>0</v>
      </c>
      <c r="G2614" s="2" t="e">
        <f>DATE('dl-do all work in this'!H2614,'dl-do all work in this'!W2614,'dl-do all work in this'!G2614)</f>
        <v>#VALUE!</v>
      </c>
      <c r="H2614">
        <f>'dl-do all work in this'!I2614</f>
        <v>0</v>
      </c>
      <c r="J2614">
        <f>'dl-do all work in this'!D2614</f>
        <v>0</v>
      </c>
      <c r="K2614">
        <f>'dl-do all work in this'!R2614</f>
        <v>0</v>
      </c>
      <c r="M2614">
        <f>'dl-do all work in this'!$E2614</f>
        <v>0</v>
      </c>
    </row>
    <row r="2615" spans="1:13" x14ac:dyDescent="0.25">
      <c r="A2615" s="2">
        <f>'dl-do all work in this'!O2615</f>
        <v>0</v>
      </c>
      <c r="B2615" t="e">
        <f>VLOOKUP($A2615, 'dl-do all work in this'!$O$9:$U$2997, 6, FALSE)</f>
        <v>#N/A</v>
      </c>
      <c r="C2615" t="e">
        <f>VLOOKUP($A2615, 'dl-do all work in this'!$O$9:$U$2997, 7, FALSE)</f>
        <v>#N/A</v>
      </c>
      <c r="D2615" s="2" t="str">
        <f>'dl-do all work in this'!X2615</f>
        <v>LC</v>
      </c>
      <c r="E2615" s="2">
        <f>'dl-do all work in this'!A2615</f>
        <v>0</v>
      </c>
      <c r="F2615" s="2">
        <f>'dl-do all work in this'!V2615</f>
        <v>0</v>
      </c>
      <c r="G2615" s="2" t="e">
        <f>DATE('dl-do all work in this'!H2615,'dl-do all work in this'!W2615,'dl-do all work in this'!G2615)</f>
        <v>#VALUE!</v>
      </c>
      <c r="H2615">
        <f>'dl-do all work in this'!I2615</f>
        <v>0</v>
      </c>
      <c r="J2615">
        <f>'dl-do all work in this'!D2615</f>
        <v>0</v>
      </c>
      <c r="K2615">
        <f>'dl-do all work in this'!R2615</f>
        <v>0</v>
      </c>
      <c r="M2615">
        <f>'dl-do all work in this'!$E2615</f>
        <v>0</v>
      </c>
    </row>
    <row r="2616" spans="1:13" x14ac:dyDescent="0.25">
      <c r="A2616" s="2">
        <f>'dl-do all work in this'!O2616</f>
        <v>0</v>
      </c>
      <c r="B2616" t="e">
        <f>VLOOKUP($A2616, 'dl-do all work in this'!$O$9:$U$2997, 6, FALSE)</f>
        <v>#N/A</v>
      </c>
      <c r="C2616" t="e">
        <f>VLOOKUP($A2616, 'dl-do all work in this'!$O$9:$U$2997, 7, FALSE)</f>
        <v>#N/A</v>
      </c>
      <c r="D2616" s="2" t="str">
        <f>'dl-do all work in this'!X2616</f>
        <v>LC</v>
      </c>
      <c r="E2616" s="2">
        <f>'dl-do all work in this'!A2616</f>
        <v>0</v>
      </c>
      <c r="F2616" s="2">
        <f>'dl-do all work in this'!V2616</f>
        <v>0</v>
      </c>
      <c r="G2616" s="2" t="e">
        <f>DATE('dl-do all work in this'!H2616,'dl-do all work in this'!W2616,'dl-do all work in this'!G2616)</f>
        <v>#VALUE!</v>
      </c>
      <c r="H2616">
        <f>'dl-do all work in this'!I2616</f>
        <v>0</v>
      </c>
      <c r="J2616">
        <f>'dl-do all work in this'!D2616</f>
        <v>0</v>
      </c>
      <c r="K2616">
        <f>'dl-do all work in this'!R2616</f>
        <v>0</v>
      </c>
      <c r="M2616">
        <f>'dl-do all work in this'!$E2616</f>
        <v>0</v>
      </c>
    </row>
    <row r="2617" spans="1:13" x14ac:dyDescent="0.25">
      <c r="A2617" s="2">
        <f>'dl-do all work in this'!O2617</f>
        <v>0</v>
      </c>
      <c r="B2617" t="e">
        <f>VLOOKUP($A2617, 'dl-do all work in this'!$O$9:$U$2997, 6, FALSE)</f>
        <v>#N/A</v>
      </c>
      <c r="C2617" t="e">
        <f>VLOOKUP($A2617, 'dl-do all work in this'!$O$9:$U$2997, 7, FALSE)</f>
        <v>#N/A</v>
      </c>
      <c r="D2617" s="2" t="str">
        <f>'dl-do all work in this'!X2617</f>
        <v>LC</v>
      </c>
      <c r="E2617" s="2">
        <f>'dl-do all work in this'!A2617</f>
        <v>0</v>
      </c>
      <c r="F2617" s="2">
        <f>'dl-do all work in this'!V2617</f>
        <v>0</v>
      </c>
      <c r="G2617" s="2" t="e">
        <f>DATE('dl-do all work in this'!H2617,'dl-do all work in this'!W2617,'dl-do all work in this'!G2617)</f>
        <v>#VALUE!</v>
      </c>
      <c r="H2617">
        <f>'dl-do all work in this'!I2617</f>
        <v>0</v>
      </c>
      <c r="J2617">
        <f>'dl-do all work in this'!D2617</f>
        <v>0</v>
      </c>
      <c r="K2617">
        <f>'dl-do all work in this'!R2617</f>
        <v>0</v>
      </c>
      <c r="M2617">
        <f>'dl-do all work in this'!$E2617</f>
        <v>0</v>
      </c>
    </row>
    <row r="2618" spans="1:13" x14ac:dyDescent="0.25">
      <c r="A2618" s="2">
        <f>'dl-do all work in this'!O2618</f>
        <v>0</v>
      </c>
      <c r="B2618" t="e">
        <f>VLOOKUP($A2618, 'dl-do all work in this'!$O$9:$U$2997, 6, FALSE)</f>
        <v>#N/A</v>
      </c>
      <c r="C2618" t="e">
        <f>VLOOKUP($A2618, 'dl-do all work in this'!$O$9:$U$2997, 7, FALSE)</f>
        <v>#N/A</v>
      </c>
      <c r="D2618" s="2" t="str">
        <f>'dl-do all work in this'!X2618</f>
        <v>LC</v>
      </c>
      <c r="E2618" s="2">
        <f>'dl-do all work in this'!A2618</f>
        <v>0</v>
      </c>
      <c r="F2618" s="2">
        <f>'dl-do all work in this'!V2618</f>
        <v>0</v>
      </c>
      <c r="G2618" s="2" t="e">
        <f>DATE('dl-do all work in this'!H2618,'dl-do all work in this'!W2618,'dl-do all work in this'!G2618)</f>
        <v>#VALUE!</v>
      </c>
      <c r="H2618">
        <f>'dl-do all work in this'!I2618</f>
        <v>0</v>
      </c>
      <c r="J2618">
        <f>'dl-do all work in this'!D2618</f>
        <v>0</v>
      </c>
      <c r="K2618">
        <f>'dl-do all work in this'!R2618</f>
        <v>0</v>
      </c>
      <c r="M2618">
        <f>'dl-do all work in this'!$E2618</f>
        <v>0</v>
      </c>
    </row>
    <row r="2619" spans="1:13" x14ac:dyDescent="0.25">
      <c r="A2619" s="2">
        <f>'dl-do all work in this'!O2619</f>
        <v>0</v>
      </c>
      <c r="B2619" t="e">
        <f>VLOOKUP($A2619, 'dl-do all work in this'!$O$9:$U$2997, 6, FALSE)</f>
        <v>#N/A</v>
      </c>
      <c r="C2619" t="e">
        <f>VLOOKUP($A2619, 'dl-do all work in this'!$O$9:$U$2997, 7, FALSE)</f>
        <v>#N/A</v>
      </c>
      <c r="D2619" s="2" t="str">
        <f>'dl-do all work in this'!X2619</f>
        <v>LC</v>
      </c>
      <c r="E2619" s="2">
        <f>'dl-do all work in this'!A2619</f>
        <v>0</v>
      </c>
      <c r="F2619" s="2">
        <f>'dl-do all work in this'!V2619</f>
        <v>0</v>
      </c>
      <c r="G2619" s="2" t="e">
        <f>DATE('dl-do all work in this'!H2619,'dl-do all work in this'!W2619,'dl-do all work in this'!G2619)</f>
        <v>#VALUE!</v>
      </c>
      <c r="H2619">
        <f>'dl-do all work in this'!I2619</f>
        <v>0</v>
      </c>
      <c r="J2619">
        <f>'dl-do all work in this'!D2619</f>
        <v>0</v>
      </c>
      <c r="K2619">
        <f>'dl-do all work in this'!R2619</f>
        <v>0</v>
      </c>
      <c r="M2619">
        <f>'dl-do all work in this'!$E2619</f>
        <v>0</v>
      </c>
    </row>
    <row r="2620" spans="1:13" x14ac:dyDescent="0.25">
      <c r="A2620" s="2">
        <f>'dl-do all work in this'!O2620</f>
        <v>0</v>
      </c>
      <c r="B2620" t="e">
        <f>VLOOKUP($A2620, 'dl-do all work in this'!$O$9:$U$2997, 6, FALSE)</f>
        <v>#N/A</v>
      </c>
      <c r="C2620" t="e">
        <f>VLOOKUP($A2620, 'dl-do all work in this'!$O$9:$U$2997, 7, FALSE)</f>
        <v>#N/A</v>
      </c>
      <c r="D2620" s="2" t="str">
        <f>'dl-do all work in this'!X2620</f>
        <v>LC</v>
      </c>
      <c r="E2620" s="2">
        <f>'dl-do all work in this'!A2620</f>
        <v>0</v>
      </c>
      <c r="F2620" s="2">
        <f>'dl-do all work in this'!V2620</f>
        <v>0</v>
      </c>
      <c r="G2620" s="2" t="e">
        <f>DATE('dl-do all work in this'!H2620,'dl-do all work in this'!W2620,'dl-do all work in this'!G2620)</f>
        <v>#VALUE!</v>
      </c>
      <c r="H2620">
        <f>'dl-do all work in this'!I2620</f>
        <v>0</v>
      </c>
      <c r="J2620">
        <f>'dl-do all work in this'!D2620</f>
        <v>0</v>
      </c>
      <c r="K2620">
        <f>'dl-do all work in this'!R2620</f>
        <v>0</v>
      </c>
      <c r="M2620">
        <f>'dl-do all work in this'!$E2620</f>
        <v>0</v>
      </c>
    </row>
    <row r="2621" spans="1:13" x14ac:dyDescent="0.25">
      <c r="A2621" s="2">
        <f>'dl-do all work in this'!O2621</f>
        <v>0</v>
      </c>
      <c r="B2621" t="e">
        <f>VLOOKUP($A2621, 'dl-do all work in this'!$O$9:$U$2997, 6, FALSE)</f>
        <v>#N/A</v>
      </c>
      <c r="C2621" t="e">
        <f>VLOOKUP($A2621, 'dl-do all work in this'!$O$9:$U$2997, 7, FALSE)</f>
        <v>#N/A</v>
      </c>
      <c r="D2621" s="2" t="str">
        <f>'dl-do all work in this'!X2621</f>
        <v>LC</v>
      </c>
      <c r="E2621" s="2">
        <f>'dl-do all work in this'!A2621</f>
        <v>0</v>
      </c>
      <c r="F2621" s="2">
        <f>'dl-do all work in this'!V2621</f>
        <v>0</v>
      </c>
      <c r="G2621" s="2" t="e">
        <f>DATE('dl-do all work in this'!H2621,'dl-do all work in this'!W2621,'dl-do all work in this'!G2621)</f>
        <v>#VALUE!</v>
      </c>
      <c r="H2621">
        <f>'dl-do all work in this'!I2621</f>
        <v>0</v>
      </c>
      <c r="J2621">
        <f>'dl-do all work in this'!D2621</f>
        <v>0</v>
      </c>
      <c r="K2621">
        <f>'dl-do all work in this'!R2621</f>
        <v>0</v>
      </c>
      <c r="M2621">
        <f>'dl-do all work in this'!$E2621</f>
        <v>0</v>
      </c>
    </row>
    <row r="2622" spans="1:13" x14ac:dyDescent="0.25">
      <c r="A2622" s="2">
        <f>'dl-do all work in this'!O2622</f>
        <v>0</v>
      </c>
      <c r="B2622" t="e">
        <f>VLOOKUP($A2622, 'dl-do all work in this'!$O$9:$U$2997, 6, FALSE)</f>
        <v>#N/A</v>
      </c>
      <c r="C2622" t="e">
        <f>VLOOKUP($A2622, 'dl-do all work in this'!$O$9:$U$2997, 7, FALSE)</f>
        <v>#N/A</v>
      </c>
      <c r="D2622" s="2" t="str">
        <f>'dl-do all work in this'!X2622</f>
        <v>LC</v>
      </c>
      <c r="E2622" s="2">
        <f>'dl-do all work in this'!A2622</f>
        <v>0</v>
      </c>
      <c r="F2622" s="2">
        <f>'dl-do all work in this'!V2622</f>
        <v>0</v>
      </c>
      <c r="G2622" s="2" t="e">
        <f>DATE('dl-do all work in this'!H2622,'dl-do all work in this'!W2622,'dl-do all work in this'!G2622)</f>
        <v>#VALUE!</v>
      </c>
      <c r="H2622">
        <f>'dl-do all work in this'!I2622</f>
        <v>0</v>
      </c>
      <c r="J2622">
        <f>'dl-do all work in this'!D2622</f>
        <v>0</v>
      </c>
      <c r="K2622">
        <f>'dl-do all work in this'!R2622</f>
        <v>0</v>
      </c>
      <c r="M2622">
        <f>'dl-do all work in this'!$E2622</f>
        <v>0</v>
      </c>
    </row>
    <row r="2623" spans="1:13" x14ac:dyDescent="0.25">
      <c r="A2623" s="2">
        <f>'dl-do all work in this'!O2623</f>
        <v>0</v>
      </c>
      <c r="B2623" t="e">
        <f>VLOOKUP($A2623, 'dl-do all work in this'!$O$9:$U$2997, 6, FALSE)</f>
        <v>#N/A</v>
      </c>
      <c r="C2623" t="e">
        <f>VLOOKUP($A2623, 'dl-do all work in this'!$O$9:$U$2997, 7, FALSE)</f>
        <v>#N/A</v>
      </c>
      <c r="D2623" s="2" t="str">
        <f>'dl-do all work in this'!X2623</f>
        <v>LC</v>
      </c>
      <c r="E2623" s="2">
        <f>'dl-do all work in this'!A2623</f>
        <v>0</v>
      </c>
      <c r="F2623" s="2">
        <f>'dl-do all work in this'!V2623</f>
        <v>0</v>
      </c>
      <c r="G2623" s="2" t="e">
        <f>DATE('dl-do all work in this'!H2623,'dl-do all work in this'!W2623,'dl-do all work in this'!G2623)</f>
        <v>#VALUE!</v>
      </c>
      <c r="H2623">
        <f>'dl-do all work in this'!I2623</f>
        <v>0</v>
      </c>
      <c r="J2623">
        <f>'dl-do all work in this'!D2623</f>
        <v>0</v>
      </c>
      <c r="K2623">
        <f>'dl-do all work in this'!R2623</f>
        <v>0</v>
      </c>
      <c r="M2623">
        <f>'dl-do all work in this'!$E2623</f>
        <v>0</v>
      </c>
    </row>
    <row r="2624" spans="1:13" x14ac:dyDescent="0.25">
      <c r="A2624" s="2">
        <f>'dl-do all work in this'!O2624</f>
        <v>0</v>
      </c>
      <c r="B2624" t="e">
        <f>VLOOKUP($A2624, 'dl-do all work in this'!$O$9:$U$2997, 6, FALSE)</f>
        <v>#N/A</v>
      </c>
      <c r="C2624" t="e">
        <f>VLOOKUP($A2624, 'dl-do all work in this'!$O$9:$U$2997, 7, FALSE)</f>
        <v>#N/A</v>
      </c>
      <c r="D2624" s="2" t="str">
        <f>'dl-do all work in this'!X2624</f>
        <v>LC</v>
      </c>
      <c r="E2624" s="2">
        <f>'dl-do all work in this'!A2624</f>
        <v>0</v>
      </c>
      <c r="F2624" s="2">
        <f>'dl-do all work in this'!V2624</f>
        <v>0</v>
      </c>
      <c r="G2624" s="2" t="e">
        <f>DATE('dl-do all work in this'!H2624,'dl-do all work in this'!W2624,'dl-do all work in this'!G2624)</f>
        <v>#VALUE!</v>
      </c>
      <c r="H2624">
        <f>'dl-do all work in this'!I2624</f>
        <v>0</v>
      </c>
      <c r="J2624">
        <f>'dl-do all work in this'!D2624</f>
        <v>0</v>
      </c>
      <c r="K2624">
        <f>'dl-do all work in this'!R2624</f>
        <v>0</v>
      </c>
      <c r="M2624">
        <f>'dl-do all work in this'!$E2624</f>
        <v>0</v>
      </c>
    </row>
    <row r="2625" spans="1:13" x14ac:dyDescent="0.25">
      <c r="A2625" s="2">
        <f>'dl-do all work in this'!O2625</f>
        <v>0</v>
      </c>
      <c r="B2625" t="e">
        <f>VLOOKUP($A2625, 'dl-do all work in this'!$O$9:$U$2997, 6, FALSE)</f>
        <v>#N/A</v>
      </c>
      <c r="C2625" t="e">
        <f>VLOOKUP($A2625, 'dl-do all work in this'!$O$9:$U$2997, 7, FALSE)</f>
        <v>#N/A</v>
      </c>
      <c r="D2625" s="2" t="str">
        <f>'dl-do all work in this'!X2625</f>
        <v>LC</v>
      </c>
      <c r="E2625" s="2">
        <f>'dl-do all work in this'!A2625</f>
        <v>0</v>
      </c>
      <c r="F2625" s="2">
        <f>'dl-do all work in this'!V2625</f>
        <v>0</v>
      </c>
      <c r="G2625" s="2" t="e">
        <f>DATE('dl-do all work in this'!H2625,'dl-do all work in this'!W2625,'dl-do all work in this'!G2625)</f>
        <v>#VALUE!</v>
      </c>
      <c r="H2625">
        <f>'dl-do all work in this'!I2625</f>
        <v>0</v>
      </c>
      <c r="J2625">
        <f>'dl-do all work in this'!D2625</f>
        <v>0</v>
      </c>
      <c r="K2625">
        <f>'dl-do all work in this'!R2625</f>
        <v>0</v>
      </c>
      <c r="M2625">
        <f>'dl-do all work in this'!$E2625</f>
        <v>0</v>
      </c>
    </row>
    <row r="2626" spans="1:13" x14ac:dyDescent="0.25">
      <c r="A2626" s="2">
        <f>'dl-do all work in this'!O2626</f>
        <v>0</v>
      </c>
      <c r="B2626" t="e">
        <f>VLOOKUP($A2626, 'dl-do all work in this'!$O$9:$U$2997, 6, FALSE)</f>
        <v>#N/A</v>
      </c>
      <c r="C2626" t="e">
        <f>VLOOKUP($A2626, 'dl-do all work in this'!$O$9:$U$2997, 7, FALSE)</f>
        <v>#N/A</v>
      </c>
      <c r="D2626" s="2" t="str">
        <f>'dl-do all work in this'!X2626</f>
        <v>LC</v>
      </c>
      <c r="E2626" s="2">
        <f>'dl-do all work in this'!A2626</f>
        <v>0</v>
      </c>
      <c r="F2626" s="2">
        <f>'dl-do all work in this'!V2626</f>
        <v>0</v>
      </c>
      <c r="G2626" s="2" t="e">
        <f>DATE('dl-do all work in this'!H2626,'dl-do all work in this'!W2626,'dl-do all work in this'!G2626)</f>
        <v>#VALUE!</v>
      </c>
      <c r="H2626">
        <f>'dl-do all work in this'!I2626</f>
        <v>0</v>
      </c>
      <c r="J2626">
        <f>'dl-do all work in this'!D2626</f>
        <v>0</v>
      </c>
      <c r="K2626">
        <f>'dl-do all work in this'!R2626</f>
        <v>0</v>
      </c>
      <c r="M2626">
        <f>'dl-do all work in this'!$E2626</f>
        <v>0</v>
      </c>
    </row>
    <row r="2627" spans="1:13" x14ac:dyDescent="0.25">
      <c r="A2627" s="2">
        <f>'dl-do all work in this'!O2627</f>
        <v>0</v>
      </c>
      <c r="B2627" t="e">
        <f>VLOOKUP($A2627, 'dl-do all work in this'!$O$9:$U$2997, 6, FALSE)</f>
        <v>#N/A</v>
      </c>
      <c r="C2627" t="e">
        <f>VLOOKUP($A2627, 'dl-do all work in this'!$O$9:$U$2997, 7, FALSE)</f>
        <v>#N/A</v>
      </c>
      <c r="D2627" s="2" t="str">
        <f>'dl-do all work in this'!X2627</f>
        <v>LC</v>
      </c>
      <c r="E2627" s="2">
        <f>'dl-do all work in this'!A2627</f>
        <v>0</v>
      </c>
      <c r="F2627" s="2">
        <f>'dl-do all work in this'!V2627</f>
        <v>0</v>
      </c>
      <c r="G2627" s="2" t="e">
        <f>DATE('dl-do all work in this'!H2627,'dl-do all work in this'!W2627,'dl-do all work in this'!G2627)</f>
        <v>#VALUE!</v>
      </c>
      <c r="H2627">
        <f>'dl-do all work in this'!I2627</f>
        <v>0</v>
      </c>
      <c r="J2627">
        <f>'dl-do all work in this'!D2627</f>
        <v>0</v>
      </c>
      <c r="K2627">
        <f>'dl-do all work in this'!R2627</f>
        <v>0</v>
      </c>
      <c r="M2627">
        <f>'dl-do all work in this'!$E2627</f>
        <v>0</v>
      </c>
    </row>
    <row r="2628" spans="1:13" x14ac:dyDescent="0.25">
      <c r="A2628" s="2">
        <f>'dl-do all work in this'!O2628</f>
        <v>0</v>
      </c>
      <c r="B2628" t="e">
        <f>VLOOKUP($A2628, 'dl-do all work in this'!$O$9:$U$2997, 6, FALSE)</f>
        <v>#N/A</v>
      </c>
      <c r="C2628" t="e">
        <f>VLOOKUP($A2628, 'dl-do all work in this'!$O$9:$U$2997, 7, FALSE)</f>
        <v>#N/A</v>
      </c>
      <c r="D2628" s="2" t="str">
        <f>'dl-do all work in this'!X2628</f>
        <v>LC</v>
      </c>
      <c r="E2628" s="2">
        <f>'dl-do all work in this'!A2628</f>
        <v>0</v>
      </c>
      <c r="F2628" s="2">
        <f>'dl-do all work in this'!V2628</f>
        <v>0</v>
      </c>
      <c r="G2628" s="2" t="e">
        <f>DATE('dl-do all work in this'!H2628,'dl-do all work in this'!W2628,'dl-do all work in this'!G2628)</f>
        <v>#VALUE!</v>
      </c>
      <c r="H2628">
        <f>'dl-do all work in this'!I2628</f>
        <v>0</v>
      </c>
      <c r="J2628">
        <f>'dl-do all work in this'!D2628</f>
        <v>0</v>
      </c>
      <c r="K2628">
        <f>'dl-do all work in this'!R2628</f>
        <v>0</v>
      </c>
      <c r="M2628">
        <f>'dl-do all work in this'!$E2628</f>
        <v>0</v>
      </c>
    </row>
    <row r="2629" spans="1:13" x14ac:dyDescent="0.25">
      <c r="A2629" s="2">
        <f>'dl-do all work in this'!O2629</f>
        <v>0</v>
      </c>
      <c r="B2629" t="e">
        <f>VLOOKUP($A2629, 'dl-do all work in this'!$O$9:$U$2997, 6, FALSE)</f>
        <v>#N/A</v>
      </c>
      <c r="C2629" t="e">
        <f>VLOOKUP($A2629, 'dl-do all work in this'!$O$9:$U$2997, 7, FALSE)</f>
        <v>#N/A</v>
      </c>
      <c r="D2629" s="2" t="str">
        <f>'dl-do all work in this'!X2629</f>
        <v>LC</v>
      </c>
      <c r="E2629" s="2">
        <f>'dl-do all work in this'!A2629</f>
        <v>0</v>
      </c>
      <c r="F2629" s="2">
        <f>'dl-do all work in this'!V2629</f>
        <v>0</v>
      </c>
      <c r="G2629" s="2" t="e">
        <f>DATE('dl-do all work in this'!H2629,'dl-do all work in this'!W2629,'dl-do all work in this'!G2629)</f>
        <v>#VALUE!</v>
      </c>
      <c r="H2629">
        <f>'dl-do all work in this'!I2629</f>
        <v>0</v>
      </c>
      <c r="J2629">
        <f>'dl-do all work in this'!D2629</f>
        <v>0</v>
      </c>
      <c r="K2629">
        <f>'dl-do all work in this'!R2629</f>
        <v>0</v>
      </c>
      <c r="M2629">
        <f>'dl-do all work in this'!$E2629</f>
        <v>0</v>
      </c>
    </row>
    <row r="2630" spans="1:13" x14ac:dyDescent="0.25">
      <c r="A2630" s="2">
        <f>'dl-do all work in this'!O2630</f>
        <v>0</v>
      </c>
      <c r="B2630" t="e">
        <f>VLOOKUP($A2630, 'dl-do all work in this'!$O$9:$U$2997, 6, FALSE)</f>
        <v>#N/A</v>
      </c>
      <c r="C2630" t="e">
        <f>VLOOKUP($A2630, 'dl-do all work in this'!$O$9:$U$2997, 7, FALSE)</f>
        <v>#N/A</v>
      </c>
      <c r="D2630" s="2" t="str">
        <f>'dl-do all work in this'!X2630</f>
        <v>LC</v>
      </c>
      <c r="E2630" s="2">
        <f>'dl-do all work in this'!A2630</f>
        <v>0</v>
      </c>
      <c r="F2630" s="2">
        <f>'dl-do all work in this'!V2630</f>
        <v>0</v>
      </c>
      <c r="G2630" s="2" t="e">
        <f>DATE('dl-do all work in this'!H2630,'dl-do all work in this'!W2630,'dl-do all work in this'!G2630)</f>
        <v>#VALUE!</v>
      </c>
      <c r="H2630">
        <f>'dl-do all work in this'!I2630</f>
        <v>0</v>
      </c>
      <c r="J2630">
        <f>'dl-do all work in this'!D2630</f>
        <v>0</v>
      </c>
      <c r="K2630">
        <f>'dl-do all work in this'!R2630</f>
        <v>0</v>
      </c>
      <c r="M2630">
        <f>'dl-do all work in this'!$E2630</f>
        <v>0</v>
      </c>
    </row>
    <row r="2631" spans="1:13" x14ac:dyDescent="0.25">
      <c r="A2631" s="2">
        <f>'dl-do all work in this'!O2631</f>
        <v>0</v>
      </c>
      <c r="B2631" t="e">
        <f>VLOOKUP($A2631, 'dl-do all work in this'!$O$9:$U$2997, 6, FALSE)</f>
        <v>#N/A</v>
      </c>
      <c r="C2631" t="e">
        <f>VLOOKUP($A2631, 'dl-do all work in this'!$O$9:$U$2997, 7, FALSE)</f>
        <v>#N/A</v>
      </c>
      <c r="D2631" s="2" t="str">
        <f>'dl-do all work in this'!X2631</f>
        <v>LC</v>
      </c>
      <c r="E2631" s="2">
        <f>'dl-do all work in this'!A2631</f>
        <v>0</v>
      </c>
      <c r="F2631" s="2">
        <f>'dl-do all work in this'!V2631</f>
        <v>0</v>
      </c>
      <c r="G2631" s="2" t="e">
        <f>DATE('dl-do all work in this'!H2631,'dl-do all work in this'!W2631,'dl-do all work in this'!G2631)</f>
        <v>#VALUE!</v>
      </c>
      <c r="H2631">
        <f>'dl-do all work in this'!I2631</f>
        <v>0</v>
      </c>
      <c r="J2631">
        <f>'dl-do all work in this'!D2631</f>
        <v>0</v>
      </c>
      <c r="K2631">
        <f>'dl-do all work in this'!R2631</f>
        <v>0</v>
      </c>
      <c r="M2631">
        <f>'dl-do all work in this'!$E2631</f>
        <v>0</v>
      </c>
    </row>
    <row r="2632" spans="1:13" x14ac:dyDescent="0.25">
      <c r="A2632" s="2">
        <f>'dl-do all work in this'!O2632</f>
        <v>0</v>
      </c>
      <c r="B2632" t="e">
        <f>VLOOKUP($A2632, 'dl-do all work in this'!$O$9:$U$2997, 6, FALSE)</f>
        <v>#N/A</v>
      </c>
      <c r="C2632" t="e">
        <f>VLOOKUP($A2632, 'dl-do all work in this'!$O$9:$U$2997, 7, FALSE)</f>
        <v>#N/A</v>
      </c>
      <c r="D2632" s="2" t="str">
        <f>'dl-do all work in this'!X2632</f>
        <v>LC</v>
      </c>
      <c r="E2632" s="2">
        <f>'dl-do all work in this'!A2632</f>
        <v>0</v>
      </c>
      <c r="F2632" s="2">
        <f>'dl-do all work in this'!V2632</f>
        <v>0</v>
      </c>
      <c r="G2632" s="2" t="e">
        <f>DATE('dl-do all work in this'!H2632,'dl-do all work in this'!W2632,'dl-do all work in this'!G2632)</f>
        <v>#VALUE!</v>
      </c>
      <c r="H2632">
        <f>'dl-do all work in this'!I2632</f>
        <v>0</v>
      </c>
      <c r="J2632">
        <f>'dl-do all work in this'!D2632</f>
        <v>0</v>
      </c>
      <c r="K2632">
        <f>'dl-do all work in this'!R2632</f>
        <v>0</v>
      </c>
      <c r="M2632">
        <f>'dl-do all work in this'!$E2632</f>
        <v>0</v>
      </c>
    </row>
    <row r="2633" spans="1:13" x14ac:dyDescent="0.25">
      <c r="A2633" s="2">
        <f>'dl-do all work in this'!O2633</f>
        <v>0</v>
      </c>
      <c r="B2633" t="e">
        <f>VLOOKUP($A2633, 'dl-do all work in this'!$O$9:$U$2997, 6, FALSE)</f>
        <v>#N/A</v>
      </c>
      <c r="C2633" t="e">
        <f>VLOOKUP($A2633, 'dl-do all work in this'!$O$9:$U$2997, 7, FALSE)</f>
        <v>#N/A</v>
      </c>
      <c r="D2633" s="2" t="str">
        <f>'dl-do all work in this'!X2633</f>
        <v>LC</v>
      </c>
      <c r="E2633" s="2">
        <f>'dl-do all work in this'!A2633</f>
        <v>0</v>
      </c>
      <c r="F2633" s="2">
        <f>'dl-do all work in this'!V2633</f>
        <v>0</v>
      </c>
      <c r="G2633" s="2" t="e">
        <f>DATE('dl-do all work in this'!H2633,'dl-do all work in this'!W2633,'dl-do all work in this'!G2633)</f>
        <v>#VALUE!</v>
      </c>
      <c r="H2633">
        <f>'dl-do all work in this'!I2633</f>
        <v>0</v>
      </c>
      <c r="J2633">
        <f>'dl-do all work in this'!D2633</f>
        <v>0</v>
      </c>
      <c r="K2633">
        <f>'dl-do all work in this'!R2633</f>
        <v>0</v>
      </c>
      <c r="M2633">
        <f>'dl-do all work in this'!$E2633</f>
        <v>0</v>
      </c>
    </row>
    <row r="2634" spans="1:13" x14ac:dyDescent="0.25">
      <c r="A2634" s="2">
        <f>'dl-do all work in this'!O2634</f>
        <v>0</v>
      </c>
      <c r="B2634" t="e">
        <f>VLOOKUP($A2634, 'dl-do all work in this'!$O$9:$U$2997, 6, FALSE)</f>
        <v>#N/A</v>
      </c>
      <c r="C2634" t="e">
        <f>VLOOKUP($A2634, 'dl-do all work in this'!$O$9:$U$2997, 7, FALSE)</f>
        <v>#N/A</v>
      </c>
      <c r="D2634" s="2" t="str">
        <f>'dl-do all work in this'!X2634</f>
        <v>LC</v>
      </c>
      <c r="E2634" s="2">
        <f>'dl-do all work in this'!A2634</f>
        <v>0</v>
      </c>
      <c r="F2634" s="2">
        <f>'dl-do all work in this'!V2634</f>
        <v>0</v>
      </c>
      <c r="G2634" s="2" t="e">
        <f>DATE('dl-do all work in this'!H2634,'dl-do all work in this'!W2634,'dl-do all work in this'!G2634)</f>
        <v>#VALUE!</v>
      </c>
      <c r="H2634">
        <f>'dl-do all work in this'!I2634</f>
        <v>0</v>
      </c>
      <c r="J2634">
        <f>'dl-do all work in this'!D2634</f>
        <v>0</v>
      </c>
      <c r="K2634">
        <f>'dl-do all work in this'!R2634</f>
        <v>0</v>
      </c>
      <c r="M2634">
        <f>'dl-do all work in this'!$E2634</f>
        <v>0</v>
      </c>
    </row>
    <row r="2635" spans="1:13" x14ac:dyDescent="0.25">
      <c r="A2635" s="2">
        <f>'dl-do all work in this'!O2635</f>
        <v>0</v>
      </c>
      <c r="B2635" t="e">
        <f>VLOOKUP($A2635, 'dl-do all work in this'!$O$9:$U$2997, 6, FALSE)</f>
        <v>#N/A</v>
      </c>
      <c r="C2635" t="e">
        <f>VLOOKUP($A2635, 'dl-do all work in this'!$O$9:$U$2997, 7, FALSE)</f>
        <v>#N/A</v>
      </c>
      <c r="D2635" s="2" t="str">
        <f>'dl-do all work in this'!X2635</f>
        <v>LC</v>
      </c>
      <c r="E2635" s="2">
        <f>'dl-do all work in this'!A2635</f>
        <v>0</v>
      </c>
      <c r="F2635" s="2">
        <f>'dl-do all work in this'!V2635</f>
        <v>0</v>
      </c>
      <c r="G2635" s="2" t="e">
        <f>DATE('dl-do all work in this'!H2635,'dl-do all work in this'!W2635,'dl-do all work in this'!G2635)</f>
        <v>#VALUE!</v>
      </c>
      <c r="H2635">
        <f>'dl-do all work in this'!I2635</f>
        <v>0</v>
      </c>
      <c r="J2635">
        <f>'dl-do all work in this'!D2635</f>
        <v>0</v>
      </c>
      <c r="K2635">
        <f>'dl-do all work in this'!R2635</f>
        <v>0</v>
      </c>
      <c r="M2635">
        <f>'dl-do all work in this'!$E2635</f>
        <v>0</v>
      </c>
    </row>
    <row r="2636" spans="1:13" x14ac:dyDescent="0.25">
      <c r="A2636" s="2">
        <f>'dl-do all work in this'!O2636</f>
        <v>0</v>
      </c>
      <c r="B2636" t="e">
        <f>VLOOKUP($A2636, 'dl-do all work in this'!$O$9:$U$2997, 6, FALSE)</f>
        <v>#N/A</v>
      </c>
      <c r="C2636" t="e">
        <f>VLOOKUP($A2636, 'dl-do all work in this'!$O$9:$U$2997, 7, FALSE)</f>
        <v>#N/A</v>
      </c>
      <c r="D2636" s="2" t="str">
        <f>'dl-do all work in this'!X2636</f>
        <v>LC</v>
      </c>
      <c r="E2636" s="2">
        <f>'dl-do all work in this'!A2636</f>
        <v>0</v>
      </c>
      <c r="F2636" s="2">
        <f>'dl-do all work in this'!V2636</f>
        <v>0</v>
      </c>
      <c r="G2636" s="2" t="e">
        <f>DATE('dl-do all work in this'!H2636,'dl-do all work in this'!W2636,'dl-do all work in this'!G2636)</f>
        <v>#VALUE!</v>
      </c>
      <c r="H2636">
        <f>'dl-do all work in this'!I2636</f>
        <v>0</v>
      </c>
      <c r="J2636">
        <f>'dl-do all work in this'!D2636</f>
        <v>0</v>
      </c>
      <c r="K2636">
        <f>'dl-do all work in this'!R2636</f>
        <v>0</v>
      </c>
      <c r="M2636">
        <f>'dl-do all work in this'!$E2636</f>
        <v>0</v>
      </c>
    </row>
    <row r="2637" spans="1:13" x14ac:dyDescent="0.25">
      <c r="A2637" s="2">
        <f>'dl-do all work in this'!O2637</f>
        <v>0</v>
      </c>
      <c r="B2637" t="e">
        <f>VLOOKUP($A2637, 'dl-do all work in this'!$O$9:$U$2997, 6, FALSE)</f>
        <v>#N/A</v>
      </c>
      <c r="C2637" t="e">
        <f>VLOOKUP($A2637, 'dl-do all work in this'!$O$9:$U$2997, 7, FALSE)</f>
        <v>#N/A</v>
      </c>
      <c r="D2637" s="2" t="str">
        <f>'dl-do all work in this'!X2637</f>
        <v>LC</v>
      </c>
      <c r="E2637" s="2">
        <f>'dl-do all work in this'!A2637</f>
        <v>0</v>
      </c>
      <c r="F2637" s="2">
        <f>'dl-do all work in this'!V2637</f>
        <v>0</v>
      </c>
      <c r="G2637" s="2" t="e">
        <f>DATE('dl-do all work in this'!H2637,'dl-do all work in this'!W2637,'dl-do all work in this'!G2637)</f>
        <v>#VALUE!</v>
      </c>
      <c r="H2637">
        <f>'dl-do all work in this'!I2637</f>
        <v>0</v>
      </c>
      <c r="J2637">
        <f>'dl-do all work in this'!D2637</f>
        <v>0</v>
      </c>
      <c r="K2637">
        <f>'dl-do all work in this'!R2637</f>
        <v>0</v>
      </c>
      <c r="M2637">
        <f>'dl-do all work in this'!$E2637</f>
        <v>0</v>
      </c>
    </row>
    <row r="2638" spans="1:13" x14ac:dyDescent="0.25">
      <c r="A2638" s="2">
        <f>'dl-do all work in this'!O2638</f>
        <v>0</v>
      </c>
      <c r="B2638" t="e">
        <f>VLOOKUP($A2638, 'dl-do all work in this'!$O$9:$U$2997, 6, FALSE)</f>
        <v>#N/A</v>
      </c>
      <c r="C2638" t="e">
        <f>VLOOKUP($A2638, 'dl-do all work in this'!$O$9:$U$2997, 7, FALSE)</f>
        <v>#N/A</v>
      </c>
      <c r="D2638" s="2" t="str">
        <f>'dl-do all work in this'!X2638</f>
        <v>LC</v>
      </c>
      <c r="E2638" s="2">
        <f>'dl-do all work in this'!A2638</f>
        <v>0</v>
      </c>
      <c r="F2638" s="2">
        <f>'dl-do all work in this'!V2638</f>
        <v>0</v>
      </c>
      <c r="G2638" s="2" t="e">
        <f>DATE('dl-do all work in this'!H2638,'dl-do all work in this'!W2638,'dl-do all work in this'!G2638)</f>
        <v>#VALUE!</v>
      </c>
      <c r="H2638">
        <f>'dl-do all work in this'!I2638</f>
        <v>0</v>
      </c>
      <c r="J2638">
        <f>'dl-do all work in this'!D2638</f>
        <v>0</v>
      </c>
      <c r="K2638">
        <f>'dl-do all work in this'!R2638</f>
        <v>0</v>
      </c>
      <c r="M2638">
        <f>'dl-do all work in this'!$E2638</f>
        <v>0</v>
      </c>
    </row>
    <row r="2639" spans="1:13" x14ac:dyDescent="0.25">
      <c r="A2639" s="2">
        <f>'dl-do all work in this'!O2639</f>
        <v>0</v>
      </c>
      <c r="B2639" t="e">
        <f>VLOOKUP($A2639, 'dl-do all work in this'!$O$9:$U$2997, 6, FALSE)</f>
        <v>#N/A</v>
      </c>
      <c r="C2639" t="e">
        <f>VLOOKUP($A2639, 'dl-do all work in this'!$O$9:$U$2997, 7, FALSE)</f>
        <v>#N/A</v>
      </c>
      <c r="D2639" s="2" t="str">
        <f>'dl-do all work in this'!X2639</f>
        <v>LC</v>
      </c>
      <c r="E2639" s="2">
        <f>'dl-do all work in this'!A2639</f>
        <v>0</v>
      </c>
      <c r="F2639" s="2">
        <f>'dl-do all work in this'!V2639</f>
        <v>0</v>
      </c>
      <c r="G2639" s="2" t="e">
        <f>DATE('dl-do all work in this'!H2639,'dl-do all work in this'!W2639,'dl-do all work in this'!G2639)</f>
        <v>#VALUE!</v>
      </c>
      <c r="H2639">
        <f>'dl-do all work in this'!I2639</f>
        <v>0</v>
      </c>
      <c r="J2639">
        <f>'dl-do all work in this'!D2639</f>
        <v>0</v>
      </c>
      <c r="K2639">
        <f>'dl-do all work in this'!R2639</f>
        <v>0</v>
      </c>
      <c r="M2639">
        <f>'dl-do all work in this'!$E2639</f>
        <v>0</v>
      </c>
    </row>
    <row r="2640" spans="1:13" x14ac:dyDescent="0.25">
      <c r="A2640" s="2">
        <f>'dl-do all work in this'!O2640</f>
        <v>0</v>
      </c>
      <c r="B2640" t="e">
        <f>VLOOKUP($A2640, 'dl-do all work in this'!$O$9:$U$2997, 6, FALSE)</f>
        <v>#N/A</v>
      </c>
      <c r="C2640" t="e">
        <f>VLOOKUP($A2640, 'dl-do all work in this'!$O$9:$U$2997, 7, FALSE)</f>
        <v>#N/A</v>
      </c>
      <c r="D2640" s="2" t="str">
        <f>'dl-do all work in this'!X2640</f>
        <v>LC</v>
      </c>
      <c r="E2640" s="2">
        <f>'dl-do all work in this'!A2640</f>
        <v>0</v>
      </c>
      <c r="F2640" s="2">
        <f>'dl-do all work in this'!V2640</f>
        <v>0</v>
      </c>
      <c r="G2640" s="2" t="e">
        <f>DATE('dl-do all work in this'!H2640,'dl-do all work in this'!W2640,'dl-do all work in this'!G2640)</f>
        <v>#VALUE!</v>
      </c>
      <c r="H2640">
        <f>'dl-do all work in this'!I2640</f>
        <v>0</v>
      </c>
      <c r="J2640">
        <f>'dl-do all work in this'!D2640</f>
        <v>0</v>
      </c>
      <c r="K2640">
        <f>'dl-do all work in this'!R2640</f>
        <v>0</v>
      </c>
      <c r="M2640">
        <f>'dl-do all work in this'!$E2640</f>
        <v>0</v>
      </c>
    </row>
    <row r="2641" spans="1:13" x14ac:dyDescent="0.25">
      <c r="A2641" s="2">
        <f>'dl-do all work in this'!O2641</f>
        <v>0</v>
      </c>
      <c r="B2641" t="e">
        <f>VLOOKUP($A2641, 'dl-do all work in this'!$O$9:$U$2997, 6, FALSE)</f>
        <v>#N/A</v>
      </c>
      <c r="C2641" t="e">
        <f>VLOOKUP($A2641, 'dl-do all work in this'!$O$9:$U$2997, 7, FALSE)</f>
        <v>#N/A</v>
      </c>
      <c r="D2641" s="2" t="str">
        <f>'dl-do all work in this'!X2641</f>
        <v>LC</v>
      </c>
      <c r="E2641" s="2">
        <f>'dl-do all work in this'!A2641</f>
        <v>0</v>
      </c>
      <c r="F2641" s="2">
        <f>'dl-do all work in this'!V2641</f>
        <v>0</v>
      </c>
      <c r="G2641" s="2" t="e">
        <f>DATE('dl-do all work in this'!H2641,'dl-do all work in this'!W2641,'dl-do all work in this'!G2641)</f>
        <v>#VALUE!</v>
      </c>
      <c r="H2641">
        <f>'dl-do all work in this'!I2641</f>
        <v>0</v>
      </c>
      <c r="J2641">
        <f>'dl-do all work in this'!D2641</f>
        <v>0</v>
      </c>
      <c r="K2641">
        <f>'dl-do all work in this'!R2641</f>
        <v>0</v>
      </c>
      <c r="M2641">
        <f>'dl-do all work in this'!$E2641</f>
        <v>0</v>
      </c>
    </row>
    <row r="2642" spans="1:13" x14ac:dyDescent="0.25">
      <c r="A2642" s="2">
        <f>'dl-do all work in this'!O2642</f>
        <v>0</v>
      </c>
      <c r="B2642" t="e">
        <f>VLOOKUP($A2642, 'dl-do all work in this'!$O$9:$U$2997, 6, FALSE)</f>
        <v>#N/A</v>
      </c>
      <c r="C2642" t="e">
        <f>VLOOKUP($A2642, 'dl-do all work in this'!$O$9:$U$2997, 7, FALSE)</f>
        <v>#N/A</v>
      </c>
      <c r="D2642" s="2" t="str">
        <f>'dl-do all work in this'!X2642</f>
        <v>LC</v>
      </c>
      <c r="E2642" s="2">
        <f>'dl-do all work in this'!A2642</f>
        <v>0</v>
      </c>
      <c r="F2642" s="2">
        <f>'dl-do all work in this'!V2642</f>
        <v>0</v>
      </c>
      <c r="G2642" s="2" t="e">
        <f>DATE('dl-do all work in this'!H2642,'dl-do all work in this'!W2642,'dl-do all work in this'!G2642)</f>
        <v>#VALUE!</v>
      </c>
      <c r="H2642">
        <f>'dl-do all work in this'!I2642</f>
        <v>0</v>
      </c>
      <c r="J2642">
        <f>'dl-do all work in this'!D2642</f>
        <v>0</v>
      </c>
      <c r="K2642">
        <f>'dl-do all work in this'!R2642</f>
        <v>0</v>
      </c>
      <c r="M2642">
        <f>'dl-do all work in this'!$E2642</f>
        <v>0</v>
      </c>
    </row>
    <row r="2643" spans="1:13" x14ac:dyDescent="0.25">
      <c r="A2643" s="2">
        <f>'dl-do all work in this'!O2643</f>
        <v>0</v>
      </c>
      <c r="B2643" t="e">
        <f>VLOOKUP($A2643, 'dl-do all work in this'!$O$9:$U$2997, 6, FALSE)</f>
        <v>#N/A</v>
      </c>
      <c r="C2643" t="e">
        <f>VLOOKUP($A2643, 'dl-do all work in this'!$O$9:$U$2997, 7, FALSE)</f>
        <v>#N/A</v>
      </c>
      <c r="D2643" s="2" t="str">
        <f>'dl-do all work in this'!X2643</f>
        <v>LC</v>
      </c>
      <c r="E2643" s="2">
        <f>'dl-do all work in this'!A2643</f>
        <v>0</v>
      </c>
      <c r="F2643" s="2">
        <f>'dl-do all work in this'!V2643</f>
        <v>0</v>
      </c>
      <c r="G2643" s="2" t="e">
        <f>DATE('dl-do all work in this'!H2643,'dl-do all work in this'!W2643,'dl-do all work in this'!G2643)</f>
        <v>#VALUE!</v>
      </c>
      <c r="H2643">
        <f>'dl-do all work in this'!I2643</f>
        <v>0</v>
      </c>
      <c r="J2643">
        <f>'dl-do all work in this'!D2643</f>
        <v>0</v>
      </c>
      <c r="K2643">
        <f>'dl-do all work in this'!R2643</f>
        <v>0</v>
      </c>
      <c r="M2643">
        <f>'dl-do all work in this'!$E2643</f>
        <v>0</v>
      </c>
    </row>
    <row r="2644" spans="1:13" x14ac:dyDescent="0.25">
      <c r="A2644" s="2">
        <f>'dl-do all work in this'!O2644</f>
        <v>0</v>
      </c>
      <c r="B2644" t="e">
        <f>VLOOKUP($A2644, 'dl-do all work in this'!$O$9:$U$2997, 6, FALSE)</f>
        <v>#N/A</v>
      </c>
      <c r="C2644" t="e">
        <f>VLOOKUP($A2644, 'dl-do all work in this'!$O$9:$U$2997, 7, FALSE)</f>
        <v>#N/A</v>
      </c>
      <c r="D2644" s="2" t="str">
        <f>'dl-do all work in this'!X2644</f>
        <v>LC</v>
      </c>
      <c r="E2644" s="2">
        <f>'dl-do all work in this'!A2644</f>
        <v>0</v>
      </c>
      <c r="F2644" s="2">
        <f>'dl-do all work in this'!V2644</f>
        <v>0</v>
      </c>
      <c r="G2644" s="2" t="e">
        <f>DATE('dl-do all work in this'!H2644,'dl-do all work in this'!W2644,'dl-do all work in this'!G2644)</f>
        <v>#VALUE!</v>
      </c>
      <c r="H2644">
        <f>'dl-do all work in this'!I2644</f>
        <v>0</v>
      </c>
      <c r="J2644">
        <f>'dl-do all work in this'!D2644</f>
        <v>0</v>
      </c>
      <c r="K2644">
        <f>'dl-do all work in this'!R2644</f>
        <v>0</v>
      </c>
      <c r="M2644">
        <f>'dl-do all work in this'!$E2644</f>
        <v>0</v>
      </c>
    </row>
    <row r="2645" spans="1:13" x14ac:dyDescent="0.25">
      <c r="A2645" s="2">
        <f>'dl-do all work in this'!O2645</f>
        <v>0</v>
      </c>
      <c r="B2645" t="e">
        <f>VLOOKUP($A2645, 'dl-do all work in this'!$O$9:$U$2997, 6, FALSE)</f>
        <v>#N/A</v>
      </c>
      <c r="C2645" t="e">
        <f>VLOOKUP($A2645, 'dl-do all work in this'!$O$9:$U$2997, 7, FALSE)</f>
        <v>#N/A</v>
      </c>
      <c r="D2645" s="2" t="str">
        <f>'dl-do all work in this'!X2645</f>
        <v>LC</v>
      </c>
      <c r="E2645" s="2">
        <f>'dl-do all work in this'!A2645</f>
        <v>0</v>
      </c>
      <c r="F2645" s="2">
        <f>'dl-do all work in this'!V2645</f>
        <v>0</v>
      </c>
      <c r="G2645" s="2" t="e">
        <f>DATE('dl-do all work in this'!H2645,'dl-do all work in this'!W2645,'dl-do all work in this'!G2645)</f>
        <v>#VALUE!</v>
      </c>
      <c r="H2645">
        <f>'dl-do all work in this'!I2645</f>
        <v>0</v>
      </c>
      <c r="J2645">
        <f>'dl-do all work in this'!D2645</f>
        <v>0</v>
      </c>
      <c r="K2645">
        <f>'dl-do all work in this'!R2645</f>
        <v>0</v>
      </c>
      <c r="M2645">
        <f>'dl-do all work in this'!$E2645</f>
        <v>0</v>
      </c>
    </row>
    <row r="2646" spans="1:13" x14ac:dyDescent="0.25">
      <c r="A2646" s="2">
        <f>'dl-do all work in this'!O2646</f>
        <v>0</v>
      </c>
      <c r="B2646" t="e">
        <f>VLOOKUP($A2646, 'dl-do all work in this'!$O$9:$U$2997, 6, FALSE)</f>
        <v>#N/A</v>
      </c>
      <c r="C2646" t="e">
        <f>VLOOKUP($A2646, 'dl-do all work in this'!$O$9:$U$2997, 7, FALSE)</f>
        <v>#N/A</v>
      </c>
      <c r="D2646" s="2" t="str">
        <f>'dl-do all work in this'!X2646</f>
        <v>LC</v>
      </c>
      <c r="E2646" s="2">
        <f>'dl-do all work in this'!A2646</f>
        <v>0</v>
      </c>
      <c r="F2646" s="2">
        <f>'dl-do all work in this'!V2646</f>
        <v>0</v>
      </c>
      <c r="G2646" s="2" t="e">
        <f>DATE('dl-do all work in this'!H2646,'dl-do all work in this'!W2646,'dl-do all work in this'!G2646)</f>
        <v>#VALUE!</v>
      </c>
      <c r="H2646">
        <f>'dl-do all work in this'!I2646</f>
        <v>0</v>
      </c>
      <c r="J2646">
        <f>'dl-do all work in this'!D2646</f>
        <v>0</v>
      </c>
      <c r="K2646">
        <f>'dl-do all work in this'!R2646</f>
        <v>0</v>
      </c>
      <c r="M2646">
        <f>'dl-do all work in this'!$E2646</f>
        <v>0</v>
      </c>
    </row>
    <row r="2647" spans="1:13" x14ac:dyDescent="0.25">
      <c r="A2647" s="2">
        <f>'dl-do all work in this'!O2647</f>
        <v>0</v>
      </c>
      <c r="B2647" t="e">
        <f>VLOOKUP($A2647, 'dl-do all work in this'!$O$9:$U$2997, 6, FALSE)</f>
        <v>#N/A</v>
      </c>
      <c r="C2647" t="e">
        <f>VLOOKUP($A2647, 'dl-do all work in this'!$O$9:$U$2997, 7, FALSE)</f>
        <v>#N/A</v>
      </c>
      <c r="D2647" s="2" t="str">
        <f>'dl-do all work in this'!X2647</f>
        <v>LC</v>
      </c>
      <c r="E2647" s="2">
        <f>'dl-do all work in this'!A2647</f>
        <v>0</v>
      </c>
      <c r="F2647" s="2">
        <f>'dl-do all work in this'!V2647</f>
        <v>0</v>
      </c>
      <c r="G2647" s="2" t="e">
        <f>DATE('dl-do all work in this'!H2647,'dl-do all work in this'!W2647,'dl-do all work in this'!G2647)</f>
        <v>#VALUE!</v>
      </c>
      <c r="H2647">
        <f>'dl-do all work in this'!I2647</f>
        <v>0</v>
      </c>
      <c r="J2647">
        <f>'dl-do all work in this'!D2647</f>
        <v>0</v>
      </c>
      <c r="K2647">
        <f>'dl-do all work in this'!R2647</f>
        <v>0</v>
      </c>
      <c r="M2647">
        <f>'dl-do all work in this'!$E2647</f>
        <v>0</v>
      </c>
    </row>
    <row r="2648" spans="1:13" x14ac:dyDescent="0.25">
      <c r="A2648" s="2">
        <f>'dl-do all work in this'!O2648</f>
        <v>0</v>
      </c>
      <c r="B2648" t="e">
        <f>VLOOKUP($A2648, 'dl-do all work in this'!$O$9:$U$2997, 6, FALSE)</f>
        <v>#N/A</v>
      </c>
      <c r="C2648" t="e">
        <f>VLOOKUP($A2648, 'dl-do all work in this'!$O$9:$U$2997, 7, FALSE)</f>
        <v>#N/A</v>
      </c>
      <c r="D2648" s="2" t="str">
        <f>'dl-do all work in this'!X2648</f>
        <v>LC</v>
      </c>
      <c r="E2648" s="2">
        <f>'dl-do all work in this'!A2648</f>
        <v>0</v>
      </c>
      <c r="F2648" s="2">
        <f>'dl-do all work in this'!V2648</f>
        <v>0</v>
      </c>
      <c r="G2648" s="2" t="e">
        <f>DATE('dl-do all work in this'!H2648,'dl-do all work in this'!W2648,'dl-do all work in this'!G2648)</f>
        <v>#VALUE!</v>
      </c>
      <c r="H2648">
        <f>'dl-do all work in this'!I2648</f>
        <v>0</v>
      </c>
      <c r="J2648">
        <f>'dl-do all work in this'!D2648</f>
        <v>0</v>
      </c>
      <c r="K2648">
        <f>'dl-do all work in this'!R2648</f>
        <v>0</v>
      </c>
      <c r="M2648">
        <f>'dl-do all work in this'!$E2648</f>
        <v>0</v>
      </c>
    </row>
    <row r="2649" spans="1:13" x14ac:dyDescent="0.25">
      <c r="A2649" s="2">
        <f>'dl-do all work in this'!O2649</f>
        <v>0</v>
      </c>
      <c r="B2649" t="e">
        <f>VLOOKUP($A2649, 'dl-do all work in this'!$O$9:$U$2997, 6, FALSE)</f>
        <v>#N/A</v>
      </c>
      <c r="C2649" t="e">
        <f>VLOOKUP($A2649, 'dl-do all work in this'!$O$9:$U$2997, 7, FALSE)</f>
        <v>#N/A</v>
      </c>
      <c r="D2649" s="2" t="str">
        <f>'dl-do all work in this'!X2649</f>
        <v>LC</v>
      </c>
      <c r="E2649" s="2">
        <f>'dl-do all work in this'!A2649</f>
        <v>0</v>
      </c>
      <c r="F2649" s="2">
        <f>'dl-do all work in this'!V2649</f>
        <v>0</v>
      </c>
      <c r="G2649" s="2" t="e">
        <f>DATE('dl-do all work in this'!H2649,'dl-do all work in this'!W2649,'dl-do all work in this'!G2649)</f>
        <v>#VALUE!</v>
      </c>
      <c r="H2649">
        <f>'dl-do all work in this'!I2649</f>
        <v>0</v>
      </c>
      <c r="J2649">
        <f>'dl-do all work in this'!D2649</f>
        <v>0</v>
      </c>
      <c r="K2649">
        <f>'dl-do all work in this'!R2649</f>
        <v>0</v>
      </c>
      <c r="M2649">
        <f>'dl-do all work in this'!$E2649</f>
        <v>0</v>
      </c>
    </row>
    <row r="2650" spans="1:13" x14ac:dyDescent="0.25">
      <c r="A2650" s="2">
        <f>'dl-do all work in this'!O2650</f>
        <v>0</v>
      </c>
      <c r="B2650" t="e">
        <f>VLOOKUP($A2650, 'dl-do all work in this'!$O$9:$U$2997, 6, FALSE)</f>
        <v>#N/A</v>
      </c>
      <c r="C2650" t="e">
        <f>VLOOKUP($A2650, 'dl-do all work in this'!$O$9:$U$2997, 7, FALSE)</f>
        <v>#N/A</v>
      </c>
      <c r="D2650" s="2" t="str">
        <f>'dl-do all work in this'!X2650</f>
        <v>LC</v>
      </c>
      <c r="E2650" s="2">
        <f>'dl-do all work in this'!A2650</f>
        <v>0</v>
      </c>
      <c r="F2650" s="2">
        <f>'dl-do all work in this'!V2650</f>
        <v>0</v>
      </c>
      <c r="G2650" s="2" t="e">
        <f>DATE('dl-do all work in this'!H2650,'dl-do all work in this'!W2650,'dl-do all work in this'!G2650)</f>
        <v>#VALUE!</v>
      </c>
      <c r="H2650">
        <f>'dl-do all work in this'!I2650</f>
        <v>0</v>
      </c>
      <c r="J2650">
        <f>'dl-do all work in this'!D2650</f>
        <v>0</v>
      </c>
      <c r="K2650">
        <f>'dl-do all work in this'!R2650</f>
        <v>0</v>
      </c>
      <c r="M2650">
        <f>'dl-do all work in this'!$E2650</f>
        <v>0</v>
      </c>
    </row>
    <row r="2651" spans="1:13" x14ac:dyDescent="0.25">
      <c r="A2651" s="2">
        <f>'dl-do all work in this'!O2651</f>
        <v>0</v>
      </c>
      <c r="B2651" t="e">
        <f>VLOOKUP($A2651, 'dl-do all work in this'!$O$9:$U$2997, 6, FALSE)</f>
        <v>#N/A</v>
      </c>
      <c r="C2651" t="e">
        <f>VLOOKUP($A2651, 'dl-do all work in this'!$O$9:$U$2997, 7, FALSE)</f>
        <v>#N/A</v>
      </c>
      <c r="D2651" s="2" t="str">
        <f>'dl-do all work in this'!X2651</f>
        <v>LC</v>
      </c>
      <c r="E2651" s="2">
        <f>'dl-do all work in this'!A2651</f>
        <v>0</v>
      </c>
      <c r="F2651" s="2">
        <f>'dl-do all work in this'!V2651</f>
        <v>0</v>
      </c>
      <c r="G2651" s="2" t="e">
        <f>DATE('dl-do all work in this'!H2651,'dl-do all work in this'!W2651,'dl-do all work in this'!G2651)</f>
        <v>#VALUE!</v>
      </c>
      <c r="H2651">
        <f>'dl-do all work in this'!I2651</f>
        <v>0</v>
      </c>
      <c r="J2651">
        <f>'dl-do all work in this'!D2651</f>
        <v>0</v>
      </c>
      <c r="K2651">
        <f>'dl-do all work in this'!R2651</f>
        <v>0</v>
      </c>
      <c r="M2651">
        <f>'dl-do all work in this'!$E2651</f>
        <v>0</v>
      </c>
    </row>
    <row r="2652" spans="1:13" x14ac:dyDescent="0.25">
      <c r="A2652" s="2">
        <f>'dl-do all work in this'!O2652</f>
        <v>0</v>
      </c>
      <c r="B2652" t="e">
        <f>VLOOKUP($A2652, 'dl-do all work in this'!$O$9:$U$2997, 6, FALSE)</f>
        <v>#N/A</v>
      </c>
      <c r="C2652" t="e">
        <f>VLOOKUP($A2652, 'dl-do all work in this'!$O$9:$U$2997, 7, FALSE)</f>
        <v>#N/A</v>
      </c>
      <c r="D2652" s="2" t="str">
        <f>'dl-do all work in this'!X2652</f>
        <v>LC</v>
      </c>
      <c r="E2652" s="2">
        <f>'dl-do all work in this'!A2652</f>
        <v>0</v>
      </c>
      <c r="F2652" s="2">
        <f>'dl-do all work in this'!V2652</f>
        <v>0</v>
      </c>
      <c r="G2652" s="2" t="e">
        <f>DATE('dl-do all work in this'!H2652,'dl-do all work in this'!W2652,'dl-do all work in this'!G2652)</f>
        <v>#VALUE!</v>
      </c>
      <c r="H2652">
        <f>'dl-do all work in this'!I2652</f>
        <v>0</v>
      </c>
      <c r="J2652">
        <f>'dl-do all work in this'!D2652</f>
        <v>0</v>
      </c>
      <c r="K2652">
        <f>'dl-do all work in this'!R2652</f>
        <v>0</v>
      </c>
      <c r="M2652">
        <f>'dl-do all work in this'!$E2652</f>
        <v>0</v>
      </c>
    </row>
    <row r="2653" spans="1:13" x14ac:dyDescent="0.25">
      <c r="A2653" s="2">
        <f>'dl-do all work in this'!O2653</f>
        <v>0</v>
      </c>
      <c r="B2653" t="e">
        <f>VLOOKUP($A2653, 'dl-do all work in this'!$O$9:$U$2997, 6, FALSE)</f>
        <v>#N/A</v>
      </c>
      <c r="C2653" t="e">
        <f>VLOOKUP($A2653, 'dl-do all work in this'!$O$9:$U$2997, 7, FALSE)</f>
        <v>#N/A</v>
      </c>
      <c r="D2653" s="2" t="str">
        <f>'dl-do all work in this'!X2653</f>
        <v>LC</v>
      </c>
      <c r="E2653" s="2">
        <f>'dl-do all work in this'!A2653</f>
        <v>0</v>
      </c>
      <c r="F2653" s="2">
        <f>'dl-do all work in this'!V2653</f>
        <v>0</v>
      </c>
      <c r="G2653" s="2" t="e">
        <f>DATE('dl-do all work in this'!H2653,'dl-do all work in this'!W2653,'dl-do all work in this'!G2653)</f>
        <v>#VALUE!</v>
      </c>
      <c r="H2653">
        <f>'dl-do all work in this'!I2653</f>
        <v>0</v>
      </c>
      <c r="J2653">
        <f>'dl-do all work in this'!D2653</f>
        <v>0</v>
      </c>
      <c r="K2653">
        <f>'dl-do all work in this'!R2653</f>
        <v>0</v>
      </c>
      <c r="M2653">
        <f>'dl-do all work in this'!$E2653</f>
        <v>0</v>
      </c>
    </row>
    <row r="2654" spans="1:13" x14ac:dyDescent="0.25">
      <c r="A2654" s="2">
        <f>'dl-do all work in this'!O2654</f>
        <v>0</v>
      </c>
      <c r="B2654" t="e">
        <f>VLOOKUP($A2654, 'dl-do all work in this'!$O$9:$U$2997, 6, FALSE)</f>
        <v>#N/A</v>
      </c>
      <c r="C2654" t="e">
        <f>VLOOKUP($A2654, 'dl-do all work in this'!$O$9:$U$2997, 7, FALSE)</f>
        <v>#N/A</v>
      </c>
      <c r="D2654" s="2" t="str">
        <f>'dl-do all work in this'!X2654</f>
        <v>LC</v>
      </c>
      <c r="E2654" s="2">
        <f>'dl-do all work in this'!A2654</f>
        <v>0</v>
      </c>
      <c r="F2654" s="2">
        <f>'dl-do all work in this'!V2654</f>
        <v>0</v>
      </c>
      <c r="G2654" s="2" t="e">
        <f>DATE('dl-do all work in this'!H2654,'dl-do all work in this'!W2654,'dl-do all work in this'!G2654)</f>
        <v>#VALUE!</v>
      </c>
      <c r="H2654">
        <f>'dl-do all work in this'!I2654</f>
        <v>0</v>
      </c>
      <c r="J2654">
        <f>'dl-do all work in this'!D2654</f>
        <v>0</v>
      </c>
      <c r="K2654">
        <f>'dl-do all work in this'!R2654</f>
        <v>0</v>
      </c>
      <c r="M2654">
        <f>'dl-do all work in this'!$E2654</f>
        <v>0</v>
      </c>
    </row>
    <row r="2655" spans="1:13" x14ac:dyDescent="0.25">
      <c r="A2655" s="2">
        <f>'dl-do all work in this'!O2655</f>
        <v>0</v>
      </c>
      <c r="B2655" t="e">
        <f>VLOOKUP($A2655, 'dl-do all work in this'!$O$9:$U$2997, 6, FALSE)</f>
        <v>#N/A</v>
      </c>
      <c r="C2655" t="e">
        <f>VLOOKUP($A2655, 'dl-do all work in this'!$O$9:$U$2997, 7, FALSE)</f>
        <v>#N/A</v>
      </c>
      <c r="D2655" s="2" t="str">
        <f>'dl-do all work in this'!X2655</f>
        <v>LC</v>
      </c>
      <c r="E2655" s="2">
        <f>'dl-do all work in this'!A2655</f>
        <v>0</v>
      </c>
      <c r="F2655" s="2">
        <f>'dl-do all work in this'!V2655</f>
        <v>0</v>
      </c>
      <c r="G2655" s="2" t="e">
        <f>DATE('dl-do all work in this'!H2655,'dl-do all work in this'!W2655,'dl-do all work in this'!G2655)</f>
        <v>#VALUE!</v>
      </c>
      <c r="H2655">
        <f>'dl-do all work in this'!I2655</f>
        <v>0</v>
      </c>
      <c r="J2655">
        <f>'dl-do all work in this'!D2655</f>
        <v>0</v>
      </c>
      <c r="K2655">
        <f>'dl-do all work in this'!R2655</f>
        <v>0</v>
      </c>
      <c r="M2655">
        <f>'dl-do all work in this'!$E2655</f>
        <v>0</v>
      </c>
    </row>
    <row r="2656" spans="1:13" x14ac:dyDescent="0.25">
      <c r="A2656" s="2">
        <f>'dl-do all work in this'!O2656</f>
        <v>0</v>
      </c>
      <c r="B2656" t="e">
        <f>VLOOKUP($A2656, 'dl-do all work in this'!$O$9:$U$2997, 6, FALSE)</f>
        <v>#N/A</v>
      </c>
      <c r="C2656" t="e">
        <f>VLOOKUP($A2656, 'dl-do all work in this'!$O$9:$U$2997, 7, FALSE)</f>
        <v>#N/A</v>
      </c>
      <c r="D2656" s="2" t="str">
        <f>'dl-do all work in this'!X2656</f>
        <v>LC</v>
      </c>
      <c r="E2656" s="2">
        <f>'dl-do all work in this'!A2656</f>
        <v>0</v>
      </c>
      <c r="F2656" s="2">
        <f>'dl-do all work in this'!V2656</f>
        <v>0</v>
      </c>
      <c r="G2656" s="2" t="e">
        <f>DATE('dl-do all work in this'!H2656,'dl-do all work in this'!W2656,'dl-do all work in this'!G2656)</f>
        <v>#VALUE!</v>
      </c>
      <c r="H2656">
        <f>'dl-do all work in this'!I2656</f>
        <v>0</v>
      </c>
      <c r="J2656">
        <f>'dl-do all work in this'!D2656</f>
        <v>0</v>
      </c>
      <c r="K2656">
        <f>'dl-do all work in this'!R2656</f>
        <v>0</v>
      </c>
      <c r="M2656">
        <f>'dl-do all work in this'!$E2656</f>
        <v>0</v>
      </c>
    </row>
    <row r="2657" spans="1:13" x14ac:dyDescent="0.25">
      <c r="A2657" s="2">
        <f>'dl-do all work in this'!O2657</f>
        <v>0</v>
      </c>
      <c r="B2657" t="e">
        <f>VLOOKUP($A2657, 'dl-do all work in this'!$O$9:$U$2997, 6, FALSE)</f>
        <v>#N/A</v>
      </c>
      <c r="C2657" t="e">
        <f>VLOOKUP($A2657, 'dl-do all work in this'!$O$9:$U$2997, 7, FALSE)</f>
        <v>#N/A</v>
      </c>
      <c r="D2657" s="2" t="str">
        <f>'dl-do all work in this'!X2657</f>
        <v>LC</v>
      </c>
      <c r="E2657" s="2">
        <f>'dl-do all work in this'!A2657</f>
        <v>0</v>
      </c>
      <c r="F2657" s="2">
        <f>'dl-do all work in this'!V2657</f>
        <v>0</v>
      </c>
      <c r="G2657" s="2" t="e">
        <f>DATE('dl-do all work in this'!H2657,'dl-do all work in this'!W2657,'dl-do all work in this'!G2657)</f>
        <v>#VALUE!</v>
      </c>
      <c r="H2657">
        <f>'dl-do all work in this'!I2657</f>
        <v>0</v>
      </c>
      <c r="J2657">
        <f>'dl-do all work in this'!D2657</f>
        <v>0</v>
      </c>
      <c r="K2657">
        <f>'dl-do all work in this'!R2657</f>
        <v>0</v>
      </c>
      <c r="M2657">
        <f>'dl-do all work in this'!$E2657</f>
        <v>0</v>
      </c>
    </row>
    <row r="2658" spans="1:13" x14ac:dyDescent="0.25">
      <c r="A2658" s="2">
        <f>'dl-do all work in this'!O2658</f>
        <v>0</v>
      </c>
      <c r="B2658" t="e">
        <f>VLOOKUP($A2658, 'dl-do all work in this'!$O$9:$U$2997, 6, FALSE)</f>
        <v>#N/A</v>
      </c>
      <c r="C2658" t="e">
        <f>VLOOKUP($A2658, 'dl-do all work in this'!$O$9:$U$2997, 7, FALSE)</f>
        <v>#N/A</v>
      </c>
      <c r="D2658" s="2" t="str">
        <f>'dl-do all work in this'!X2658</f>
        <v>LC</v>
      </c>
      <c r="E2658" s="2">
        <f>'dl-do all work in this'!A2658</f>
        <v>0</v>
      </c>
      <c r="F2658" s="2">
        <f>'dl-do all work in this'!V2658</f>
        <v>0</v>
      </c>
      <c r="G2658" s="2" t="e">
        <f>DATE('dl-do all work in this'!H2658,'dl-do all work in this'!W2658,'dl-do all work in this'!G2658)</f>
        <v>#VALUE!</v>
      </c>
      <c r="H2658">
        <f>'dl-do all work in this'!I2658</f>
        <v>0</v>
      </c>
      <c r="J2658">
        <f>'dl-do all work in this'!D2658</f>
        <v>0</v>
      </c>
      <c r="K2658">
        <f>'dl-do all work in this'!R2658</f>
        <v>0</v>
      </c>
      <c r="M2658">
        <f>'dl-do all work in this'!$E2658</f>
        <v>0</v>
      </c>
    </row>
    <row r="2659" spans="1:13" x14ac:dyDescent="0.25">
      <c r="A2659" s="2">
        <f>'dl-do all work in this'!O2659</f>
        <v>0</v>
      </c>
      <c r="B2659" t="e">
        <f>VLOOKUP($A2659, 'dl-do all work in this'!$O$9:$U$2997, 6, FALSE)</f>
        <v>#N/A</v>
      </c>
      <c r="C2659" t="e">
        <f>VLOOKUP($A2659, 'dl-do all work in this'!$O$9:$U$2997, 7, FALSE)</f>
        <v>#N/A</v>
      </c>
      <c r="D2659" s="2" t="str">
        <f>'dl-do all work in this'!X2659</f>
        <v>LC</v>
      </c>
      <c r="E2659" s="2">
        <f>'dl-do all work in this'!A2659</f>
        <v>0</v>
      </c>
      <c r="F2659" s="2">
        <f>'dl-do all work in this'!V2659</f>
        <v>0</v>
      </c>
      <c r="G2659" s="2" t="e">
        <f>DATE('dl-do all work in this'!H2659,'dl-do all work in this'!W2659,'dl-do all work in this'!G2659)</f>
        <v>#VALUE!</v>
      </c>
      <c r="H2659">
        <f>'dl-do all work in this'!I2659</f>
        <v>0</v>
      </c>
      <c r="J2659">
        <f>'dl-do all work in this'!D2659</f>
        <v>0</v>
      </c>
      <c r="K2659">
        <f>'dl-do all work in this'!R2659</f>
        <v>0</v>
      </c>
      <c r="M2659">
        <f>'dl-do all work in this'!$E2659</f>
        <v>0</v>
      </c>
    </row>
    <row r="2660" spans="1:13" x14ac:dyDescent="0.25">
      <c r="A2660" s="2">
        <f>'dl-do all work in this'!O2660</f>
        <v>0</v>
      </c>
      <c r="B2660" t="e">
        <f>VLOOKUP($A2660, 'dl-do all work in this'!$O$9:$U$2997, 6, FALSE)</f>
        <v>#N/A</v>
      </c>
      <c r="C2660" t="e">
        <f>VLOOKUP($A2660, 'dl-do all work in this'!$O$9:$U$2997, 7, FALSE)</f>
        <v>#N/A</v>
      </c>
      <c r="D2660" s="2" t="str">
        <f>'dl-do all work in this'!X2660</f>
        <v>LC</v>
      </c>
      <c r="E2660" s="2">
        <f>'dl-do all work in this'!A2660</f>
        <v>0</v>
      </c>
      <c r="F2660" s="2">
        <f>'dl-do all work in this'!V2660</f>
        <v>0</v>
      </c>
      <c r="G2660" s="2" t="e">
        <f>DATE('dl-do all work in this'!H2660,'dl-do all work in this'!W2660,'dl-do all work in this'!G2660)</f>
        <v>#VALUE!</v>
      </c>
      <c r="H2660">
        <f>'dl-do all work in this'!I2660</f>
        <v>0</v>
      </c>
      <c r="J2660">
        <f>'dl-do all work in this'!D2660</f>
        <v>0</v>
      </c>
      <c r="K2660">
        <f>'dl-do all work in this'!R2660</f>
        <v>0</v>
      </c>
      <c r="M2660">
        <f>'dl-do all work in this'!$E2660</f>
        <v>0</v>
      </c>
    </row>
    <row r="2661" spans="1:13" x14ac:dyDescent="0.25">
      <c r="A2661" s="2">
        <f>'dl-do all work in this'!O2661</f>
        <v>0</v>
      </c>
      <c r="B2661" t="e">
        <f>VLOOKUP($A2661, 'dl-do all work in this'!$O$9:$U$2997, 6, FALSE)</f>
        <v>#N/A</v>
      </c>
      <c r="C2661" t="e">
        <f>VLOOKUP($A2661, 'dl-do all work in this'!$O$9:$U$2997, 7, FALSE)</f>
        <v>#N/A</v>
      </c>
      <c r="D2661" s="2" t="str">
        <f>'dl-do all work in this'!X2661</f>
        <v>LC</v>
      </c>
      <c r="E2661" s="2">
        <f>'dl-do all work in this'!A2661</f>
        <v>0</v>
      </c>
      <c r="F2661" s="2">
        <f>'dl-do all work in this'!V2661</f>
        <v>0</v>
      </c>
      <c r="G2661" s="2" t="e">
        <f>DATE('dl-do all work in this'!H2661,'dl-do all work in this'!W2661,'dl-do all work in this'!G2661)</f>
        <v>#VALUE!</v>
      </c>
      <c r="H2661">
        <f>'dl-do all work in this'!I2661</f>
        <v>0</v>
      </c>
      <c r="J2661">
        <f>'dl-do all work in this'!D2661</f>
        <v>0</v>
      </c>
      <c r="K2661">
        <f>'dl-do all work in this'!R2661</f>
        <v>0</v>
      </c>
      <c r="M2661">
        <f>'dl-do all work in this'!$E2661</f>
        <v>0</v>
      </c>
    </row>
    <row r="2662" spans="1:13" x14ac:dyDescent="0.25">
      <c r="A2662" s="2">
        <f>'dl-do all work in this'!O2662</f>
        <v>0</v>
      </c>
      <c r="B2662" t="e">
        <f>VLOOKUP($A2662, 'dl-do all work in this'!$O$9:$U$2997, 6, FALSE)</f>
        <v>#N/A</v>
      </c>
      <c r="C2662" t="e">
        <f>VLOOKUP($A2662, 'dl-do all work in this'!$O$9:$U$2997, 7, FALSE)</f>
        <v>#N/A</v>
      </c>
      <c r="D2662" s="2" t="str">
        <f>'dl-do all work in this'!X2662</f>
        <v>LC</v>
      </c>
      <c r="E2662" s="2">
        <f>'dl-do all work in this'!A2662</f>
        <v>0</v>
      </c>
      <c r="F2662" s="2">
        <f>'dl-do all work in this'!V2662</f>
        <v>0</v>
      </c>
      <c r="G2662" s="2" t="e">
        <f>DATE('dl-do all work in this'!H2662,'dl-do all work in this'!W2662,'dl-do all work in this'!G2662)</f>
        <v>#VALUE!</v>
      </c>
      <c r="H2662">
        <f>'dl-do all work in this'!I2662</f>
        <v>0</v>
      </c>
      <c r="J2662">
        <f>'dl-do all work in this'!D2662</f>
        <v>0</v>
      </c>
      <c r="K2662">
        <f>'dl-do all work in this'!R2662</f>
        <v>0</v>
      </c>
      <c r="M2662">
        <f>'dl-do all work in this'!$E2662</f>
        <v>0</v>
      </c>
    </row>
    <row r="2663" spans="1:13" x14ac:dyDescent="0.25">
      <c r="A2663" s="2">
        <f>'dl-do all work in this'!O2663</f>
        <v>0</v>
      </c>
      <c r="B2663" t="e">
        <f>VLOOKUP($A2663, 'dl-do all work in this'!$O$9:$U$2997, 6, FALSE)</f>
        <v>#N/A</v>
      </c>
      <c r="C2663" t="e">
        <f>VLOOKUP($A2663, 'dl-do all work in this'!$O$9:$U$2997, 7, FALSE)</f>
        <v>#N/A</v>
      </c>
      <c r="D2663" s="2" t="str">
        <f>'dl-do all work in this'!X2663</f>
        <v>LC</v>
      </c>
      <c r="E2663" s="2">
        <f>'dl-do all work in this'!A2663</f>
        <v>0</v>
      </c>
      <c r="F2663" s="2">
        <f>'dl-do all work in this'!V2663</f>
        <v>0</v>
      </c>
      <c r="G2663" s="2" t="e">
        <f>DATE('dl-do all work in this'!H2663,'dl-do all work in this'!W2663,'dl-do all work in this'!G2663)</f>
        <v>#VALUE!</v>
      </c>
      <c r="H2663">
        <f>'dl-do all work in this'!I2663</f>
        <v>0</v>
      </c>
      <c r="J2663">
        <f>'dl-do all work in this'!D2663</f>
        <v>0</v>
      </c>
      <c r="K2663">
        <f>'dl-do all work in this'!R2663</f>
        <v>0</v>
      </c>
      <c r="M2663">
        <f>'dl-do all work in this'!$E2663</f>
        <v>0</v>
      </c>
    </row>
    <row r="2664" spans="1:13" x14ac:dyDescent="0.25">
      <c r="A2664" s="2">
        <f>'dl-do all work in this'!O2664</f>
        <v>0</v>
      </c>
      <c r="B2664" t="e">
        <f>VLOOKUP($A2664, 'dl-do all work in this'!$O$9:$U$2997, 6, FALSE)</f>
        <v>#N/A</v>
      </c>
      <c r="C2664" t="e">
        <f>VLOOKUP($A2664, 'dl-do all work in this'!$O$9:$U$2997, 7, FALSE)</f>
        <v>#N/A</v>
      </c>
      <c r="D2664" s="2" t="str">
        <f>'dl-do all work in this'!X2664</f>
        <v>LC</v>
      </c>
      <c r="E2664" s="2">
        <f>'dl-do all work in this'!A2664</f>
        <v>0</v>
      </c>
      <c r="F2664" s="2">
        <f>'dl-do all work in this'!V2664</f>
        <v>0</v>
      </c>
      <c r="G2664" s="2" t="e">
        <f>DATE('dl-do all work in this'!H2664,'dl-do all work in this'!W2664,'dl-do all work in this'!G2664)</f>
        <v>#VALUE!</v>
      </c>
      <c r="H2664">
        <f>'dl-do all work in this'!I2664</f>
        <v>0</v>
      </c>
      <c r="J2664">
        <f>'dl-do all work in this'!D2664</f>
        <v>0</v>
      </c>
      <c r="K2664">
        <f>'dl-do all work in this'!R2664</f>
        <v>0</v>
      </c>
      <c r="M2664">
        <f>'dl-do all work in this'!$E2664</f>
        <v>0</v>
      </c>
    </row>
    <row r="2665" spans="1:13" x14ac:dyDescent="0.25">
      <c r="A2665" s="2">
        <f>'dl-do all work in this'!O2665</f>
        <v>0</v>
      </c>
      <c r="B2665" t="e">
        <f>VLOOKUP($A2665, 'dl-do all work in this'!$O$9:$U$2997, 6, FALSE)</f>
        <v>#N/A</v>
      </c>
      <c r="C2665" t="e">
        <f>VLOOKUP($A2665, 'dl-do all work in this'!$O$9:$U$2997, 7, FALSE)</f>
        <v>#N/A</v>
      </c>
      <c r="D2665" s="2" t="str">
        <f>'dl-do all work in this'!X2665</f>
        <v>LC</v>
      </c>
      <c r="E2665" s="2">
        <f>'dl-do all work in this'!A2665</f>
        <v>0</v>
      </c>
      <c r="F2665" s="2">
        <f>'dl-do all work in this'!V2665</f>
        <v>0</v>
      </c>
      <c r="G2665" s="2" t="e">
        <f>DATE('dl-do all work in this'!H2665,'dl-do all work in this'!W2665,'dl-do all work in this'!G2665)</f>
        <v>#VALUE!</v>
      </c>
      <c r="H2665">
        <f>'dl-do all work in this'!I2665</f>
        <v>0</v>
      </c>
      <c r="J2665">
        <f>'dl-do all work in this'!D2665</f>
        <v>0</v>
      </c>
      <c r="K2665">
        <f>'dl-do all work in this'!R2665</f>
        <v>0</v>
      </c>
      <c r="M2665">
        <f>'dl-do all work in this'!$E2665</f>
        <v>0</v>
      </c>
    </row>
    <row r="2666" spans="1:13" x14ac:dyDescent="0.25">
      <c r="A2666" s="2">
        <f>'dl-do all work in this'!O2666</f>
        <v>0</v>
      </c>
      <c r="B2666" t="e">
        <f>VLOOKUP($A2666, 'dl-do all work in this'!$O$9:$U$2997, 6, FALSE)</f>
        <v>#N/A</v>
      </c>
      <c r="C2666" t="e">
        <f>VLOOKUP($A2666, 'dl-do all work in this'!$O$9:$U$2997, 7, FALSE)</f>
        <v>#N/A</v>
      </c>
      <c r="D2666" s="2" t="str">
        <f>'dl-do all work in this'!X2666</f>
        <v>LC</v>
      </c>
      <c r="E2666" s="2">
        <f>'dl-do all work in this'!A2666</f>
        <v>0</v>
      </c>
      <c r="F2666" s="2">
        <f>'dl-do all work in this'!V2666</f>
        <v>0</v>
      </c>
      <c r="G2666" s="2" t="e">
        <f>DATE('dl-do all work in this'!H2666,'dl-do all work in this'!W2666,'dl-do all work in this'!G2666)</f>
        <v>#VALUE!</v>
      </c>
      <c r="H2666">
        <f>'dl-do all work in this'!I2666</f>
        <v>0</v>
      </c>
      <c r="J2666">
        <f>'dl-do all work in this'!D2666</f>
        <v>0</v>
      </c>
      <c r="K2666">
        <f>'dl-do all work in this'!R2666</f>
        <v>0</v>
      </c>
      <c r="M2666">
        <f>'dl-do all work in this'!$E2666</f>
        <v>0</v>
      </c>
    </row>
    <row r="2667" spans="1:13" x14ac:dyDescent="0.25">
      <c r="A2667" s="2">
        <f>'dl-do all work in this'!O2667</f>
        <v>0</v>
      </c>
      <c r="B2667" t="e">
        <f>VLOOKUP($A2667, 'dl-do all work in this'!$O$9:$U$2997, 6, FALSE)</f>
        <v>#N/A</v>
      </c>
      <c r="C2667" t="e">
        <f>VLOOKUP($A2667, 'dl-do all work in this'!$O$9:$U$2997, 7, FALSE)</f>
        <v>#N/A</v>
      </c>
      <c r="D2667" s="2" t="str">
        <f>'dl-do all work in this'!X2667</f>
        <v>LC</v>
      </c>
      <c r="E2667" s="2">
        <f>'dl-do all work in this'!A2667</f>
        <v>0</v>
      </c>
      <c r="F2667" s="2">
        <f>'dl-do all work in this'!V2667</f>
        <v>0</v>
      </c>
      <c r="G2667" s="2" t="e">
        <f>DATE('dl-do all work in this'!H2667,'dl-do all work in this'!W2667,'dl-do all work in this'!G2667)</f>
        <v>#VALUE!</v>
      </c>
      <c r="H2667">
        <f>'dl-do all work in this'!I2667</f>
        <v>0</v>
      </c>
      <c r="J2667">
        <f>'dl-do all work in this'!D2667</f>
        <v>0</v>
      </c>
      <c r="K2667">
        <f>'dl-do all work in this'!R2667</f>
        <v>0</v>
      </c>
      <c r="M2667">
        <f>'dl-do all work in this'!$E2667</f>
        <v>0</v>
      </c>
    </row>
    <row r="2668" spans="1:13" x14ac:dyDescent="0.25">
      <c r="A2668" s="2">
        <f>'dl-do all work in this'!O2668</f>
        <v>0</v>
      </c>
      <c r="B2668" t="e">
        <f>VLOOKUP($A2668, 'dl-do all work in this'!$O$9:$U$2997, 6, FALSE)</f>
        <v>#N/A</v>
      </c>
      <c r="C2668" t="e">
        <f>VLOOKUP($A2668, 'dl-do all work in this'!$O$9:$U$2997, 7, FALSE)</f>
        <v>#N/A</v>
      </c>
      <c r="D2668" s="2" t="str">
        <f>'dl-do all work in this'!X2668</f>
        <v>LC</v>
      </c>
      <c r="E2668" s="2">
        <f>'dl-do all work in this'!A2668</f>
        <v>0</v>
      </c>
      <c r="F2668" s="2">
        <f>'dl-do all work in this'!V2668</f>
        <v>0</v>
      </c>
      <c r="G2668" s="2" t="e">
        <f>DATE('dl-do all work in this'!H2668,'dl-do all work in this'!W2668,'dl-do all work in this'!G2668)</f>
        <v>#VALUE!</v>
      </c>
      <c r="H2668">
        <f>'dl-do all work in this'!I2668</f>
        <v>0</v>
      </c>
      <c r="J2668">
        <f>'dl-do all work in this'!D2668</f>
        <v>0</v>
      </c>
      <c r="K2668">
        <f>'dl-do all work in this'!R2668</f>
        <v>0</v>
      </c>
      <c r="M2668">
        <f>'dl-do all work in this'!$E2668</f>
        <v>0</v>
      </c>
    </row>
    <row r="2669" spans="1:13" x14ac:dyDescent="0.25">
      <c r="A2669" s="2">
        <f>'dl-do all work in this'!O2669</f>
        <v>0</v>
      </c>
      <c r="B2669" t="e">
        <f>VLOOKUP($A2669, 'dl-do all work in this'!$O$9:$U$2997, 6, FALSE)</f>
        <v>#N/A</v>
      </c>
      <c r="C2669" t="e">
        <f>VLOOKUP($A2669, 'dl-do all work in this'!$O$9:$U$2997, 7, FALSE)</f>
        <v>#N/A</v>
      </c>
      <c r="D2669" s="2" t="str">
        <f>'dl-do all work in this'!X2669</f>
        <v>LC</v>
      </c>
      <c r="E2669" s="2">
        <f>'dl-do all work in this'!A2669</f>
        <v>0</v>
      </c>
      <c r="F2669" s="2">
        <f>'dl-do all work in this'!V2669</f>
        <v>0</v>
      </c>
      <c r="G2669" s="2" t="e">
        <f>DATE('dl-do all work in this'!H2669,'dl-do all work in this'!W2669,'dl-do all work in this'!G2669)</f>
        <v>#VALUE!</v>
      </c>
      <c r="H2669">
        <f>'dl-do all work in this'!I2669</f>
        <v>0</v>
      </c>
      <c r="J2669">
        <f>'dl-do all work in this'!D2669</f>
        <v>0</v>
      </c>
      <c r="K2669">
        <f>'dl-do all work in this'!R2669</f>
        <v>0</v>
      </c>
      <c r="M2669">
        <f>'dl-do all work in this'!$E2669</f>
        <v>0</v>
      </c>
    </row>
    <row r="2670" spans="1:13" x14ac:dyDescent="0.25">
      <c r="A2670" s="2">
        <f>'dl-do all work in this'!O2670</f>
        <v>0</v>
      </c>
      <c r="B2670" t="e">
        <f>VLOOKUP($A2670, 'dl-do all work in this'!$O$9:$U$2997, 6, FALSE)</f>
        <v>#N/A</v>
      </c>
      <c r="C2670" t="e">
        <f>VLOOKUP($A2670, 'dl-do all work in this'!$O$9:$U$2997, 7, FALSE)</f>
        <v>#N/A</v>
      </c>
      <c r="D2670" s="2" t="str">
        <f>'dl-do all work in this'!X2670</f>
        <v>LC</v>
      </c>
      <c r="E2670" s="2">
        <f>'dl-do all work in this'!A2670</f>
        <v>0</v>
      </c>
      <c r="F2670" s="2">
        <f>'dl-do all work in this'!V2670</f>
        <v>0</v>
      </c>
      <c r="G2670" s="2" t="e">
        <f>DATE('dl-do all work in this'!H2670,'dl-do all work in this'!W2670,'dl-do all work in this'!G2670)</f>
        <v>#VALUE!</v>
      </c>
      <c r="H2670">
        <f>'dl-do all work in this'!I2670</f>
        <v>0</v>
      </c>
      <c r="J2670">
        <f>'dl-do all work in this'!D2670</f>
        <v>0</v>
      </c>
      <c r="K2670">
        <f>'dl-do all work in this'!R2670</f>
        <v>0</v>
      </c>
      <c r="M2670">
        <f>'dl-do all work in this'!$E2670</f>
        <v>0</v>
      </c>
    </row>
    <row r="2671" spans="1:13" x14ac:dyDescent="0.25">
      <c r="A2671" s="2">
        <f>'dl-do all work in this'!O2671</f>
        <v>0</v>
      </c>
      <c r="B2671" t="e">
        <f>VLOOKUP($A2671, 'dl-do all work in this'!$O$9:$U$2997, 6, FALSE)</f>
        <v>#N/A</v>
      </c>
      <c r="C2671" t="e">
        <f>VLOOKUP($A2671, 'dl-do all work in this'!$O$9:$U$2997, 7, FALSE)</f>
        <v>#N/A</v>
      </c>
      <c r="D2671" s="2" t="str">
        <f>'dl-do all work in this'!X2671</f>
        <v>LC</v>
      </c>
      <c r="E2671" s="2">
        <f>'dl-do all work in this'!A2671</f>
        <v>0</v>
      </c>
      <c r="F2671" s="2">
        <f>'dl-do all work in this'!V2671</f>
        <v>0</v>
      </c>
      <c r="G2671" s="2" t="e">
        <f>DATE('dl-do all work in this'!H2671,'dl-do all work in this'!W2671,'dl-do all work in this'!G2671)</f>
        <v>#VALUE!</v>
      </c>
      <c r="H2671">
        <f>'dl-do all work in this'!I2671</f>
        <v>0</v>
      </c>
      <c r="J2671">
        <f>'dl-do all work in this'!D2671</f>
        <v>0</v>
      </c>
      <c r="K2671">
        <f>'dl-do all work in this'!R2671</f>
        <v>0</v>
      </c>
      <c r="M2671">
        <f>'dl-do all work in this'!$E2671</f>
        <v>0</v>
      </c>
    </row>
    <row r="2672" spans="1:13" x14ac:dyDescent="0.25">
      <c r="A2672" s="2">
        <f>'dl-do all work in this'!O2672</f>
        <v>0</v>
      </c>
      <c r="B2672" t="e">
        <f>VLOOKUP($A2672, 'dl-do all work in this'!$O$9:$U$2997, 6, FALSE)</f>
        <v>#N/A</v>
      </c>
      <c r="C2672" t="e">
        <f>VLOOKUP($A2672, 'dl-do all work in this'!$O$9:$U$2997, 7, FALSE)</f>
        <v>#N/A</v>
      </c>
      <c r="D2672" s="2" t="str">
        <f>'dl-do all work in this'!X2672</f>
        <v>LC</v>
      </c>
      <c r="E2672" s="2">
        <f>'dl-do all work in this'!A2672</f>
        <v>0</v>
      </c>
      <c r="F2672" s="2">
        <f>'dl-do all work in this'!V2672</f>
        <v>0</v>
      </c>
      <c r="G2672" s="2" t="e">
        <f>DATE('dl-do all work in this'!H2672,'dl-do all work in this'!W2672,'dl-do all work in this'!G2672)</f>
        <v>#VALUE!</v>
      </c>
      <c r="H2672">
        <f>'dl-do all work in this'!I2672</f>
        <v>0</v>
      </c>
      <c r="J2672">
        <f>'dl-do all work in this'!D2672</f>
        <v>0</v>
      </c>
      <c r="K2672">
        <f>'dl-do all work in this'!R2672</f>
        <v>0</v>
      </c>
      <c r="M2672">
        <f>'dl-do all work in this'!$E2672</f>
        <v>0</v>
      </c>
    </row>
    <row r="2673" spans="1:13" x14ac:dyDescent="0.25">
      <c r="A2673" s="2">
        <f>'dl-do all work in this'!O2673</f>
        <v>0</v>
      </c>
      <c r="B2673" t="e">
        <f>VLOOKUP($A2673, 'dl-do all work in this'!$O$9:$U$2997, 6, FALSE)</f>
        <v>#N/A</v>
      </c>
      <c r="C2673" t="e">
        <f>VLOOKUP($A2673, 'dl-do all work in this'!$O$9:$U$2997, 7, FALSE)</f>
        <v>#N/A</v>
      </c>
      <c r="D2673" s="2" t="str">
        <f>'dl-do all work in this'!X2673</f>
        <v>LC</v>
      </c>
      <c r="E2673" s="2">
        <f>'dl-do all work in this'!A2673</f>
        <v>0</v>
      </c>
      <c r="F2673" s="2">
        <f>'dl-do all work in this'!V2673</f>
        <v>0</v>
      </c>
      <c r="G2673" s="2" t="e">
        <f>DATE('dl-do all work in this'!H2673,'dl-do all work in this'!W2673,'dl-do all work in this'!G2673)</f>
        <v>#VALUE!</v>
      </c>
      <c r="H2673">
        <f>'dl-do all work in this'!I2673</f>
        <v>0</v>
      </c>
      <c r="J2673">
        <f>'dl-do all work in this'!D2673</f>
        <v>0</v>
      </c>
      <c r="K2673">
        <f>'dl-do all work in this'!R2673</f>
        <v>0</v>
      </c>
      <c r="M2673">
        <f>'dl-do all work in this'!$E2673</f>
        <v>0</v>
      </c>
    </row>
    <row r="2674" spans="1:13" x14ac:dyDescent="0.25">
      <c r="A2674" s="2">
        <f>'dl-do all work in this'!O2674</f>
        <v>0</v>
      </c>
      <c r="B2674" t="e">
        <f>VLOOKUP($A2674, 'dl-do all work in this'!$O$9:$U$2997, 6, FALSE)</f>
        <v>#N/A</v>
      </c>
      <c r="C2674" t="e">
        <f>VLOOKUP($A2674, 'dl-do all work in this'!$O$9:$U$2997, 7, FALSE)</f>
        <v>#N/A</v>
      </c>
      <c r="D2674" s="2" t="str">
        <f>'dl-do all work in this'!X2674</f>
        <v>LC</v>
      </c>
      <c r="E2674" s="2">
        <f>'dl-do all work in this'!A2674</f>
        <v>0</v>
      </c>
      <c r="F2674" s="2">
        <f>'dl-do all work in this'!V2674</f>
        <v>0</v>
      </c>
      <c r="G2674" s="2" t="e">
        <f>DATE('dl-do all work in this'!H2674,'dl-do all work in this'!W2674,'dl-do all work in this'!G2674)</f>
        <v>#VALUE!</v>
      </c>
      <c r="H2674">
        <f>'dl-do all work in this'!I2674</f>
        <v>0</v>
      </c>
      <c r="J2674">
        <f>'dl-do all work in this'!D2674</f>
        <v>0</v>
      </c>
      <c r="K2674">
        <f>'dl-do all work in this'!R2674</f>
        <v>0</v>
      </c>
      <c r="M2674">
        <f>'dl-do all work in this'!$E2674</f>
        <v>0</v>
      </c>
    </row>
    <row r="2675" spans="1:13" x14ac:dyDescent="0.25">
      <c r="A2675" s="2">
        <f>'dl-do all work in this'!O2675</f>
        <v>0</v>
      </c>
      <c r="B2675" t="e">
        <f>VLOOKUP($A2675, 'dl-do all work in this'!$O$9:$U$2997, 6, FALSE)</f>
        <v>#N/A</v>
      </c>
      <c r="C2675" t="e">
        <f>VLOOKUP($A2675, 'dl-do all work in this'!$O$9:$U$2997, 7, FALSE)</f>
        <v>#N/A</v>
      </c>
      <c r="D2675" s="2" t="str">
        <f>'dl-do all work in this'!X2675</f>
        <v>LC</v>
      </c>
      <c r="E2675" s="2">
        <f>'dl-do all work in this'!A2675</f>
        <v>0</v>
      </c>
      <c r="F2675" s="2">
        <f>'dl-do all work in this'!V2675</f>
        <v>0</v>
      </c>
      <c r="G2675" s="2" t="e">
        <f>DATE('dl-do all work in this'!H2675,'dl-do all work in this'!W2675,'dl-do all work in this'!G2675)</f>
        <v>#VALUE!</v>
      </c>
      <c r="H2675">
        <f>'dl-do all work in this'!I2675</f>
        <v>0</v>
      </c>
      <c r="J2675">
        <f>'dl-do all work in this'!D2675</f>
        <v>0</v>
      </c>
      <c r="K2675">
        <f>'dl-do all work in this'!R2675</f>
        <v>0</v>
      </c>
      <c r="M2675">
        <f>'dl-do all work in this'!$E2675</f>
        <v>0</v>
      </c>
    </row>
    <row r="2676" spans="1:13" x14ac:dyDescent="0.25">
      <c r="A2676" s="2">
        <f>'dl-do all work in this'!O2676</f>
        <v>0</v>
      </c>
      <c r="B2676" t="e">
        <f>VLOOKUP($A2676, 'dl-do all work in this'!$O$9:$U$2997, 6, FALSE)</f>
        <v>#N/A</v>
      </c>
      <c r="C2676" t="e">
        <f>VLOOKUP($A2676, 'dl-do all work in this'!$O$9:$U$2997, 7, FALSE)</f>
        <v>#N/A</v>
      </c>
      <c r="D2676" s="2" t="str">
        <f>'dl-do all work in this'!X2676</f>
        <v>LC</v>
      </c>
      <c r="E2676" s="2">
        <f>'dl-do all work in this'!A2676</f>
        <v>0</v>
      </c>
      <c r="F2676" s="2">
        <f>'dl-do all work in this'!V2676</f>
        <v>0</v>
      </c>
      <c r="G2676" s="2" t="e">
        <f>DATE('dl-do all work in this'!H2676,'dl-do all work in this'!W2676,'dl-do all work in this'!G2676)</f>
        <v>#VALUE!</v>
      </c>
      <c r="H2676">
        <f>'dl-do all work in this'!I2676</f>
        <v>0</v>
      </c>
      <c r="J2676">
        <f>'dl-do all work in this'!D2676</f>
        <v>0</v>
      </c>
      <c r="K2676">
        <f>'dl-do all work in this'!R2676</f>
        <v>0</v>
      </c>
      <c r="M2676">
        <f>'dl-do all work in this'!$E2676</f>
        <v>0</v>
      </c>
    </row>
    <row r="2677" spans="1:13" x14ac:dyDescent="0.25">
      <c r="A2677" s="2">
        <f>'dl-do all work in this'!O2677</f>
        <v>0</v>
      </c>
      <c r="B2677" t="e">
        <f>VLOOKUP($A2677, 'dl-do all work in this'!$O$9:$U$2997, 6, FALSE)</f>
        <v>#N/A</v>
      </c>
      <c r="C2677" t="e">
        <f>VLOOKUP($A2677, 'dl-do all work in this'!$O$9:$U$2997, 7, FALSE)</f>
        <v>#N/A</v>
      </c>
      <c r="D2677" s="2" t="str">
        <f>'dl-do all work in this'!X2677</f>
        <v>LC</v>
      </c>
      <c r="E2677" s="2">
        <f>'dl-do all work in this'!A2677</f>
        <v>0</v>
      </c>
      <c r="F2677" s="2">
        <f>'dl-do all work in this'!V2677</f>
        <v>0</v>
      </c>
      <c r="G2677" s="2" t="e">
        <f>DATE('dl-do all work in this'!H2677,'dl-do all work in this'!W2677,'dl-do all work in this'!G2677)</f>
        <v>#VALUE!</v>
      </c>
      <c r="H2677">
        <f>'dl-do all work in this'!I2677</f>
        <v>0</v>
      </c>
      <c r="J2677">
        <f>'dl-do all work in this'!D2677</f>
        <v>0</v>
      </c>
      <c r="K2677">
        <f>'dl-do all work in this'!R2677</f>
        <v>0</v>
      </c>
      <c r="M2677">
        <f>'dl-do all work in this'!$E2677</f>
        <v>0</v>
      </c>
    </row>
    <row r="2678" spans="1:13" x14ac:dyDescent="0.25">
      <c r="A2678" s="2">
        <f>'dl-do all work in this'!O2678</f>
        <v>0</v>
      </c>
      <c r="B2678" t="e">
        <f>VLOOKUP($A2678, 'dl-do all work in this'!$O$9:$U$2997, 6, FALSE)</f>
        <v>#N/A</v>
      </c>
      <c r="C2678" t="e">
        <f>VLOOKUP($A2678, 'dl-do all work in this'!$O$9:$U$2997, 7, FALSE)</f>
        <v>#N/A</v>
      </c>
      <c r="D2678" s="2" t="str">
        <f>'dl-do all work in this'!X2678</f>
        <v>LC</v>
      </c>
      <c r="E2678" s="2">
        <f>'dl-do all work in this'!A2678</f>
        <v>0</v>
      </c>
      <c r="F2678" s="2">
        <f>'dl-do all work in this'!V2678</f>
        <v>0</v>
      </c>
      <c r="G2678" s="2" t="e">
        <f>DATE('dl-do all work in this'!H2678,'dl-do all work in this'!W2678,'dl-do all work in this'!G2678)</f>
        <v>#VALUE!</v>
      </c>
      <c r="H2678">
        <f>'dl-do all work in this'!I2678</f>
        <v>0</v>
      </c>
      <c r="J2678">
        <f>'dl-do all work in this'!D2678</f>
        <v>0</v>
      </c>
      <c r="K2678">
        <f>'dl-do all work in this'!R2678</f>
        <v>0</v>
      </c>
      <c r="M2678">
        <f>'dl-do all work in this'!$E2678</f>
        <v>0</v>
      </c>
    </row>
    <row r="2679" spans="1:13" x14ac:dyDescent="0.25">
      <c r="A2679" s="2">
        <f>'dl-do all work in this'!O2679</f>
        <v>0</v>
      </c>
      <c r="B2679" t="e">
        <f>VLOOKUP($A2679, 'dl-do all work in this'!$O$9:$U$2997, 6, FALSE)</f>
        <v>#N/A</v>
      </c>
      <c r="C2679" t="e">
        <f>VLOOKUP($A2679, 'dl-do all work in this'!$O$9:$U$2997, 7, FALSE)</f>
        <v>#N/A</v>
      </c>
      <c r="D2679" s="2" t="str">
        <f>'dl-do all work in this'!X2679</f>
        <v>LC</v>
      </c>
      <c r="E2679" s="2">
        <f>'dl-do all work in this'!A2679</f>
        <v>0</v>
      </c>
      <c r="F2679" s="2">
        <f>'dl-do all work in this'!V2679</f>
        <v>0</v>
      </c>
      <c r="G2679" s="2" t="e">
        <f>DATE('dl-do all work in this'!H2679,'dl-do all work in this'!W2679,'dl-do all work in this'!G2679)</f>
        <v>#VALUE!</v>
      </c>
      <c r="H2679">
        <f>'dl-do all work in this'!I2679</f>
        <v>0</v>
      </c>
      <c r="J2679">
        <f>'dl-do all work in this'!D2679</f>
        <v>0</v>
      </c>
      <c r="K2679">
        <f>'dl-do all work in this'!R2679</f>
        <v>0</v>
      </c>
      <c r="M2679">
        <f>'dl-do all work in this'!$E2679</f>
        <v>0</v>
      </c>
    </row>
    <row r="2680" spans="1:13" x14ac:dyDescent="0.25">
      <c r="A2680" s="2">
        <f>'dl-do all work in this'!O2680</f>
        <v>0</v>
      </c>
      <c r="B2680" t="e">
        <f>VLOOKUP($A2680, 'dl-do all work in this'!$O$9:$U$2997, 6, FALSE)</f>
        <v>#N/A</v>
      </c>
      <c r="C2680" t="e">
        <f>VLOOKUP($A2680, 'dl-do all work in this'!$O$9:$U$2997, 7, FALSE)</f>
        <v>#N/A</v>
      </c>
      <c r="D2680" s="2" t="str">
        <f>'dl-do all work in this'!X2680</f>
        <v>LC</v>
      </c>
      <c r="E2680" s="2">
        <f>'dl-do all work in this'!A2680</f>
        <v>0</v>
      </c>
      <c r="F2680" s="2">
        <f>'dl-do all work in this'!V2680</f>
        <v>0</v>
      </c>
      <c r="G2680" s="2" t="e">
        <f>DATE('dl-do all work in this'!H2680,'dl-do all work in this'!W2680,'dl-do all work in this'!G2680)</f>
        <v>#VALUE!</v>
      </c>
      <c r="H2680">
        <f>'dl-do all work in this'!I2680</f>
        <v>0</v>
      </c>
      <c r="J2680">
        <f>'dl-do all work in this'!D2680</f>
        <v>0</v>
      </c>
      <c r="K2680">
        <f>'dl-do all work in this'!R2680</f>
        <v>0</v>
      </c>
      <c r="M2680">
        <f>'dl-do all work in this'!$E2680</f>
        <v>0</v>
      </c>
    </row>
    <row r="2681" spans="1:13" x14ac:dyDescent="0.25">
      <c r="A2681" s="2">
        <f>'dl-do all work in this'!O2681</f>
        <v>0</v>
      </c>
      <c r="B2681" t="e">
        <f>VLOOKUP($A2681, 'dl-do all work in this'!$O$9:$U$2997, 6, FALSE)</f>
        <v>#N/A</v>
      </c>
      <c r="C2681" t="e">
        <f>VLOOKUP($A2681, 'dl-do all work in this'!$O$9:$U$2997, 7, FALSE)</f>
        <v>#N/A</v>
      </c>
      <c r="D2681" s="2" t="str">
        <f>'dl-do all work in this'!X2681</f>
        <v>LC</v>
      </c>
      <c r="E2681" s="2">
        <f>'dl-do all work in this'!A2681</f>
        <v>0</v>
      </c>
      <c r="F2681" s="2">
        <f>'dl-do all work in this'!V2681</f>
        <v>0</v>
      </c>
      <c r="G2681" s="2" t="e">
        <f>DATE('dl-do all work in this'!H2681,'dl-do all work in this'!W2681,'dl-do all work in this'!G2681)</f>
        <v>#VALUE!</v>
      </c>
      <c r="H2681">
        <f>'dl-do all work in this'!I2681</f>
        <v>0</v>
      </c>
      <c r="J2681">
        <f>'dl-do all work in this'!D2681</f>
        <v>0</v>
      </c>
      <c r="K2681">
        <f>'dl-do all work in this'!R2681</f>
        <v>0</v>
      </c>
      <c r="M2681">
        <f>'dl-do all work in this'!$E2681</f>
        <v>0</v>
      </c>
    </row>
    <row r="2682" spans="1:13" x14ac:dyDescent="0.25">
      <c r="A2682" s="2">
        <f>'dl-do all work in this'!O2682</f>
        <v>0</v>
      </c>
      <c r="B2682" t="e">
        <f>VLOOKUP($A2682, 'dl-do all work in this'!$O$9:$U$2997, 6, FALSE)</f>
        <v>#N/A</v>
      </c>
      <c r="C2682" t="e">
        <f>VLOOKUP($A2682, 'dl-do all work in this'!$O$9:$U$2997, 7, FALSE)</f>
        <v>#N/A</v>
      </c>
      <c r="D2682" s="2" t="str">
        <f>'dl-do all work in this'!X2682</f>
        <v>LC</v>
      </c>
      <c r="E2682" s="2">
        <f>'dl-do all work in this'!A2682</f>
        <v>0</v>
      </c>
      <c r="F2682" s="2">
        <f>'dl-do all work in this'!V2682</f>
        <v>0</v>
      </c>
      <c r="G2682" s="2" t="e">
        <f>DATE('dl-do all work in this'!H2682,'dl-do all work in this'!W2682,'dl-do all work in this'!G2682)</f>
        <v>#VALUE!</v>
      </c>
      <c r="H2682">
        <f>'dl-do all work in this'!I2682</f>
        <v>0</v>
      </c>
      <c r="J2682">
        <f>'dl-do all work in this'!D2682</f>
        <v>0</v>
      </c>
      <c r="K2682">
        <f>'dl-do all work in this'!R2682</f>
        <v>0</v>
      </c>
      <c r="M2682">
        <f>'dl-do all work in this'!$E2682</f>
        <v>0</v>
      </c>
    </row>
    <row r="2683" spans="1:13" x14ac:dyDescent="0.25">
      <c r="A2683" s="2">
        <f>'dl-do all work in this'!O2683</f>
        <v>0</v>
      </c>
      <c r="B2683" t="e">
        <f>VLOOKUP($A2683, 'dl-do all work in this'!$O$9:$U$2997, 6, FALSE)</f>
        <v>#N/A</v>
      </c>
      <c r="C2683" t="e">
        <f>VLOOKUP($A2683, 'dl-do all work in this'!$O$9:$U$2997, 7, FALSE)</f>
        <v>#N/A</v>
      </c>
      <c r="D2683" s="2" t="str">
        <f>'dl-do all work in this'!X2683</f>
        <v>LC</v>
      </c>
      <c r="E2683" s="2">
        <f>'dl-do all work in this'!A2683</f>
        <v>0</v>
      </c>
      <c r="F2683" s="2">
        <f>'dl-do all work in this'!V2683</f>
        <v>0</v>
      </c>
      <c r="G2683" s="2" t="e">
        <f>DATE('dl-do all work in this'!H2683,'dl-do all work in this'!W2683,'dl-do all work in this'!G2683)</f>
        <v>#VALUE!</v>
      </c>
      <c r="H2683">
        <f>'dl-do all work in this'!I2683</f>
        <v>0</v>
      </c>
      <c r="J2683">
        <f>'dl-do all work in this'!D2683</f>
        <v>0</v>
      </c>
      <c r="K2683">
        <f>'dl-do all work in this'!R2683</f>
        <v>0</v>
      </c>
      <c r="M2683">
        <f>'dl-do all work in this'!$E2683</f>
        <v>0</v>
      </c>
    </row>
    <row r="2684" spans="1:13" x14ac:dyDescent="0.25">
      <c r="A2684" s="2">
        <f>'dl-do all work in this'!O2684</f>
        <v>0</v>
      </c>
      <c r="B2684" t="e">
        <f>VLOOKUP($A2684, 'dl-do all work in this'!$O$9:$U$2997, 6, FALSE)</f>
        <v>#N/A</v>
      </c>
      <c r="C2684" t="e">
        <f>VLOOKUP($A2684, 'dl-do all work in this'!$O$9:$U$2997, 7, FALSE)</f>
        <v>#N/A</v>
      </c>
      <c r="D2684" s="2" t="str">
        <f>'dl-do all work in this'!X2684</f>
        <v>LC</v>
      </c>
      <c r="E2684" s="2">
        <f>'dl-do all work in this'!A2684</f>
        <v>0</v>
      </c>
      <c r="F2684" s="2">
        <f>'dl-do all work in this'!V2684</f>
        <v>0</v>
      </c>
      <c r="G2684" s="2" t="e">
        <f>DATE('dl-do all work in this'!H2684,'dl-do all work in this'!W2684,'dl-do all work in this'!G2684)</f>
        <v>#VALUE!</v>
      </c>
      <c r="H2684">
        <f>'dl-do all work in this'!I2684</f>
        <v>0</v>
      </c>
      <c r="J2684">
        <f>'dl-do all work in this'!D2684</f>
        <v>0</v>
      </c>
      <c r="K2684">
        <f>'dl-do all work in this'!R2684</f>
        <v>0</v>
      </c>
      <c r="M2684">
        <f>'dl-do all work in this'!$E2684</f>
        <v>0</v>
      </c>
    </row>
    <row r="2685" spans="1:13" x14ac:dyDescent="0.25">
      <c r="A2685" s="2">
        <f>'dl-do all work in this'!O2685</f>
        <v>0</v>
      </c>
      <c r="B2685" t="e">
        <f>VLOOKUP($A2685, 'dl-do all work in this'!$O$9:$U$2997, 6, FALSE)</f>
        <v>#N/A</v>
      </c>
      <c r="C2685" t="e">
        <f>VLOOKUP($A2685, 'dl-do all work in this'!$O$9:$U$2997, 7, FALSE)</f>
        <v>#N/A</v>
      </c>
      <c r="D2685" s="2" t="str">
        <f>'dl-do all work in this'!X2685</f>
        <v>LC</v>
      </c>
      <c r="E2685" s="2">
        <f>'dl-do all work in this'!A2685</f>
        <v>0</v>
      </c>
      <c r="F2685" s="2">
        <f>'dl-do all work in this'!V2685</f>
        <v>0</v>
      </c>
      <c r="G2685" s="2" t="e">
        <f>DATE('dl-do all work in this'!H2685,'dl-do all work in this'!W2685,'dl-do all work in this'!G2685)</f>
        <v>#VALUE!</v>
      </c>
      <c r="H2685">
        <f>'dl-do all work in this'!I2685</f>
        <v>0</v>
      </c>
      <c r="J2685">
        <f>'dl-do all work in this'!D2685</f>
        <v>0</v>
      </c>
      <c r="K2685">
        <f>'dl-do all work in this'!R2685</f>
        <v>0</v>
      </c>
      <c r="M2685">
        <f>'dl-do all work in this'!$E2685</f>
        <v>0</v>
      </c>
    </row>
    <row r="2686" spans="1:13" x14ac:dyDescent="0.25">
      <c r="A2686" s="2">
        <f>'dl-do all work in this'!O2686</f>
        <v>0</v>
      </c>
      <c r="B2686" t="e">
        <f>VLOOKUP($A2686, 'dl-do all work in this'!$O$9:$U$2997, 6, FALSE)</f>
        <v>#N/A</v>
      </c>
      <c r="C2686" t="e">
        <f>VLOOKUP($A2686, 'dl-do all work in this'!$O$9:$U$2997, 7, FALSE)</f>
        <v>#N/A</v>
      </c>
      <c r="D2686" s="2" t="str">
        <f>'dl-do all work in this'!X2686</f>
        <v>LC</v>
      </c>
      <c r="E2686" s="2">
        <f>'dl-do all work in this'!A2686</f>
        <v>0</v>
      </c>
      <c r="F2686" s="2">
        <f>'dl-do all work in this'!V2686</f>
        <v>0</v>
      </c>
      <c r="G2686" s="2" t="e">
        <f>DATE('dl-do all work in this'!H2686,'dl-do all work in this'!W2686,'dl-do all work in this'!G2686)</f>
        <v>#VALUE!</v>
      </c>
      <c r="H2686">
        <f>'dl-do all work in this'!I2686</f>
        <v>0</v>
      </c>
      <c r="J2686">
        <f>'dl-do all work in this'!D2686</f>
        <v>0</v>
      </c>
      <c r="K2686">
        <f>'dl-do all work in this'!R2686</f>
        <v>0</v>
      </c>
      <c r="M2686">
        <f>'dl-do all work in this'!$E2686</f>
        <v>0</v>
      </c>
    </row>
    <row r="2687" spans="1:13" x14ac:dyDescent="0.25">
      <c r="A2687" s="2">
        <f>'dl-do all work in this'!O2687</f>
        <v>0</v>
      </c>
      <c r="B2687" t="e">
        <f>VLOOKUP($A2687, 'dl-do all work in this'!$O$9:$U$2997, 6, FALSE)</f>
        <v>#N/A</v>
      </c>
      <c r="C2687" t="e">
        <f>VLOOKUP($A2687, 'dl-do all work in this'!$O$9:$U$2997, 7, FALSE)</f>
        <v>#N/A</v>
      </c>
      <c r="D2687" s="2" t="str">
        <f>'dl-do all work in this'!X2687</f>
        <v>LC</v>
      </c>
      <c r="E2687" s="2">
        <f>'dl-do all work in this'!A2687</f>
        <v>0</v>
      </c>
      <c r="F2687" s="2">
        <f>'dl-do all work in this'!V2687</f>
        <v>0</v>
      </c>
      <c r="G2687" s="2" t="e">
        <f>DATE('dl-do all work in this'!H2687,'dl-do all work in this'!W2687,'dl-do all work in this'!G2687)</f>
        <v>#VALUE!</v>
      </c>
      <c r="H2687">
        <f>'dl-do all work in this'!I2687</f>
        <v>0</v>
      </c>
      <c r="J2687">
        <f>'dl-do all work in this'!D2687</f>
        <v>0</v>
      </c>
      <c r="K2687">
        <f>'dl-do all work in this'!R2687</f>
        <v>0</v>
      </c>
      <c r="M2687">
        <f>'dl-do all work in this'!$E2687</f>
        <v>0</v>
      </c>
    </row>
    <row r="2688" spans="1:13" x14ac:dyDescent="0.25">
      <c r="A2688" s="2">
        <f>'dl-do all work in this'!O2688</f>
        <v>0</v>
      </c>
      <c r="B2688" t="e">
        <f>VLOOKUP($A2688, 'dl-do all work in this'!$O$9:$U$2997, 6, FALSE)</f>
        <v>#N/A</v>
      </c>
      <c r="C2688" t="e">
        <f>VLOOKUP($A2688, 'dl-do all work in this'!$O$9:$U$2997, 7, FALSE)</f>
        <v>#N/A</v>
      </c>
      <c r="D2688" s="2" t="str">
        <f>'dl-do all work in this'!X2688</f>
        <v>LC</v>
      </c>
      <c r="E2688" s="2">
        <f>'dl-do all work in this'!A2688</f>
        <v>0</v>
      </c>
      <c r="F2688" s="2">
        <f>'dl-do all work in this'!V2688</f>
        <v>0</v>
      </c>
      <c r="G2688" s="2" t="e">
        <f>DATE('dl-do all work in this'!H2688,'dl-do all work in this'!W2688,'dl-do all work in this'!G2688)</f>
        <v>#VALUE!</v>
      </c>
      <c r="H2688">
        <f>'dl-do all work in this'!I2688</f>
        <v>0</v>
      </c>
      <c r="J2688">
        <f>'dl-do all work in this'!D2688</f>
        <v>0</v>
      </c>
      <c r="K2688">
        <f>'dl-do all work in this'!R2688</f>
        <v>0</v>
      </c>
      <c r="M2688">
        <f>'dl-do all work in this'!$E2688</f>
        <v>0</v>
      </c>
    </row>
    <row r="2689" spans="1:13" x14ac:dyDescent="0.25">
      <c r="A2689" s="2">
        <f>'dl-do all work in this'!O2689</f>
        <v>0</v>
      </c>
      <c r="B2689" t="e">
        <f>VLOOKUP($A2689, 'dl-do all work in this'!$O$9:$U$2997, 6, FALSE)</f>
        <v>#N/A</v>
      </c>
      <c r="C2689" t="e">
        <f>VLOOKUP($A2689, 'dl-do all work in this'!$O$9:$U$2997, 7, FALSE)</f>
        <v>#N/A</v>
      </c>
      <c r="D2689" s="2" t="str">
        <f>'dl-do all work in this'!X2689</f>
        <v>LC</v>
      </c>
      <c r="E2689" s="2">
        <f>'dl-do all work in this'!A2689</f>
        <v>0</v>
      </c>
      <c r="F2689" s="2">
        <f>'dl-do all work in this'!V2689</f>
        <v>0</v>
      </c>
      <c r="G2689" s="2" t="e">
        <f>DATE('dl-do all work in this'!H2689,'dl-do all work in this'!W2689,'dl-do all work in this'!G2689)</f>
        <v>#VALUE!</v>
      </c>
      <c r="H2689">
        <f>'dl-do all work in this'!I2689</f>
        <v>0</v>
      </c>
      <c r="J2689">
        <f>'dl-do all work in this'!D2689</f>
        <v>0</v>
      </c>
      <c r="K2689">
        <f>'dl-do all work in this'!R2689</f>
        <v>0</v>
      </c>
      <c r="M2689">
        <f>'dl-do all work in this'!$E2689</f>
        <v>0</v>
      </c>
    </row>
    <row r="2690" spans="1:13" x14ac:dyDescent="0.25">
      <c r="A2690" s="2">
        <f>'dl-do all work in this'!O2690</f>
        <v>0</v>
      </c>
      <c r="B2690" t="e">
        <f>VLOOKUP($A2690, 'dl-do all work in this'!$O$9:$U$2997, 6, FALSE)</f>
        <v>#N/A</v>
      </c>
      <c r="C2690" t="e">
        <f>VLOOKUP($A2690, 'dl-do all work in this'!$O$9:$U$2997, 7, FALSE)</f>
        <v>#N/A</v>
      </c>
      <c r="D2690" s="2" t="str">
        <f>'dl-do all work in this'!X2690</f>
        <v>LC</v>
      </c>
      <c r="E2690" s="2">
        <f>'dl-do all work in this'!A2690</f>
        <v>0</v>
      </c>
      <c r="F2690" s="2">
        <f>'dl-do all work in this'!V2690</f>
        <v>0</v>
      </c>
      <c r="G2690" s="2" t="e">
        <f>DATE('dl-do all work in this'!H2690,'dl-do all work in this'!W2690,'dl-do all work in this'!G2690)</f>
        <v>#VALUE!</v>
      </c>
      <c r="H2690">
        <f>'dl-do all work in this'!I2690</f>
        <v>0</v>
      </c>
      <c r="J2690">
        <f>'dl-do all work in this'!D2690</f>
        <v>0</v>
      </c>
      <c r="K2690">
        <f>'dl-do all work in this'!R2690</f>
        <v>0</v>
      </c>
      <c r="M2690">
        <f>'dl-do all work in this'!$E2690</f>
        <v>0</v>
      </c>
    </row>
    <row r="2691" spans="1:13" x14ac:dyDescent="0.25">
      <c r="A2691" s="2">
        <f>'dl-do all work in this'!O2691</f>
        <v>0</v>
      </c>
      <c r="B2691" t="e">
        <f>VLOOKUP($A2691, 'dl-do all work in this'!$O$9:$U$2997, 6, FALSE)</f>
        <v>#N/A</v>
      </c>
      <c r="C2691" t="e">
        <f>VLOOKUP($A2691, 'dl-do all work in this'!$O$9:$U$2997, 7, FALSE)</f>
        <v>#N/A</v>
      </c>
      <c r="D2691" s="2" t="str">
        <f>'dl-do all work in this'!X2691</f>
        <v>LC</v>
      </c>
      <c r="E2691" s="2">
        <f>'dl-do all work in this'!A2691</f>
        <v>0</v>
      </c>
      <c r="F2691" s="2">
        <f>'dl-do all work in this'!V2691</f>
        <v>0</v>
      </c>
      <c r="G2691" s="2" t="e">
        <f>DATE('dl-do all work in this'!H2691,'dl-do all work in this'!W2691,'dl-do all work in this'!G2691)</f>
        <v>#VALUE!</v>
      </c>
      <c r="H2691">
        <f>'dl-do all work in this'!I2691</f>
        <v>0</v>
      </c>
      <c r="J2691">
        <f>'dl-do all work in this'!D2691</f>
        <v>0</v>
      </c>
      <c r="K2691">
        <f>'dl-do all work in this'!R2691</f>
        <v>0</v>
      </c>
      <c r="M2691">
        <f>'dl-do all work in this'!$E2691</f>
        <v>0</v>
      </c>
    </row>
    <row r="2692" spans="1:13" x14ac:dyDescent="0.25">
      <c r="A2692" s="2">
        <f>'dl-do all work in this'!O2692</f>
        <v>0</v>
      </c>
      <c r="B2692" t="e">
        <f>VLOOKUP($A2692, 'dl-do all work in this'!$O$9:$U$2997, 6, FALSE)</f>
        <v>#N/A</v>
      </c>
      <c r="C2692" t="e">
        <f>VLOOKUP($A2692, 'dl-do all work in this'!$O$9:$U$2997, 7, FALSE)</f>
        <v>#N/A</v>
      </c>
      <c r="D2692" s="2" t="str">
        <f>'dl-do all work in this'!X2692</f>
        <v>LC</v>
      </c>
      <c r="E2692" s="2">
        <f>'dl-do all work in this'!A2692</f>
        <v>0</v>
      </c>
      <c r="F2692" s="2">
        <f>'dl-do all work in this'!V2692</f>
        <v>0</v>
      </c>
      <c r="G2692" s="2" t="e">
        <f>DATE('dl-do all work in this'!H2692,'dl-do all work in this'!W2692,'dl-do all work in this'!G2692)</f>
        <v>#VALUE!</v>
      </c>
      <c r="H2692">
        <f>'dl-do all work in this'!I2692</f>
        <v>0</v>
      </c>
      <c r="J2692">
        <f>'dl-do all work in this'!D2692</f>
        <v>0</v>
      </c>
      <c r="K2692">
        <f>'dl-do all work in this'!R2692</f>
        <v>0</v>
      </c>
      <c r="M2692">
        <f>'dl-do all work in this'!$E2692</f>
        <v>0</v>
      </c>
    </row>
    <row r="2693" spans="1:13" x14ac:dyDescent="0.25">
      <c r="A2693" s="2">
        <f>'dl-do all work in this'!O2693</f>
        <v>0</v>
      </c>
      <c r="B2693" t="e">
        <f>VLOOKUP($A2693, 'dl-do all work in this'!$O$9:$U$2997, 6, FALSE)</f>
        <v>#N/A</v>
      </c>
      <c r="C2693" t="e">
        <f>VLOOKUP($A2693, 'dl-do all work in this'!$O$9:$U$2997, 7, FALSE)</f>
        <v>#N/A</v>
      </c>
      <c r="D2693" s="2" t="str">
        <f>'dl-do all work in this'!X2693</f>
        <v>LC</v>
      </c>
      <c r="E2693" s="2">
        <f>'dl-do all work in this'!A2693</f>
        <v>0</v>
      </c>
      <c r="F2693" s="2">
        <f>'dl-do all work in this'!V2693</f>
        <v>0</v>
      </c>
      <c r="G2693" s="2" t="e">
        <f>DATE('dl-do all work in this'!H2693,'dl-do all work in this'!W2693,'dl-do all work in this'!G2693)</f>
        <v>#VALUE!</v>
      </c>
      <c r="H2693">
        <f>'dl-do all work in this'!I2693</f>
        <v>0</v>
      </c>
      <c r="J2693">
        <f>'dl-do all work in this'!D2693</f>
        <v>0</v>
      </c>
      <c r="K2693">
        <f>'dl-do all work in this'!R2693</f>
        <v>0</v>
      </c>
      <c r="M2693">
        <f>'dl-do all work in this'!$E2693</f>
        <v>0</v>
      </c>
    </row>
    <row r="2694" spans="1:13" x14ac:dyDescent="0.25">
      <c r="A2694" s="2">
        <f>'dl-do all work in this'!O2694</f>
        <v>0</v>
      </c>
      <c r="B2694" t="e">
        <f>VLOOKUP($A2694, 'dl-do all work in this'!$O$9:$U$2997, 6, FALSE)</f>
        <v>#N/A</v>
      </c>
      <c r="C2694" t="e">
        <f>VLOOKUP($A2694, 'dl-do all work in this'!$O$9:$U$2997, 7, FALSE)</f>
        <v>#N/A</v>
      </c>
      <c r="D2694" s="2" t="str">
        <f>'dl-do all work in this'!X2694</f>
        <v>LC</v>
      </c>
      <c r="E2694" s="2">
        <f>'dl-do all work in this'!A2694</f>
        <v>0</v>
      </c>
      <c r="F2694" s="2">
        <f>'dl-do all work in this'!V2694</f>
        <v>0</v>
      </c>
      <c r="G2694" s="2" t="e">
        <f>DATE('dl-do all work in this'!H2694,'dl-do all work in this'!W2694,'dl-do all work in this'!G2694)</f>
        <v>#VALUE!</v>
      </c>
      <c r="H2694">
        <f>'dl-do all work in this'!I2694</f>
        <v>0</v>
      </c>
      <c r="J2694">
        <f>'dl-do all work in this'!D2694</f>
        <v>0</v>
      </c>
      <c r="K2694">
        <f>'dl-do all work in this'!R2694</f>
        <v>0</v>
      </c>
      <c r="M2694">
        <f>'dl-do all work in this'!$E2694</f>
        <v>0</v>
      </c>
    </row>
    <row r="2695" spans="1:13" x14ac:dyDescent="0.25">
      <c r="A2695" s="2">
        <f>'dl-do all work in this'!O2695</f>
        <v>0</v>
      </c>
      <c r="B2695" t="e">
        <f>VLOOKUP($A2695, 'dl-do all work in this'!$O$9:$U$2997, 6, FALSE)</f>
        <v>#N/A</v>
      </c>
      <c r="C2695" t="e">
        <f>VLOOKUP($A2695, 'dl-do all work in this'!$O$9:$U$2997, 7, FALSE)</f>
        <v>#N/A</v>
      </c>
      <c r="D2695" s="2" t="str">
        <f>'dl-do all work in this'!X2695</f>
        <v>LC</v>
      </c>
      <c r="E2695" s="2">
        <f>'dl-do all work in this'!A2695</f>
        <v>0</v>
      </c>
      <c r="F2695" s="2">
        <f>'dl-do all work in this'!V2695</f>
        <v>0</v>
      </c>
      <c r="G2695" s="2" t="e">
        <f>DATE('dl-do all work in this'!H2695,'dl-do all work in this'!W2695,'dl-do all work in this'!G2695)</f>
        <v>#VALUE!</v>
      </c>
      <c r="H2695">
        <f>'dl-do all work in this'!I2695</f>
        <v>0</v>
      </c>
      <c r="J2695">
        <f>'dl-do all work in this'!D2695</f>
        <v>0</v>
      </c>
      <c r="K2695">
        <f>'dl-do all work in this'!R2695</f>
        <v>0</v>
      </c>
      <c r="M2695">
        <f>'dl-do all work in this'!$E2695</f>
        <v>0</v>
      </c>
    </row>
    <row r="2696" spans="1:13" x14ac:dyDescent="0.25">
      <c r="A2696" s="2">
        <f>'dl-do all work in this'!O2696</f>
        <v>0</v>
      </c>
      <c r="B2696" t="e">
        <f>VLOOKUP($A2696, 'dl-do all work in this'!$O$9:$U$2997, 6, FALSE)</f>
        <v>#N/A</v>
      </c>
      <c r="C2696" t="e">
        <f>VLOOKUP($A2696, 'dl-do all work in this'!$O$9:$U$2997, 7, FALSE)</f>
        <v>#N/A</v>
      </c>
      <c r="D2696" s="2" t="str">
        <f>'dl-do all work in this'!X2696</f>
        <v>LC</v>
      </c>
      <c r="E2696" s="2">
        <f>'dl-do all work in this'!A2696</f>
        <v>0</v>
      </c>
      <c r="F2696" s="2">
        <f>'dl-do all work in this'!V2696</f>
        <v>0</v>
      </c>
      <c r="G2696" s="2" t="e">
        <f>DATE('dl-do all work in this'!H2696,'dl-do all work in this'!W2696,'dl-do all work in this'!G2696)</f>
        <v>#VALUE!</v>
      </c>
      <c r="H2696">
        <f>'dl-do all work in this'!I2696</f>
        <v>0</v>
      </c>
      <c r="J2696">
        <f>'dl-do all work in this'!D2696</f>
        <v>0</v>
      </c>
      <c r="K2696">
        <f>'dl-do all work in this'!R2696</f>
        <v>0</v>
      </c>
      <c r="M2696">
        <f>'dl-do all work in this'!$E2696</f>
        <v>0</v>
      </c>
    </row>
    <row r="2697" spans="1:13" x14ac:dyDescent="0.25">
      <c r="A2697" s="2">
        <f>'dl-do all work in this'!O2697</f>
        <v>0</v>
      </c>
      <c r="B2697" t="e">
        <f>VLOOKUP($A2697, 'dl-do all work in this'!$O$9:$U$2997, 6, FALSE)</f>
        <v>#N/A</v>
      </c>
      <c r="C2697" t="e">
        <f>VLOOKUP($A2697, 'dl-do all work in this'!$O$9:$U$2997, 7, FALSE)</f>
        <v>#N/A</v>
      </c>
      <c r="D2697" s="2" t="str">
        <f>'dl-do all work in this'!X2697</f>
        <v>LC</v>
      </c>
      <c r="E2697" s="2">
        <f>'dl-do all work in this'!A2697</f>
        <v>0</v>
      </c>
      <c r="F2697" s="2">
        <f>'dl-do all work in this'!V2697</f>
        <v>0</v>
      </c>
      <c r="G2697" s="2" t="e">
        <f>DATE('dl-do all work in this'!H2697,'dl-do all work in this'!W2697,'dl-do all work in this'!G2697)</f>
        <v>#VALUE!</v>
      </c>
      <c r="H2697">
        <f>'dl-do all work in this'!I2697</f>
        <v>0</v>
      </c>
      <c r="J2697">
        <f>'dl-do all work in this'!D2697</f>
        <v>0</v>
      </c>
      <c r="K2697">
        <f>'dl-do all work in this'!R2697</f>
        <v>0</v>
      </c>
      <c r="M2697">
        <f>'dl-do all work in this'!$E2697</f>
        <v>0</v>
      </c>
    </row>
    <row r="2698" spans="1:13" x14ac:dyDescent="0.25">
      <c r="A2698" s="2">
        <f>'dl-do all work in this'!O2698</f>
        <v>0</v>
      </c>
      <c r="B2698" t="e">
        <f>VLOOKUP($A2698, 'dl-do all work in this'!$O$9:$U$2997, 6, FALSE)</f>
        <v>#N/A</v>
      </c>
      <c r="C2698" t="e">
        <f>VLOOKUP($A2698, 'dl-do all work in this'!$O$9:$U$2997, 7, FALSE)</f>
        <v>#N/A</v>
      </c>
      <c r="D2698" s="2" t="str">
        <f>'dl-do all work in this'!X2698</f>
        <v>LC</v>
      </c>
      <c r="E2698" s="2">
        <f>'dl-do all work in this'!A2698</f>
        <v>0</v>
      </c>
      <c r="F2698" s="2">
        <f>'dl-do all work in this'!V2698</f>
        <v>0</v>
      </c>
      <c r="G2698" s="2" t="e">
        <f>DATE('dl-do all work in this'!H2698,'dl-do all work in this'!W2698,'dl-do all work in this'!G2698)</f>
        <v>#VALUE!</v>
      </c>
      <c r="H2698">
        <f>'dl-do all work in this'!I2698</f>
        <v>0</v>
      </c>
      <c r="J2698">
        <f>'dl-do all work in this'!D2698</f>
        <v>0</v>
      </c>
      <c r="K2698">
        <f>'dl-do all work in this'!R2698</f>
        <v>0</v>
      </c>
      <c r="M2698">
        <f>'dl-do all work in this'!$E2698</f>
        <v>0</v>
      </c>
    </row>
    <row r="2699" spans="1:13" x14ac:dyDescent="0.25">
      <c r="A2699" s="2">
        <f>'dl-do all work in this'!O2699</f>
        <v>0</v>
      </c>
      <c r="B2699" t="e">
        <f>VLOOKUP($A2699, 'dl-do all work in this'!$O$9:$U$2997, 6, FALSE)</f>
        <v>#N/A</v>
      </c>
      <c r="C2699" t="e">
        <f>VLOOKUP($A2699, 'dl-do all work in this'!$O$9:$U$2997, 7, FALSE)</f>
        <v>#N/A</v>
      </c>
      <c r="D2699" s="2" t="str">
        <f>'dl-do all work in this'!X2699</f>
        <v>LC</v>
      </c>
      <c r="E2699" s="2">
        <f>'dl-do all work in this'!A2699</f>
        <v>0</v>
      </c>
      <c r="F2699" s="2">
        <f>'dl-do all work in this'!V2699</f>
        <v>0</v>
      </c>
      <c r="G2699" s="2" t="e">
        <f>DATE('dl-do all work in this'!H2699,'dl-do all work in this'!W2699,'dl-do all work in this'!G2699)</f>
        <v>#VALUE!</v>
      </c>
      <c r="H2699">
        <f>'dl-do all work in this'!I2699</f>
        <v>0</v>
      </c>
      <c r="J2699">
        <f>'dl-do all work in this'!D2699</f>
        <v>0</v>
      </c>
      <c r="K2699">
        <f>'dl-do all work in this'!R2699</f>
        <v>0</v>
      </c>
      <c r="M2699">
        <f>'dl-do all work in this'!$E2699</f>
        <v>0</v>
      </c>
    </row>
    <row r="2700" spans="1:13" x14ac:dyDescent="0.25">
      <c r="A2700" s="2">
        <f>'dl-do all work in this'!O2700</f>
        <v>0</v>
      </c>
      <c r="B2700" t="e">
        <f>VLOOKUP($A2700, 'dl-do all work in this'!$O$9:$U$2997, 6, FALSE)</f>
        <v>#N/A</v>
      </c>
      <c r="C2700" t="e">
        <f>VLOOKUP($A2700, 'dl-do all work in this'!$O$9:$U$2997, 7, FALSE)</f>
        <v>#N/A</v>
      </c>
      <c r="D2700" s="2" t="str">
        <f>'dl-do all work in this'!X2700</f>
        <v>LC</v>
      </c>
      <c r="E2700" s="2">
        <f>'dl-do all work in this'!A2700</f>
        <v>0</v>
      </c>
      <c r="F2700" s="2">
        <f>'dl-do all work in this'!V2700</f>
        <v>0</v>
      </c>
      <c r="G2700" s="2" t="e">
        <f>DATE('dl-do all work in this'!H2700,'dl-do all work in this'!W2700,'dl-do all work in this'!G2700)</f>
        <v>#VALUE!</v>
      </c>
      <c r="H2700">
        <f>'dl-do all work in this'!I2700</f>
        <v>0</v>
      </c>
      <c r="J2700">
        <f>'dl-do all work in this'!D2700</f>
        <v>0</v>
      </c>
      <c r="K2700">
        <f>'dl-do all work in this'!R2700</f>
        <v>0</v>
      </c>
      <c r="M2700">
        <f>'dl-do all work in this'!$E2700</f>
        <v>0</v>
      </c>
    </row>
    <row r="2701" spans="1:13" x14ac:dyDescent="0.25">
      <c r="A2701" s="2">
        <f>'dl-do all work in this'!O2701</f>
        <v>0</v>
      </c>
      <c r="B2701" t="e">
        <f>VLOOKUP($A2701, 'dl-do all work in this'!$O$9:$U$2997, 6, FALSE)</f>
        <v>#N/A</v>
      </c>
      <c r="C2701" t="e">
        <f>VLOOKUP($A2701, 'dl-do all work in this'!$O$9:$U$2997, 7, FALSE)</f>
        <v>#N/A</v>
      </c>
      <c r="D2701" s="2" t="str">
        <f>'dl-do all work in this'!X2701</f>
        <v>LC</v>
      </c>
      <c r="E2701" s="2">
        <f>'dl-do all work in this'!A2701</f>
        <v>0</v>
      </c>
      <c r="F2701" s="2">
        <f>'dl-do all work in this'!V2701</f>
        <v>0</v>
      </c>
      <c r="G2701" s="2" t="e">
        <f>DATE('dl-do all work in this'!H2701,'dl-do all work in this'!W2701,'dl-do all work in this'!G2701)</f>
        <v>#VALUE!</v>
      </c>
      <c r="H2701">
        <f>'dl-do all work in this'!I2701</f>
        <v>0</v>
      </c>
      <c r="J2701">
        <f>'dl-do all work in this'!D2701</f>
        <v>0</v>
      </c>
      <c r="K2701">
        <f>'dl-do all work in this'!R2701</f>
        <v>0</v>
      </c>
      <c r="M2701">
        <f>'dl-do all work in this'!$E2701</f>
        <v>0</v>
      </c>
    </row>
    <row r="2702" spans="1:13" x14ac:dyDescent="0.25">
      <c r="A2702" s="2">
        <f>'dl-do all work in this'!O2702</f>
        <v>0</v>
      </c>
      <c r="B2702" t="e">
        <f>VLOOKUP($A2702, 'dl-do all work in this'!$O$9:$U$2997, 6, FALSE)</f>
        <v>#N/A</v>
      </c>
      <c r="C2702" t="e">
        <f>VLOOKUP($A2702, 'dl-do all work in this'!$O$9:$U$2997, 7, FALSE)</f>
        <v>#N/A</v>
      </c>
      <c r="D2702" s="2" t="str">
        <f>'dl-do all work in this'!X2702</f>
        <v>LC</v>
      </c>
      <c r="E2702" s="2">
        <f>'dl-do all work in this'!A2702</f>
        <v>0</v>
      </c>
      <c r="F2702" s="2">
        <f>'dl-do all work in this'!V2702</f>
        <v>0</v>
      </c>
      <c r="G2702" s="2" t="e">
        <f>DATE('dl-do all work in this'!H2702,'dl-do all work in this'!W2702,'dl-do all work in this'!G2702)</f>
        <v>#VALUE!</v>
      </c>
      <c r="H2702">
        <f>'dl-do all work in this'!I2702</f>
        <v>0</v>
      </c>
      <c r="J2702">
        <f>'dl-do all work in this'!D2702</f>
        <v>0</v>
      </c>
      <c r="K2702">
        <f>'dl-do all work in this'!R2702</f>
        <v>0</v>
      </c>
      <c r="M2702">
        <f>'dl-do all work in this'!$E2702</f>
        <v>0</v>
      </c>
    </row>
    <row r="2703" spans="1:13" x14ac:dyDescent="0.25">
      <c r="A2703" s="2">
        <f>'dl-do all work in this'!O2703</f>
        <v>0</v>
      </c>
      <c r="B2703" t="e">
        <f>VLOOKUP($A2703, 'dl-do all work in this'!$O$9:$U$2997, 6, FALSE)</f>
        <v>#N/A</v>
      </c>
      <c r="C2703" t="e">
        <f>VLOOKUP($A2703, 'dl-do all work in this'!$O$9:$U$2997, 7, FALSE)</f>
        <v>#N/A</v>
      </c>
      <c r="D2703" s="2" t="str">
        <f>'dl-do all work in this'!X2703</f>
        <v>LC</v>
      </c>
      <c r="E2703" s="2">
        <f>'dl-do all work in this'!A2703</f>
        <v>0</v>
      </c>
      <c r="F2703" s="2">
        <f>'dl-do all work in this'!V2703</f>
        <v>0</v>
      </c>
      <c r="G2703" s="2" t="e">
        <f>DATE('dl-do all work in this'!H2703,'dl-do all work in this'!W2703,'dl-do all work in this'!G2703)</f>
        <v>#VALUE!</v>
      </c>
      <c r="H2703">
        <f>'dl-do all work in this'!I2703</f>
        <v>0</v>
      </c>
      <c r="J2703">
        <f>'dl-do all work in this'!D2703</f>
        <v>0</v>
      </c>
      <c r="K2703">
        <f>'dl-do all work in this'!R2703</f>
        <v>0</v>
      </c>
      <c r="M2703">
        <f>'dl-do all work in this'!$E2703</f>
        <v>0</v>
      </c>
    </row>
    <row r="2704" spans="1:13" x14ac:dyDescent="0.25">
      <c r="A2704" s="2">
        <f>'dl-do all work in this'!O2704</f>
        <v>0</v>
      </c>
      <c r="B2704" t="e">
        <f>VLOOKUP($A2704, 'dl-do all work in this'!$O$9:$U$2997, 6, FALSE)</f>
        <v>#N/A</v>
      </c>
      <c r="C2704" t="e">
        <f>VLOOKUP($A2704, 'dl-do all work in this'!$O$9:$U$2997, 7, FALSE)</f>
        <v>#N/A</v>
      </c>
      <c r="D2704" s="2" t="str">
        <f>'dl-do all work in this'!X2704</f>
        <v>LC</v>
      </c>
      <c r="E2704" s="2">
        <f>'dl-do all work in this'!A2704</f>
        <v>0</v>
      </c>
      <c r="F2704" s="2">
        <f>'dl-do all work in this'!V2704</f>
        <v>0</v>
      </c>
      <c r="G2704" s="2" t="e">
        <f>DATE('dl-do all work in this'!H2704,'dl-do all work in this'!W2704,'dl-do all work in this'!G2704)</f>
        <v>#VALUE!</v>
      </c>
      <c r="H2704">
        <f>'dl-do all work in this'!I2704</f>
        <v>0</v>
      </c>
      <c r="J2704">
        <f>'dl-do all work in this'!D2704</f>
        <v>0</v>
      </c>
      <c r="K2704">
        <f>'dl-do all work in this'!R2704</f>
        <v>0</v>
      </c>
      <c r="M2704">
        <f>'dl-do all work in this'!$E2704</f>
        <v>0</v>
      </c>
    </row>
    <row r="2705" spans="1:13" x14ac:dyDescent="0.25">
      <c r="A2705" s="2">
        <f>'dl-do all work in this'!O2705</f>
        <v>0</v>
      </c>
      <c r="B2705" t="e">
        <f>VLOOKUP($A2705, 'dl-do all work in this'!$O$9:$U$2997, 6, FALSE)</f>
        <v>#N/A</v>
      </c>
      <c r="C2705" t="e">
        <f>VLOOKUP($A2705, 'dl-do all work in this'!$O$9:$U$2997, 7, FALSE)</f>
        <v>#N/A</v>
      </c>
      <c r="D2705" s="2" t="str">
        <f>'dl-do all work in this'!X2705</f>
        <v>LC</v>
      </c>
      <c r="E2705" s="2">
        <f>'dl-do all work in this'!A2705</f>
        <v>0</v>
      </c>
      <c r="F2705" s="2">
        <f>'dl-do all work in this'!V2705</f>
        <v>0</v>
      </c>
      <c r="G2705" s="2" t="e">
        <f>DATE('dl-do all work in this'!H2705,'dl-do all work in this'!W2705,'dl-do all work in this'!G2705)</f>
        <v>#VALUE!</v>
      </c>
      <c r="H2705">
        <f>'dl-do all work in this'!I2705</f>
        <v>0</v>
      </c>
      <c r="J2705">
        <f>'dl-do all work in this'!D2705</f>
        <v>0</v>
      </c>
      <c r="K2705">
        <f>'dl-do all work in this'!R2705</f>
        <v>0</v>
      </c>
      <c r="M2705">
        <f>'dl-do all work in this'!$E2705</f>
        <v>0</v>
      </c>
    </row>
    <row r="2706" spans="1:13" x14ac:dyDescent="0.25">
      <c r="A2706" s="2">
        <f>'dl-do all work in this'!O2706</f>
        <v>0</v>
      </c>
      <c r="B2706" t="e">
        <f>VLOOKUP($A2706, 'dl-do all work in this'!$O$9:$U$2997, 6, FALSE)</f>
        <v>#N/A</v>
      </c>
      <c r="C2706" t="e">
        <f>VLOOKUP($A2706, 'dl-do all work in this'!$O$9:$U$2997, 7, FALSE)</f>
        <v>#N/A</v>
      </c>
      <c r="D2706" s="2" t="str">
        <f>'dl-do all work in this'!X2706</f>
        <v>LC</v>
      </c>
      <c r="E2706" s="2">
        <f>'dl-do all work in this'!A2706</f>
        <v>0</v>
      </c>
      <c r="F2706" s="2">
        <f>'dl-do all work in this'!V2706</f>
        <v>0</v>
      </c>
      <c r="G2706" s="2" t="e">
        <f>DATE('dl-do all work in this'!H2706,'dl-do all work in this'!W2706,'dl-do all work in this'!G2706)</f>
        <v>#VALUE!</v>
      </c>
      <c r="H2706">
        <f>'dl-do all work in this'!I2706</f>
        <v>0</v>
      </c>
      <c r="J2706">
        <f>'dl-do all work in this'!D2706</f>
        <v>0</v>
      </c>
      <c r="K2706">
        <f>'dl-do all work in this'!R2706</f>
        <v>0</v>
      </c>
      <c r="M2706">
        <f>'dl-do all work in this'!$E2706</f>
        <v>0</v>
      </c>
    </row>
    <row r="2707" spans="1:13" x14ac:dyDescent="0.25">
      <c r="A2707" s="2">
        <f>'dl-do all work in this'!O2707</f>
        <v>0</v>
      </c>
      <c r="B2707" t="e">
        <f>VLOOKUP($A2707, 'dl-do all work in this'!$O$9:$U$2997, 6, FALSE)</f>
        <v>#N/A</v>
      </c>
      <c r="C2707" t="e">
        <f>VLOOKUP($A2707, 'dl-do all work in this'!$O$9:$U$2997, 7, FALSE)</f>
        <v>#N/A</v>
      </c>
      <c r="D2707" s="2" t="str">
        <f>'dl-do all work in this'!X2707</f>
        <v>LC</v>
      </c>
      <c r="E2707" s="2">
        <f>'dl-do all work in this'!A2707</f>
        <v>0</v>
      </c>
      <c r="F2707" s="2">
        <f>'dl-do all work in this'!V2707</f>
        <v>0</v>
      </c>
      <c r="G2707" s="2" t="e">
        <f>DATE('dl-do all work in this'!H2707,'dl-do all work in this'!W2707,'dl-do all work in this'!G2707)</f>
        <v>#VALUE!</v>
      </c>
      <c r="H2707">
        <f>'dl-do all work in this'!I2707</f>
        <v>0</v>
      </c>
      <c r="J2707">
        <f>'dl-do all work in this'!D2707</f>
        <v>0</v>
      </c>
      <c r="K2707">
        <f>'dl-do all work in this'!R2707</f>
        <v>0</v>
      </c>
      <c r="M2707">
        <f>'dl-do all work in this'!$E2707</f>
        <v>0</v>
      </c>
    </row>
    <row r="2708" spans="1:13" x14ac:dyDescent="0.25">
      <c r="A2708" s="2">
        <f>'dl-do all work in this'!O2708</f>
        <v>0</v>
      </c>
      <c r="B2708" t="e">
        <f>VLOOKUP($A2708, 'dl-do all work in this'!$O$9:$U$2997, 6, FALSE)</f>
        <v>#N/A</v>
      </c>
      <c r="C2708" t="e">
        <f>VLOOKUP($A2708, 'dl-do all work in this'!$O$9:$U$2997, 7, FALSE)</f>
        <v>#N/A</v>
      </c>
      <c r="D2708" s="2" t="str">
        <f>'dl-do all work in this'!X2708</f>
        <v>LC</v>
      </c>
      <c r="E2708" s="2">
        <f>'dl-do all work in this'!A2708</f>
        <v>0</v>
      </c>
      <c r="F2708" s="2">
        <f>'dl-do all work in this'!V2708</f>
        <v>0</v>
      </c>
      <c r="G2708" s="2" t="e">
        <f>DATE('dl-do all work in this'!H2708,'dl-do all work in this'!W2708,'dl-do all work in this'!G2708)</f>
        <v>#VALUE!</v>
      </c>
      <c r="H2708">
        <f>'dl-do all work in this'!I2708</f>
        <v>0</v>
      </c>
      <c r="J2708">
        <f>'dl-do all work in this'!D2708</f>
        <v>0</v>
      </c>
      <c r="K2708">
        <f>'dl-do all work in this'!R2708</f>
        <v>0</v>
      </c>
      <c r="M2708">
        <f>'dl-do all work in this'!$E2708</f>
        <v>0</v>
      </c>
    </row>
    <row r="2709" spans="1:13" x14ac:dyDescent="0.25">
      <c r="A2709" s="2">
        <f>'dl-do all work in this'!O2709</f>
        <v>0</v>
      </c>
      <c r="B2709" t="e">
        <f>VLOOKUP($A2709, 'dl-do all work in this'!$O$9:$U$2997, 6, FALSE)</f>
        <v>#N/A</v>
      </c>
      <c r="C2709" t="e">
        <f>VLOOKUP($A2709, 'dl-do all work in this'!$O$9:$U$2997, 7, FALSE)</f>
        <v>#N/A</v>
      </c>
      <c r="D2709" s="2" t="str">
        <f>'dl-do all work in this'!X2709</f>
        <v>LC</v>
      </c>
      <c r="E2709" s="2">
        <f>'dl-do all work in this'!A2709</f>
        <v>0</v>
      </c>
      <c r="F2709" s="2">
        <f>'dl-do all work in this'!V2709</f>
        <v>0</v>
      </c>
      <c r="G2709" s="2" t="e">
        <f>DATE('dl-do all work in this'!H2709,'dl-do all work in this'!W2709,'dl-do all work in this'!G2709)</f>
        <v>#VALUE!</v>
      </c>
      <c r="H2709">
        <f>'dl-do all work in this'!I2709</f>
        <v>0</v>
      </c>
      <c r="J2709">
        <f>'dl-do all work in this'!D2709</f>
        <v>0</v>
      </c>
      <c r="K2709">
        <f>'dl-do all work in this'!R2709</f>
        <v>0</v>
      </c>
      <c r="M2709">
        <f>'dl-do all work in this'!$E2709</f>
        <v>0</v>
      </c>
    </row>
    <row r="2710" spans="1:13" x14ac:dyDescent="0.25">
      <c r="A2710" s="2">
        <f>'dl-do all work in this'!O2710</f>
        <v>0</v>
      </c>
      <c r="B2710" t="e">
        <f>VLOOKUP($A2710, 'dl-do all work in this'!$O$9:$U$2997, 6, FALSE)</f>
        <v>#N/A</v>
      </c>
      <c r="C2710" t="e">
        <f>VLOOKUP($A2710, 'dl-do all work in this'!$O$9:$U$2997, 7, FALSE)</f>
        <v>#N/A</v>
      </c>
      <c r="D2710" s="2" t="str">
        <f>'dl-do all work in this'!X2710</f>
        <v>LC</v>
      </c>
      <c r="E2710" s="2">
        <f>'dl-do all work in this'!A2710</f>
        <v>0</v>
      </c>
      <c r="F2710" s="2">
        <f>'dl-do all work in this'!V2710</f>
        <v>0</v>
      </c>
      <c r="G2710" s="2" t="e">
        <f>DATE('dl-do all work in this'!H2710,'dl-do all work in this'!W2710,'dl-do all work in this'!G2710)</f>
        <v>#VALUE!</v>
      </c>
      <c r="H2710">
        <f>'dl-do all work in this'!I2710</f>
        <v>0</v>
      </c>
      <c r="J2710">
        <f>'dl-do all work in this'!D2710</f>
        <v>0</v>
      </c>
      <c r="K2710">
        <f>'dl-do all work in this'!R2710</f>
        <v>0</v>
      </c>
      <c r="M2710">
        <f>'dl-do all work in this'!$E2710</f>
        <v>0</v>
      </c>
    </row>
    <row r="2711" spans="1:13" x14ac:dyDescent="0.25">
      <c r="A2711" s="2">
        <f>'dl-do all work in this'!O2711</f>
        <v>0</v>
      </c>
      <c r="B2711" t="e">
        <f>VLOOKUP($A2711, 'dl-do all work in this'!$O$9:$U$2997, 6, FALSE)</f>
        <v>#N/A</v>
      </c>
      <c r="C2711" t="e">
        <f>VLOOKUP($A2711, 'dl-do all work in this'!$O$9:$U$2997, 7, FALSE)</f>
        <v>#N/A</v>
      </c>
      <c r="D2711" s="2" t="str">
        <f>'dl-do all work in this'!X2711</f>
        <v>LC</v>
      </c>
      <c r="E2711" s="2">
        <f>'dl-do all work in this'!A2711</f>
        <v>0</v>
      </c>
      <c r="F2711" s="2">
        <f>'dl-do all work in this'!V2711</f>
        <v>0</v>
      </c>
      <c r="G2711" s="2" t="e">
        <f>DATE('dl-do all work in this'!H2711,'dl-do all work in this'!W2711,'dl-do all work in this'!G2711)</f>
        <v>#VALUE!</v>
      </c>
      <c r="H2711">
        <f>'dl-do all work in this'!I2711</f>
        <v>0</v>
      </c>
      <c r="J2711">
        <f>'dl-do all work in this'!D2711</f>
        <v>0</v>
      </c>
      <c r="K2711">
        <f>'dl-do all work in this'!R2711</f>
        <v>0</v>
      </c>
      <c r="M2711">
        <f>'dl-do all work in this'!$E2711</f>
        <v>0</v>
      </c>
    </row>
    <row r="2712" spans="1:13" x14ac:dyDescent="0.25">
      <c r="A2712" s="2">
        <f>'dl-do all work in this'!O2712</f>
        <v>0</v>
      </c>
      <c r="B2712" t="e">
        <f>VLOOKUP($A2712, 'dl-do all work in this'!$O$9:$U$2997, 6, FALSE)</f>
        <v>#N/A</v>
      </c>
      <c r="C2712" t="e">
        <f>VLOOKUP($A2712, 'dl-do all work in this'!$O$9:$U$2997, 7, FALSE)</f>
        <v>#N/A</v>
      </c>
      <c r="D2712" s="2" t="str">
        <f>'dl-do all work in this'!X2712</f>
        <v>LC</v>
      </c>
      <c r="E2712" s="2">
        <f>'dl-do all work in this'!A2712</f>
        <v>0</v>
      </c>
      <c r="F2712" s="2">
        <f>'dl-do all work in this'!V2712</f>
        <v>0</v>
      </c>
      <c r="G2712" s="2" t="e">
        <f>DATE('dl-do all work in this'!H2712,'dl-do all work in this'!W2712,'dl-do all work in this'!G2712)</f>
        <v>#VALUE!</v>
      </c>
      <c r="H2712">
        <f>'dl-do all work in this'!I2712</f>
        <v>0</v>
      </c>
      <c r="J2712">
        <f>'dl-do all work in this'!D2712</f>
        <v>0</v>
      </c>
      <c r="K2712">
        <f>'dl-do all work in this'!R2712</f>
        <v>0</v>
      </c>
      <c r="M2712">
        <f>'dl-do all work in this'!$E2712</f>
        <v>0</v>
      </c>
    </row>
    <row r="2713" spans="1:13" x14ac:dyDescent="0.25">
      <c r="A2713" s="2">
        <f>'dl-do all work in this'!O2713</f>
        <v>0</v>
      </c>
      <c r="B2713" t="e">
        <f>VLOOKUP($A2713, 'dl-do all work in this'!$O$9:$U$2997, 6, FALSE)</f>
        <v>#N/A</v>
      </c>
      <c r="C2713" t="e">
        <f>VLOOKUP($A2713, 'dl-do all work in this'!$O$9:$U$2997, 7, FALSE)</f>
        <v>#N/A</v>
      </c>
      <c r="D2713" s="2" t="str">
        <f>'dl-do all work in this'!X2713</f>
        <v>LC</v>
      </c>
      <c r="E2713" s="2">
        <f>'dl-do all work in this'!A2713</f>
        <v>0</v>
      </c>
      <c r="F2713" s="2">
        <f>'dl-do all work in this'!V2713</f>
        <v>0</v>
      </c>
      <c r="G2713" s="2" t="e">
        <f>DATE('dl-do all work in this'!H2713,'dl-do all work in this'!W2713,'dl-do all work in this'!G2713)</f>
        <v>#VALUE!</v>
      </c>
      <c r="H2713">
        <f>'dl-do all work in this'!I2713</f>
        <v>0</v>
      </c>
      <c r="J2713">
        <f>'dl-do all work in this'!D2713</f>
        <v>0</v>
      </c>
      <c r="K2713">
        <f>'dl-do all work in this'!R2713</f>
        <v>0</v>
      </c>
      <c r="M2713">
        <f>'dl-do all work in this'!$E2713</f>
        <v>0</v>
      </c>
    </row>
    <row r="2714" spans="1:13" x14ac:dyDescent="0.25">
      <c r="A2714" s="2">
        <f>'dl-do all work in this'!O2714</f>
        <v>0</v>
      </c>
      <c r="B2714" t="e">
        <f>VLOOKUP($A2714, 'dl-do all work in this'!$O$9:$U$2997, 6, FALSE)</f>
        <v>#N/A</v>
      </c>
      <c r="C2714" t="e">
        <f>VLOOKUP($A2714, 'dl-do all work in this'!$O$9:$U$2997, 7, FALSE)</f>
        <v>#N/A</v>
      </c>
      <c r="D2714" s="2" t="str">
        <f>'dl-do all work in this'!X2714</f>
        <v>LC</v>
      </c>
      <c r="E2714" s="2">
        <f>'dl-do all work in this'!A2714</f>
        <v>0</v>
      </c>
      <c r="F2714" s="2">
        <f>'dl-do all work in this'!V2714</f>
        <v>0</v>
      </c>
      <c r="G2714" s="2" t="e">
        <f>DATE('dl-do all work in this'!H2714,'dl-do all work in this'!W2714,'dl-do all work in this'!G2714)</f>
        <v>#VALUE!</v>
      </c>
      <c r="H2714">
        <f>'dl-do all work in this'!I2714</f>
        <v>0</v>
      </c>
      <c r="J2714">
        <f>'dl-do all work in this'!D2714</f>
        <v>0</v>
      </c>
      <c r="K2714">
        <f>'dl-do all work in this'!R2714</f>
        <v>0</v>
      </c>
      <c r="M2714">
        <f>'dl-do all work in this'!$E2714</f>
        <v>0</v>
      </c>
    </row>
    <row r="2715" spans="1:13" x14ac:dyDescent="0.25">
      <c r="A2715" s="2">
        <f>'dl-do all work in this'!O2715</f>
        <v>0</v>
      </c>
      <c r="B2715" t="e">
        <f>VLOOKUP($A2715, 'dl-do all work in this'!$O$9:$U$2997, 6, FALSE)</f>
        <v>#N/A</v>
      </c>
      <c r="C2715" t="e">
        <f>VLOOKUP($A2715, 'dl-do all work in this'!$O$9:$U$2997, 7, FALSE)</f>
        <v>#N/A</v>
      </c>
      <c r="D2715" s="2" t="str">
        <f>'dl-do all work in this'!X2715</f>
        <v>LC</v>
      </c>
      <c r="E2715" s="2">
        <f>'dl-do all work in this'!A2715</f>
        <v>0</v>
      </c>
      <c r="F2715" s="2">
        <f>'dl-do all work in this'!V2715</f>
        <v>0</v>
      </c>
      <c r="G2715" s="2" t="e">
        <f>DATE('dl-do all work in this'!H2715,'dl-do all work in this'!W2715,'dl-do all work in this'!G2715)</f>
        <v>#VALUE!</v>
      </c>
      <c r="H2715">
        <f>'dl-do all work in this'!I2715</f>
        <v>0</v>
      </c>
      <c r="J2715">
        <f>'dl-do all work in this'!D2715</f>
        <v>0</v>
      </c>
      <c r="K2715">
        <f>'dl-do all work in this'!R2715</f>
        <v>0</v>
      </c>
      <c r="M2715">
        <f>'dl-do all work in this'!$E2715</f>
        <v>0</v>
      </c>
    </row>
    <row r="2716" spans="1:13" x14ac:dyDescent="0.25">
      <c r="A2716" s="2">
        <f>'dl-do all work in this'!O2716</f>
        <v>0</v>
      </c>
      <c r="B2716" t="e">
        <f>VLOOKUP($A2716, 'dl-do all work in this'!$O$9:$U$2997, 6, FALSE)</f>
        <v>#N/A</v>
      </c>
      <c r="C2716" t="e">
        <f>VLOOKUP($A2716, 'dl-do all work in this'!$O$9:$U$2997, 7, FALSE)</f>
        <v>#N/A</v>
      </c>
      <c r="D2716" s="2" t="str">
        <f>'dl-do all work in this'!X2716</f>
        <v>LC</v>
      </c>
      <c r="E2716" s="2">
        <f>'dl-do all work in this'!A2716</f>
        <v>0</v>
      </c>
      <c r="F2716" s="2">
        <f>'dl-do all work in this'!V2716</f>
        <v>0</v>
      </c>
      <c r="G2716" s="2" t="e">
        <f>DATE('dl-do all work in this'!H2716,'dl-do all work in this'!W2716,'dl-do all work in this'!G2716)</f>
        <v>#VALUE!</v>
      </c>
      <c r="H2716">
        <f>'dl-do all work in this'!I2716</f>
        <v>0</v>
      </c>
      <c r="J2716">
        <f>'dl-do all work in this'!D2716</f>
        <v>0</v>
      </c>
      <c r="K2716">
        <f>'dl-do all work in this'!R2716</f>
        <v>0</v>
      </c>
      <c r="M2716">
        <f>'dl-do all work in this'!$E2716</f>
        <v>0</v>
      </c>
    </row>
    <row r="2717" spans="1:13" x14ac:dyDescent="0.25">
      <c r="A2717" s="2">
        <f>'dl-do all work in this'!O2717</f>
        <v>0</v>
      </c>
      <c r="B2717" t="e">
        <f>VLOOKUP($A2717, 'dl-do all work in this'!$O$9:$U$2997, 6, FALSE)</f>
        <v>#N/A</v>
      </c>
      <c r="C2717" t="e">
        <f>VLOOKUP($A2717, 'dl-do all work in this'!$O$9:$U$2997, 7, FALSE)</f>
        <v>#N/A</v>
      </c>
      <c r="D2717" s="2" t="str">
        <f>'dl-do all work in this'!X2717</f>
        <v>LC</v>
      </c>
      <c r="E2717" s="2">
        <f>'dl-do all work in this'!A2717</f>
        <v>0</v>
      </c>
      <c r="F2717" s="2">
        <f>'dl-do all work in this'!V2717</f>
        <v>0</v>
      </c>
      <c r="G2717" s="2" t="e">
        <f>DATE('dl-do all work in this'!H2717,'dl-do all work in this'!W2717,'dl-do all work in this'!G2717)</f>
        <v>#VALUE!</v>
      </c>
      <c r="H2717">
        <f>'dl-do all work in this'!I2717</f>
        <v>0</v>
      </c>
      <c r="J2717">
        <f>'dl-do all work in this'!D2717</f>
        <v>0</v>
      </c>
      <c r="K2717">
        <f>'dl-do all work in this'!R2717</f>
        <v>0</v>
      </c>
      <c r="M2717">
        <f>'dl-do all work in this'!$E2717</f>
        <v>0</v>
      </c>
    </row>
    <row r="2718" spans="1:13" x14ac:dyDescent="0.25">
      <c r="A2718" s="2">
        <f>'dl-do all work in this'!O2718</f>
        <v>0</v>
      </c>
      <c r="B2718" t="e">
        <f>VLOOKUP($A2718, 'dl-do all work in this'!$O$9:$U$2997, 6, FALSE)</f>
        <v>#N/A</v>
      </c>
      <c r="C2718" t="e">
        <f>VLOOKUP($A2718, 'dl-do all work in this'!$O$9:$U$2997, 7, FALSE)</f>
        <v>#N/A</v>
      </c>
      <c r="D2718" s="2" t="str">
        <f>'dl-do all work in this'!X2718</f>
        <v>LC</v>
      </c>
      <c r="E2718" s="2">
        <f>'dl-do all work in this'!A2718</f>
        <v>0</v>
      </c>
      <c r="F2718" s="2">
        <f>'dl-do all work in this'!V2718</f>
        <v>0</v>
      </c>
      <c r="G2718" s="2" t="e">
        <f>DATE('dl-do all work in this'!H2718,'dl-do all work in this'!W2718,'dl-do all work in this'!G2718)</f>
        <v>#VALUE!</v>
      </c>
      <c r="H2718">
        <f>'dl-do all work in this'!I2718</f>
        <v>0</v>
      </c>
      <c r="J2718">
        <f>'dl-do all work in this'!D2718</f>
        <v>0</v>
      </c>
      <c r="K2718">
        <f>'dl-do all work in this'!R2718</f>
        <v>0</v>
      </c>
      <c r="M2718">
        <f>'dl-do all work in this'!$E2718</f>
        <v>0</v>
      </c>
    </row>
    <row r="2719" spans="1:13" x14ac:dyDescent="0.25">
      <c r="A2719" s="2">
        <f>'dl-do all work in this'!O2719</f>
        <v>0</v>
      </c>
      <c r="B2719" t="e">
        <f>VLOOKUP($A2719, 'dl-do all work in this'!$O$9:$U$2997, 6, FALSE)</f>
        <v>#N/A</v>
      </c>
      <c r="C2719" t="e">
        <f>VLOOKUP($A2719, 'dl-do all work in this'!$O$9:$U$2997, 7, FALSE)</f>
        <v>#N/A</v>
      </c>
      <c r="D2719" s="2" t="str">
        <f>'dl-do all work in this'!X2719</f>
        <v>LC</v>
      </c>
      <c r="E2719" s="2">
        <f>'dl-do all work in this'!A2719</f>
        <v>0</v>
      </c>
      <c r="F2719" s="2">
        <f>'dl-do all work in this'!V2719</f>
        <v>0</v>
      </c>
      <c r="G2719" s="2" t="e">
        <f>DATE('dl-do all work in this'!H2719,'dl-do all work in this'!W2719,'dl-do all work in this'!G2719)</f>
        <v>#VALUE!</v>
      </c>
      <c r="H2719">
        <f>'dl-do all work in this'!I2719</f>
        <v>0</v>
      </c>
      <c r="J2719">
        <f>'dl-do all work in this'!D2719</f>
        <v>0</v>
      </c>
      <c r="K2719">
        <f>'dl-do all work in this'!R2719</f>
        <v>0</v>
      </c>
      <c r="M2719">
        <f>'dl-do all work in this'!$E2719</f>
        <v>0</v>
      </c>
    </row>
    <row r="2720" spans="1:13" x14ac:dyDescent="0.25">
      <c r="A2720" s="2">
        <f>'dl-do all work in this'!O2720</f>
        <v>0</v>
      </c>
      <c r="B2720" t="e">
        <f>VLOOKUP($A2720, 'dl-do all work in this'!$O$9:$U$2997, 6, FALSE)</f>
        <v>#N/A</v>
      </c>
      <c r="C2720" t="e">
        <f>VLOOKUP($A2720, 'dl-do all work in this'!$O$9:$U$2997, 7, FALSE)</f>
        <v>#N/A</v>
      </c>
      <c r="D2720" s="2" t="str">
        <f>'dl-do all work in this'!X2720</f>
        <v>LC</v>
      </c>
      <c r="E2720" s="2">
        <f>'dl-do all work in this'!A2720</f>
        <v>0</v>
      </c>
      <c r="F2720" s="2">
        <f>'dl-do all work in this'!V2720</f>
        <v>0</v>
      </c>
      <c r="G2720" s="2" t="e">
        <f>DATE('dl-do all work in this'!H2720,'dl-do all work in this'!W2720,'dl-do all work in this'!G2720)</f>
        <v>#VALUE!</v>
      </c>
      <c r="H2720">
        <f>'dl-do all work in this'!I2720</f>
        <v>0</v>
      </c>
      <c r="J2720">
        <f>'dl-do all work in this'!D2720</f>
        <v>0</v>
      </c>
      <c r="K2720">
        <f>'dl-do all work in this'!R2720</f>
        <v>0</v>
      </c>
      <c r="M2720">
        <f>'dl-do all work in this'!$E2720</f>
        <v>0</v>
      </c>
    </row>
    <row r="2721" spans="1:13" x14ac:dyDescent="0.25">
      <c r="A2721" s="2">
        <f>'dl-do all work in this'!O2721</f>
        <v>0</v>
      </c>
      <c r="B2721" t="e">
        <f>VLOOKUP($A2721, 'dl-do all work in this'!$O$9:$U$2997, 6, FALSE)</f>
        <v>#N/A</v>
      </c>
      <c r="C2721" t="e">
        <f>VLOOKUP($A2721, 'dl-do all work in this'!$O$9:$U$2997, 7, FALSE)</f>
        <v>#N/A</v>
      </c>
      <c r="D2721" s="2" t="str">
        <f>'dl-do all work in this'!X2721</f>
        <v>LC</v>
      </c>
      <c r="E2721" s="2">
        <f>'dl-do all work in this'!A2721</f>
        <v>0</v>
      </c>
      <c r="F2721" s="2">
        <f>'dl-do all work in this'!V2721</f>
        <v>0</v>
      </c>
      <c r="G2721" s="2" t="e">
        <f>DATE('dl-do all work in this'!H2721,'dl-do all work in this'!W2721,'dl-do all work in this'!G2721)</f>
        <v>#VALUE!</v>
      </c>
      <c r="H2721">
        <f>'dl-do all work in this'!I2721</f>
        <v>0</v>
      </c>
      <c r="J2721">
        <f>'dl-do all work in this'!D2721</f>
        <v>0</v>
      </c>
      <c r="K2721">
        <f>'dl-do all work in this'!R2721</f>
        <v>0</v>
      </c>
      <c r="M2721">
        <f>'dl-do all work in this'!$E2721</f>
        <v>0</v>
      </c>
    </row>
    <row r="2722" spans="1:13" x14ac:dyDescent="0.25">
      <c r="A2722" s="2">
        <f>'dl-do all work in this'!O2722</f>
        <v>0</v>
      </c>
      <c r="B2722" t="e">
        <f>VLOOKUP($A2722, 'dl-do all work in this'!$O$9:$U$2997, 6, FALSE)</f>
        <v>#N/A</v>
      </c>
      <c r="C2722" t="e">
        <f>VLOOKUP($A2722, 'dl-do all work in this'!$O$9:$U$2997, 7, FALSE)</f>
        <v>#N/A</v>
      </c>
      <c r="D2722" s="2" t="str">
        <f>'dl-do all work in this'!X2722</f>
        <v>LC</v>
      </c>
      <c r="E2722" s="2">
        <f>'dl-do all work in this'!A2722</f>
        <v>0</v>
      </c>
      <c r="F2722" s="2">
        <f>'dl-do all work in this'!V2722</f>
        <v>0</v>
      </c>
      <c r="G2722" s="2" t="e">
        <f>DATE('dl-do all work in this'!H2722,'dl-do all work in this'!W2722,'dl-do all work in this'!G2722)</f>
        <v>#VALUE!</v>
      </c>
      <c r="H2722">
        <f>'dl-do all work in this'!I2722</f>
        <v>0</v>
      </c>
      <c r="J2722">
        <f>'dl-do all work in this'!D2722</f>
        <v>0</v>
      </c>
      <c r="K2722">
        <f>'dl-do all work in this'!R2722</f>
        <v>0</v>
      </c>
      <c r="M2722">
        <f>'dl-do all work in this'!$E2722</f>
        <v>0</v>
      </c>
    </row>
    <row r="2723" spans="1:13" x14ac:dyDescent="0.25">
      <c r="A2723" s="2">
        <f>'dl-do all work in this'!O2723</f>
        <v>0</v>
      </c>
      <c r="B2723" t="e">
        <f>VLOOKUP($A2723, 'dl-do all work in this'!$O$9:$U$2997, 6, FALSE)</f>
        <v>#N/A</v>
      </c>
      <c r="C2723" t="e">
        <f>VLOOKUP($A2723, 'dl-do all work in this'!$O$9:$U$2997, 7, FALSE)</f>
        <v>#N/A</v>
      </c>
      <c r="D2723" s="2" t="str">
        <f>'dl-do all work in this'!X2723</f>
        <v>LC</v>
      </c>
      <c r="E2723" s="2">
        <f>'dl-do all work in this'!A2723</f>
        <v>0</v>
      </c>
      <c r="F2723" s="2">
        <f>'dl-do all work in this'!V2723</f>
        <v>0</v>
      </c>
      <c r="G2723" s="2" t="e">
        <f>DATE('dl-do all work in this'!H2723,'dl-do all work in this'!W2723,'dl-do all work in this'!G2723)</f>
        <v>#VALUE!</v>
      </c>
      <c r="H2723">
        <f>'dl-do all work in this'!I2723</f>
        <v>0</v>
      </c>
      <c r="J2723">
        <f>'dl-do all work in this'!D2723</f>
        <v>0</v>
      </c>
      <c r="K2723">
        <f>'dl-do all work in this'!R2723</f>
        <v>0</v>
      </c>
      <c r="M2723">
        <f>'dl-do all work in this'!$E2723</f>
        <v>0</v>
      </c>
    </row>
    <row r="2724" spans="1:13" x14ac:dyDescent="0.25">
      <c r="A2724" s="2">
        <f>'dl-do all work in this'!O2724</f>
        <v>0</v>
      </c>
      <c r="B2724" t="e">
        <f>VLOOKUP($A2724, 'dl-do all work in this'!$O$9:$U$2997, 6, FALSE)</f>
        <v>#N/A</v>
      </c>
      <c r="C2724" t="e">
        <f>VLOOKUP($A2724, 'dl-do all work in this'!$O$9:$U$2997, 7, FALSE)</f>
        <v>#N/A</v>
      </c>
      <c r="D2724" s="2" t="str">
        <f>'dl-do all work in this'!X2724</f>
        <v>LC</v>
      </c>
      <c r="E2724" s="2">
        <f>'dl-do all work in this'!A2724</f>
        <v>0</v>
      </c>
      <c r="F2724" s="2">
        <f>'dl-do all work in this'!V2724</f>
        <v>0</v>
      </c>
      <c r="G2724" s="2" t="e">
        <f>DATE('dl-do all work in this'!H2724,'dl-do all work in this'!W2724,'dl-do all work in this'!G2724)</f>
        <v>#VALUE!</v>
      </c>
      <c r="H2724">
        <f>'dl-do all work in this'!I2724</f>
        <v>0</v>
      </c>
      <c r="J2724">
        <f>'dl-do all work in this'!D2724</f>
        <v>0</v>
      </c>
      <c r="K2724">
        <f>'dl-do all work in this'!R2724</f>
        <v>0</v>
      </c>
      <c r="M2724">
        <f>'dl-do all work in this'!$E2724</f>
        <v>0</v>
      </c>
    </row>
    <row r="2725" spans="1:13" x14ac:dyDescent="0.25">
      <c r="A2725" s="2">
        <f>'dl-do all work in this'!O2725</f>
        <v>0</v>
      </c>
      <c r="B2725" t="e">
        <f>VLOOKUP($A2725, 'dl-do all work in this'!$O$9:$U$2997, 6, FALSE)</f>
        <v>#N/A</v>
      </c>
      <c r="C2725" t="e">
        <f>VLOOKUP($A2725, 'dl-do all work in this'!$O$9:$U$2997, 7, FALSE)</f>
        <v>#N/A</v>
      </c>
      <c r="D2725" s="2" t="str">
        <f>'dl-do all work in this'!X2725</f>
        <v>LC</v>
      </c>
      <c r="E2725" s="2">
        <f>'dl-do all work in this'!A2725</f>
        <v>0</v>
      </c>
      <c r="F2725" s="2">
        <f>'dl-do all work in this'!V2725</f>
        <v>0</v>
      </c>
      <c r="G2725" s="2" t="e">
        <f>DATE('dl-do all work in this'!H2725,'dl-do all work in this'!W2725,'dl-do all work in this'!G2725)</f>
        <v>#VALUE!</v>
      </c>
      <c r="H2725">
        <f>'dl-do all work in this'!I2725</f>
        <v>0</v>
      </c>
      <c r="J2725">
        <f>'dl-do all work in this'!D2725</f>
        <v>0</v>
      </c>
      <c r="K2725">
        <f>'dl-do all work in this'!R2725</f>
        <v>0</v>
      </c>
      <c r="M2725">
        <f>'dl-do all work in this'!$E2725</f>
        <v>0</v>
      </c>
    </row>
    <row r="2726" spans="1:13" x14ac:dyDescent="0.25">
      <c r="A2726" s="2">
        <f>'dl-do all work in this'!O2726</f>
        <v>0</v>
      </c>
      <c r="B2726" t="e">
        <f>VLOOKUP($A2726, 'dl-do all work in this'!$O$9:$U$2997, 6, FALSE)</f>
        <v>#N/A</v>
      </c>
      <c r="C2726" t="e">
        <f>VLOOKUP($A2726, 'dl-do all work in this'!$O$9:$U$2997, 7, FALSE)</f>
        <v>#N/A</v>
      </c>
      <c r="D2726" s="2" t="str">
        <f>'dl-do all work in this'!X2726</f>
        <v>LC</v>
      </c>
      <c r="E2726" s="2">
        <f>'dl-do all work in this'!A2726</f>
        <v>0</v>
      </c>
      <c r="F2726" s="2">
        <f>'dl-do all work in this'!V2726</f>
        <v>0</v>
      </c>
      <c r="G2726" s="2" t="e">
        <f>DATE('dl-do all work in this'!H2726,'dl-do all work in this'!W2726,'dl-do all work in this'!G2726)</f>
        <v>#VALUE!</v>
      </c>
      <c r="H2726">
        <f>'dl-do all work in this'!I2726</f>
        <v>0</v>
      </c>
      <c r="J2726">
        <f>'dl-do all work in this'!D2726</f>
        <v>0</v>
      </c>
      <c r="K2726">
        <f>'dl-do all work in this'!R2726</f>
        <v>0</v>
      </c>
      <c r="M2726">
        <f>'dl-do all work in this'!$E2726</f>
        <v>0</v>
      </c>
    </row>
    <row r="2727" spans="1:13" x14ac:dyDescent="0.25">
      <c r="A2727" s="2">
        <f>'dl-do all work in this'!O2727</f>
        <v>0</v>
      </c>
      <c r="B2727" t="e">
        <f>VLOOKUP($A2727, 'dl-do all work in this'!$O$9:$U$2997, 6, FALSE)</f>
        <v>#N/A</v>
      </c>
      <c r="C2727" t="e">
        <f>VLOOKUP($A2727, 'dl-do all work in this'!$O$9:$U$2997, 7, FALSE)</f>
        <v>#N/A</v>
      </c>
      <c r="D2727" s="2" t="str">
        <f>'dl-do all work in this'!X2727</f>
        <v>LC</v>
      </c>
      <c r="E2727" s="2">
        <f>'dl-do all work in this'!A2727</f>
        <v>0</v>
      </c>
      <c r="F2727" s="2">
        <f>'dl-do all work in this'!V2727</f>
        <v>0</v>
      </c>
      <c r="G2727" s="2" t="e">
        <f>DATE('dl-do all work in this'!H2727,'dl-do all work in this'!W2727,'dl-do all work in this'!G2727)</f>
        <v>#VALUE!</v>
      </c>
      <c r="H2727">
        <f>'dl-do all work in this'!I2727</f>
        <v>0</v>
      </c>
      <c r="J2727">
        <f>'dl-do all work in this'!D2727</f>
        <v>0</v>
      </c>
      <c r="K2727">
        <f>'dl-do all work in this'!R2727</f>
        <v>0</v>
      </c>
      <c r="M2727">
        <f>'dl-do all work in this'!$E2727</f>
        <v>0</v>
      </c>
    </row>
    <row r="2728" spans="1:13" x14ac:dyDescent="0.25">
      <c r="A2728" s="2">
        <f>'dl-do all work in this'!O2728</f>
        <v>0</v>
      </c>
      <c r="B2728" t="e">
        <f>VLOOKUP($A2728, 'dl-do all work in this'!$O$9:$U$2997, 6, FALSE)</f>
        <v>#N/A</v>
      </c>
      <c r="C2728" t="e">
        <f>VLOOKUP($A2728, 'dl-do all work in this'!$O$9:$U$2997, 7, FALSE)</f>
        <v>#N/A</v>
      </c>
      <c r="D2728" s="2" t="str">
        <f>'dl-do all work in this'!X2728</f>
        <v>LC</v>
      </c>
      <c r="E2728" s="2">
        <f>'dl-do all work in this'!A2728</f>
        <v>0</v>
      </c>
      <c r="F2728" s="2">
        <f>'dl-do all work in this'!V2728</f>
        <v>0</v>
      </c>
      <c r="G2728" s="2" t="e">
        <f>DATE('dl-do all work in this'!H2728,'dl-do all work in this'!W2728,'dl-do all work in this'!G2728)</f>
        <v>#VALUE!</v>
      </c>
      <c r="H2728">
        <f>'dl-do all work in this'!I2728</f>
        <v>0</v>
      </c>
      <c r="J2728">
        <f>'dl-do all work in this'!D2728</f>
        <v>0</v>
      </c>
      <c r="K2728">
        <f>'dl-do all work in this'!R2728</f>
        <v>0</v>
      </c>
      <c r="M2728">
        <f>'dl-do all work in this'!$E2728</f>
        <v>0</v>
      </c>
    </row>
    <row r="2729" spans="1:13" x14ac:dyDescent="0.25">
      <c r="A2729" s="2">
        <f>'dl-do all work in this'!O2729</f>
        <v>0</v>
      </c>
      <c r="B2729" t="e">
        <f>VLOOKUP($A2729, 'dl-do all work in this'!$O$9:$U$2997, 6, FALSE)</f>
        <v>#N/A</v>
      </c>
      <c r="C2729" t="e">
        <f>VLOOKUP($A2729, 'dl-do all work in this'!$O$9:$U$2997, 7, FALSE)</f>
        <v>#N/A</v>
      </c>
      <c r="D2729" s="2" t="str">
        <f>'dl-do all work in this'!X2729</f>
        <v>LC</v>
      </c>
      <c r="E2729" s="2">
        <f>'dl-do all work in this'!A2729</f>
        <v>0</v>
      </c>
      <c r="F2729" s="2">
        <f>'dl-do all work in this'!V2729</f>
        <v>0</v>
      </c>
      <c r="G2729" s="2" t="e">
        <f>DATE('dl-do all work in this'!H2729,'dl-do all work in this'!W2729,'dl-do all work in this'!G2729)</f>
        <v>#VALUE!</v>
      </c>
      <c r="H2729">
        <f>'dl-do all work in this'!I2729</f>
        <v>0</v>
      </c>
      <c r="J2729">
        <f>'dl-do all work in this'!D2729</f>
        <v>0</v>
      </c>
      <c r="K2729">
        <f>'dl-do all work in this'!R2729</f>
        <v>0</v>
      </c>
      <c r="M2729">
        <f>'dl-do all work in this'!$E2729</f>
        <v>0</v>
      </c>
    </row>
    <row r="2730" spans="1:13" x14ac:dyDescent="0.25">
      <c r="A2730" s="2">
        <f>'dl-do all work in this'!O2730</f>
        <v>0</v>
      </c>
      <c r="B2730" t="e">
        <f>VLOOKUP($A2730, 'dl-do all work in this'!$O$9:$U$2997, 6, FALSE)</f>
        <v>#N/A</v>
      </c>
      <c r="C2730" t="e">
        <f>VLOOKUP($A2730, 'dl-do all work in this'!$O$9:$U$2997, 7, FALSE)</f>
        <v>#N/A</v>
      </c>
      <c r="D2730" s="2" t="str">
        <f>'dl-do all work in this'!X2730</f>
        <v>LC</v>
      </c>
      <c r="E2730" s="2">
        <f>'dl-do all work in this'!A2730</f>
        <v>0</v>
      </c>
      <c r="F2730" s="2">
        <f>'dl-do all work in this'!V2730</f>
        <v>0</v>
      </c>
      <c r="G2730" s="2" t="e">
        <f>DATE('dl-do all work in this'!H2730,'dl-do all work in this'!W2730,'dl-do all work in this'!G2730)</f>
        <v>#VALUE!</v>
      </c>
      <c r="H2730">
        <f>'dl-do all work in this'!I2730</f>
        <v>0</v>
      </c>
      <c r="J2730">
        <f>'dl-do all work in this'!D2730</f>
        <v>0</v>
      </c>
      <c r="K2730">
        <f>'dl-do all work in this'!R2730</f>
        <v>0</v>
      </c>
      <c r="M2730">
        <f>'dl-do all work in this'!$E2730</f>
        <v>0</v>
      </c>
    </row>
    <row r="2731" spans="1:13" x14ac:dyDescent="0.25">
      <c r="A2731" s="2">
        <f>'dl-do all work in this'!O2731</f>
        <v>0</v>
      </c>
      <c r="B2731" t="e">
        <f>VLOOKUP($A2731, 'dl-do all work in this'!$O$9:$U$2997, 6, FALSE)</f>
        <v>#N/A</v>
      </c>
      <c r="C2731" t="e">
        <f>VLOOKUP($A2731, 'dl-do all work in this'!$O$9:$U$2997, 7, FALSE)</f>
        <v>#N/A</v>
      </c>
      <c r="D2731" s="2" t="str">
        <f>'dl-do all work in this'!X2731</f>
        <v>LC</v>
      </c>
      <c r="E2731" s="2">
        <f>'dl-do all work in this'!A2731</f>
        <v>0</v>
      </c>
      <c r="F2731" s="2">
        <f>'dl-do all work in this'!V2731</f>
        <v>0</v>
      </c>
      <c r="G2731" s="2" t="e">
        <f>DATE('dl-do all work in this'!H2731,'dl-do all work in this'!W2731,'dl-do all work in this'!G2731)</f>
        <v>#VALUE!</v>
      </c>
      <c r="H2731">
        <f>'dl-do all work in this'!I2731</f>
        <v>0</v>
      </c>
      <c r="J2731">
        <f>'dl-do all work in this'!D2731</f>
        <v>0</v>
      </c>
      <c r="K2731">
        <f>'dl-do all work in this'!R2731</f>
        <v>0</v>
      </c>
      <c r="M2731">
        <f>'dl-do all work in this'!$E2731</f>
        <v>0</v>
      </c>
    </row>
    <row r="2732" spans="1:13" x14ac:dyDescent="0.25">
      <c r="A2732" s="2">
        <f>'dl-do all work in this'!O2732</f>
        <v>0</v>
      </c>
      <c r="B2732" t="e">
        <f>VLOOKUP($A2732, 'dl-do all work in this'!$O$9:$U$2997, 6, FALSE)</f>
        <v>#N/A</v>
      </c>
      <c r="C2732" t="e">
        <f>VLOOKUP($A2732, 'dl-do all work in this'!$O$9:$U$2997, 7, FALSE)</f>
        <v>#N/A</v>
      </c>
      <c r="D2732" s="2" t="str">
        <f>'dl-do all work in this'!X2732</f>
        <v>LC</v>
      </c>
      <c r="E2732" s="2">
        <f>'dl-do all work in this'!A2732</f>
        <v>0</v>
      </c>
      <c r="F2732" s="2">
        <f>'dl-do all work in this'!V2732</f>
        <v>0</v>
      </c>
      <c r="G2732" s="2" t="e">
        <f>DATE('dl-do all work in this'!H2732,'dl-do all work in this'!W2732,'dl-do all work in this'!G2732)</f>
        <v>#VALUE!</v>
      </c>
      <c r="H2732">
        <f>'dl-do all work in this'!I2732</f>
        <v>0</v>
      </c>
      <c r="J2732">
        <f>'dl-do all work in this'!D2732</f>
        <v>0</v>
      </c>
      <c r="K2732">
        <f>'dl-do all work in this'!R2732</f>
        <v>0</v>
      </c>
      <c r="M2732">
        <f>'dl-do all work in this'!$E2732</f>
        <v>0</v>
      </c>
    </row>
    <row r="2733" spans="1:13" x14ac:dyDescent="0.25">
      <c r="A2733" s="2">
        <f>'dl-do all work in this'!O2733</f>
        <v>0</v>
      </c>
      <c r="B2733" t="e">
        <f>VLOOKUP($A2733, 'dl-do all work in this'!$O$9:$U$2997, 6, FALSE)</f>
        <v>#N/A</v>
      </c>
      <c r="C2733" t="e">
        <f>VLOOKUP($A2733, 'dl-do all work in this'!$O$9:$U$2997, 7, FALSE)</f>
        <v>#N/A</v>
      </c>
      <c r="D2733" s="2" t="str">
        <f>'dl-do all work in this'!X2733</f>
        <v>LC</v>
      </c>
      <c r="E2733" s="2">
        <f>'dl-do all work in this'!A2733</f>
        <v>0</v>
      </c>
      <c r="F2733" s="2">
        <f>'dl-do all work in this'!V2733</f>
        <v>0</v>
      </c>
      <c r="G2733" s="2" t="e">
        <f>DATE('dl-do all work in this'!H2733,'dl-do all work in this'!W2733,'dl-do all work in this'!G2733)</f>
        <v>#VALUE!</v>
      </c>
      <c r="H2733">
        <f>'dl-do all work in this'!I2733</f>
        <v>0</v>
      </c>
      <c r="J2733">
        <f>'dl-do all work in this'!D2733</f>
        <v>0</v>
      </c>
      <c r="K2733">
        <f>'dl-do all work in this'!R2733</f>
        <v>0</v>
      </c>
      <c r="M2733">
        <f>'dl-do all work in this'!$E2733</f>
        <v>0</v>
      </c>
    </row>
    <row r="2734" spans="1:13" x14ac:dyDescent="0.25">
      <c r="A2734" s="2">
        <f>'dl-do all work in this'!O2734</f>
        <v>0</v>
      </c>
      <c r="B2734" t="e">
        <f>VLOOKUP($A2734, 'dl-do all work in this'!$O$9:$U$2997, 6, FALSE)</f>
        <v>#N/A</v>
      </c>
      <c r="C2734" t="e">
        <f>VLOOKUP($A2734, 'dl-do all work in this'!$O$9:$U$2997, 7, FALSE)</f>
        <v>#N/A</v>
      </c>
      <c r="D2734" s="2" t="str">
        <f>'dl-do all work in this'!X2734</f>
        <v>LC</v>
      </c>
      <c r="E2734" s="2">
        <f>'dl-do all work in this'!A2734</f>
        <v>0</v>
      </c>
      <c r="F2734" s="2">
        <f>'dl-do all work in this'!V2734</f>
        <v>0</v>
      </c>
      <c r="G2734" s="2" t="e">
        <f>DATE('dl-do all work in this'!H2734,'dl-do all work in this'!W2734,'dl-do all work in this'!G2734)</f>
        <v>#VALUE!</v>
      </c>
      <c r="H2734">
        <f>'dl-do all work in this'!I2734</f>
        <v>0</v>
      </c>
      <c r="J2734">
        <f>'dl-do all work in this'!D2734</f>
        <v>0</v>
      </c>
      <c r="K2734">
        <f>'dl-do all work in this'!R2734</f>
        <v>0</v>
      </c>
      <c r="M2734">
        <f>'dl-do all work in this'!$E2734</f>
        <v>0</v>
      </c>
    </row>
    <row r="2735" spans="1:13" x14ac:dyDescent="0.25">
      <c r="A2735" s="2">
        <f>'dl-do all work in this'!O2735</f>
        <v>0</v>
      </c>
      <c r="B2735" t="e">
        <f>VLOOKUP($A2735, 'dl-do all work in this'!$O$9:$U$2997, 6, FALSE)</f>
        <v>#N/A</v>
      </c>
      <c r="C2735" t="e">
        <f>VLOOKUP($A2735, 'dl-do all work in this'!$O$9:$U$2997, 7, FALSE)</f>
        <v>#N/A</v>
      </c>
      <c r="D2735" s="2" t="str">
        <f>'dl-do all work in this'!X2735</f>
        <v>LC</v>
      </c>
      <c r="E2735" s="2">
        <f>'dl-do all work in this'!A2735</f>
        <v>0</v>
      </c>
      <c r="F2735" s="2">
        <f>'dl-do all work in this'!V2735</f>
        <v>0</v>
      </c>
      <c r="G2735" s="2" t="e">
        <f>DATE('dl-do all work in this'!H2735,'dl-do all work in this'!W2735,'dl-do all work in this'!G2735)</f>
        <v>#VALUE!</v>
      </c>
      <c r="H2735">
        <f>'dl-do all work in this'!I2735</f>
        <v>0</v>
      </c>
      <c r="J2735">
        <f>'dl-do all work in this'!D2735</f>
        <v>0</v>
      </c>
      <c r="K2735">
        <f>'dl-do all work in this'!R2735</f>
        <v>0</v>
      </c>
      <c r="M2735">
        <f>'dl-do all work in this'!$E2735</f>
        <v>0</v>
      </c>
    </row>
    <row r="2736" spans="1:13" x14ac:dyDescent="0.25">
      <c r="A2736" s="2">
        <f>'dl-do all work in this'!O2736</f>
        <v>0</v>
      </c>
      <c r="B2736" t="e">
        <f>VLOOKUP($A2736, 'dl-do all work in this'!$O$9:$U$2997, 6, FALSE)</f>
        <v>#N/A</v>
      </c>
      <c r="C2736" t="e">
        <f>VLOOKUP($A2736, 'dl-do all work in this'!$O$9:$U$2997, 7, FALSE)</f>
        <v>#N/A</v>
      </c>
      <c r="D2736" s="2" t="str">
        <f>'dl-do all work in this'!X2736</f>
        <v>LC</v>
      </c>
      <c r="E2736" s="2">
        <f>'dl-do all work in this'!A2736</f>
        <v>0</v>
      </c>
      <c r="F2736" s="2">
        <f>'dl-do all work in this'!V2736</f>
        <v>0</v>
      </c>
      <c r="G2736" s="2" t="e">
        <f>DATE('dl-do all work in this'!H2736,'dl-do all work in this'!W2736,'dl-do all work in this'!G2736)</f>
        <v>#VALUE!</v>
      </c>
      <c r="H2736">
        <f>'dl-do all work in this'!I2736</f>
        <v>0</v>
      </c>
      <c r="J2736">
        <f>'dl-do all work in this'!D2736</f>
        <v>0</v>
      </c>
      <c r="K2736">
        <f>'dl-do all work in this'!R2736</f>
        <v>0</v>
      </c>
      <c r="M2736">
        <f>'dl-do all work in this'!$E2736</f>
        <v>0</v>
      </c>
    </row>
    <row r="2737" spans="1:13" x14ac:dyDescent="0.25">
      <c r="A2737" s="2">
        <f>'dl-do all work in this'!O2737</f>
        <v>0</v>
      </c>
      <c r="B2737" t="e">
        <f>VLOOKUP($A2737, 'dl-do all work in this'!$O$9:$U$2997, 6, FALSE)</f>
        <v>#N/A</v>
      </c>
      <c r="C2737" t="e">
        <f>VLOOKUP($A2737, 'dl-do all work in this'!$O$9:$U$2997, 7, FALSE)</f>
        <v>#N/A</v>
      </c>
      <c r="D2737" s="2" t="str">
        <f>'dl-do all work in this'!X2737</f>
        <v>LC</v>
      </c>
      <c r="E2737" s="2">
        <f>'dl-do all work in this'!A2737</f>
        <v>0</v>
      </c>
      <c r="F2737" s="2">
        <f>'dl-do all work in this'!V2737</f>
        <v>0</v>
      </c>
      <c r="G2737" s="2" t="e">
        <f>DATE('dl-do all work in this'!H2737,'dl-do all work in this'!W2737,'dl-do all work in this'!G2737)</f>
        <v>#VALUE!</v>
      </c>
      <c r="H2737">
        <f>'dl-do all work in this'!I2737</f>
        <v>0</v>
      </c>
      <c r="J2737">
        <f>'dl-do all work in this'!D2737</f>
        <v>0</v>
      </c>
      <c r="K2737">
        <f>'dl-do all work in this'!R2737</f>
        <v>0</v>
      </c>
      <c r="M2737">
        <f>'dl-do all work in this'!$E2737</f>
        <v>0</v>
      </c>
    </row>
    <row r="2738" spans="1:13" x14ac:dyDescent="0.25">
      <c r="A2738" s="2">
        <f>'dl-do all work in this'!O2738</f>
        <v>0</v>
      </c>
      <c r="B2738" t="e">
        <f>VLOOKUP($A2738, 'dl-do all work in this'!$O$9:$U$2997, 6, FALSE)</f>
        <v>#N/A</v>
      </c>
      <c r="C2738" t="e">
        <f>VLOOKUP($A2738, 'dl-do all work in this'!$O$9:$U$2997, 7, FALSE)</f>
        <v>#N/A</v>
      </c>
      <c r="D2738" s="2" t="str">
        <f>'dl-do all work in this'!X2738</f>
        <v>LC</v>
      </c>
      <c r="E2738" s="2">
        <f>'dl-do all work in this'!A2738</f>
        <v>0</v>
      </c>
      <c r="F2738" s="2">
        <f>'dl-do all work in this'!V2738</f>
        <v>0</v>
      </c>
      <c r="G2738" s="2" t="e">
        <f>DATE('dl-do all work in this'!H2738,'dl-do all work in this'!W2738,'dl-do all work in this'!G2738)</f>
        <v>#VALUE!</v>
      </c>
      <c r="H2738">
        <f>'dl-do all work in this'!I2738</f>
        <v>0</v>
      </c>
      <c r="J2738">
        <f>'dl-do all work in this'!D2738</f>
        <v>0</v>
      </c>
      <c r="K2738">
        <f>'dl-do all work in this'!R2738</f>
        <v>0</v>
      </c>
      <c r="M2738">
        <f>'dl-do all work in this'!$E2738</f>
        <v>0</v>
      </c>
    </row>
    <row r="2739" spans="1:13" x14ac:dyDescent="0.25">
      <c r="A2739" s="2">
        <f>'dl-do all work in this'!O2739</f>
        <v>0</v>
      </c>
      <c r="B2739" t="e">
        <f>VLOOKUP($A2739, 'dl-do all work in this'!$O$9:$U$2997, 6, FALSE)</f>
        <v>#N/A</v>
      </c>
      <c r="C2739" t="e">
        <f>VLOOKUP($A2739, 'dl-do all work in this'!$O$9:$U$2997, 7, FALSE)</f>
        <v>#N/A</v>
      </c>
      <c r="D2739" s="2" t="str">
        <f>'dl-do all work in this'!X2739</f>
        <v>LC</v>
      </c>
      <c r="E2739" s="2">
        <f>'dl-do all work in this'!A2739</f>
        <v>0</v>
      </c>
      <c r="F2739" s="2">
        <f>'dl-do all work in this'!V2739</f>
        <v>0</v>
      </c>
      <c r="G2739" s="2" t="e">
        <f>DATE('dl-do all work in this'!H2739,'dl-do all work in this'!W2739,'dl-do all work in this'!G2739)</f>
        <v>#VALUE!</v>
      </c>
      <c r="H2739">
        <f>'dl-do all work in this'!I2739</f>
        <v>0</v>
      </c>
      <c r="J2739">
        <f>'dl-do all work in this'!D2739</f>
        <v>0</v>
      </c>
      <c r="K2739">
        <f>'dl-do all work in this'!R2739</f>
        <v>0</v>
      </c>
      <c r="M2739">
        <f>'dl-do all work in this'!$E2739</f>
        <v>0</v>
      </c>
    </row>
    <row r="2740" spans="1:13" x14ac:dyDescent="0.25">
      <c r="A2740" s="2">
        <f>'dl-do all work in this'!O2740</f>
        <v>0</v>
      </c>
      <c r="B2740" t="e">
        <f>VLOOKUP($A2740, 'dl-do all work in this'!$O$9:$U$2997, 6, FALSE)</f>
        <v>#N/A</v>
      </c>
      <c r="C2740" t="e">
        <f>VLOOKUP($A2740, 'dl-do all work in this'!$O$9:$U$2997, 7, FALSE)</f>
        <v>#N/A</v>
      </c>
      <c r="D2740" s="2" t="str">
        <f>'dl-do all work in this'!X2740</f>
        <v>LC</v>
      </c>
      <c r="E2740" s="2">
        <f>'dl-do all work in this'!A2740</f>
        <v>0</v>
      </c>
      <c r="F2740" s="2">
        <f>'dl-do all work in this'!V2740</f>
        <v>0</v>
      </c>
      <c r="G2740" s="2" t="e">
        <f>DATE('dl-do all work in this'!H2740,'dl-do all work in this'!W2740,'dl-do all work in this'!G2740)</f>
        <v>#VALUE!</v>
      </c>
      <c r="H2740">
        <f>'dl-do all work in this'!I2740</f>
        <v>0</v>
      </c>
      <c r="J2740">
        <f>'dl-do all work in this'!D2740</f>
        <v>0</v>
      </c>
      <c r="K2740">
        <f>'dl-do all work in this'!R2740</f>
        <v>0</v>
      </c>
      <c r="M2740">
        <f>'dl-do all work in this'!$E2740</f>
        <v>0</v>
      </c>
    </row>
    <row r="2741" spans="1:13" x14ac:dyDescent="0.25">
      <c r="A2741" s="2">
        <f>'dl-do all work in this'!O2741</f>
        <v>0</v>
      </c>
      <c r="B2741" t="e">
        <f>VLOOKUP($A2741, 'dl-do all work in this'!$O$9:$U$2997, 6, FALSE)</f>
        <v>#N/A</v>
      </c>
      <c r="C2741" t="e">
        <f>VLOOKUP($A2741, 'dl-do all work in this'!$O$9:$U$2997, 7, FALSE)</f>
        <v>#N/A</v>
      </c>
      <c r="D2741" s="2" t="str">
        <f>'dl-do all work in this'!X2741</f>
        <v>LC</v>
      </c>
      <c r="E2741" s="2">
        <f>'dl-do all work in this'!A2741</f>
        <v>0</v>
      </c>
      <c r="F2741" s="2">
        <f>'dl-do all work in this'!V2741</f>
        <v>0</v>
      </c>
      <c r="G2741" s="2" t="e">
        <f>DATE('dl-do all work in this'!H2741,'dl-do all work in this'!W2741,'dl-do all work in this'!G2741)</f>
        <v>#VALUE!</v>
      </c>
      <c r="H2741">
        <f>'dl-do all work in this'!I2741</f>
        <v>0</v>
      </c>
      <c r="J2741">
        <f>'dl-do all work in this'!D2741</f>
        <v>0</v>
      </c>
      <c r="K2741">
        <f>'dl-do all work in this'!R2741</f>
        <v>0</v>
      </c>
      <c r="M2741">
        <f>'dl-do all work in this'!$E2741</f>
        <v>0</v>
      </c>
    </row>
    <row r="2742" spans="1:13" x14ac:dyDescent="0.25">
      <c r="A2742" s="2">
        <f>'dl-do all work in this'!O2742</f>
        <v>0</v>
      </c>
      <c r="B2742" t="e">
        <f>VLOOKUP($A2742, 'dl-do all work in this'!$O$9:$U$2997, 6, FALSE)</f>
        <v>#N/A</v>
      </c>
      <c r="C2742" t="e">
        <f>VLOOKUP($A2742, 'dl-do all work in this'!$O$9:$U$2997, 7, FALSE)</f>
        <v>#N/A</v>
      </c>
      <c r="D2742" s="2" t="str">
        <f>'dl-do all work in this'!X2742</f>
        <v>LC</v>
      </c>
      <c r="E2742" s="2">
        <f>'dl-do all work in this'!A2742</f>
        <v>0</v>
      </c>
      <c r="F2742" s="2">
        <f>'dl-do all work in this'!V2742</f>
        <v>0</v>
      </c>
      <c r="G2742" s="2" t="e">
        <f>DATE('dl-do all work in this'!H2742,'dl-do all work in this'!W2742,'dl-do all work in this'!G2742)</f>
        <v>#VALUE!</v>
      </c>
      <c r="H2742">
        <f>'dl-do all work in this'!I2742</f>
        <v>0</v>
      </c>
      <c r="J2742">
        <f>'dl-do all work in this'!D2742</f>
        <v>0</v>
      </c>
      <c r="K2742">
        <f>'dl-do all work in this'!R2742</f>
        <v>0</v>
      </c>
      <c r="M2742">
        <f>'dl-do all work in this'!$E2742</f>
        <v>0</v>
      </c>
    </row>
    <row r="2743" spans="1:13" x14ac:dyDescent="0.25">
      <c r="A2743" s="2">
        <f>'dl-do all work in this'!O2743</f>
        <v>0</v>
      </c>
      <c r="B2743" t="e">
        <f>VLOOKUP($A2743, 'dl-do all work in this'!$O$9:$U$2997, 6, FALSE)</f>
        <v>#N/A</v>
      </c>
      <c r="C2743" t="e">
        <f>VLOOKUP($A2743, 'dl-do all work in this'!$O$9:$U$2997, 7, FALSE)</f>
        <v>#N/A</v>
      </c>
      <c r="D2743" s="2" t="str">
        <f>'dl-do all work in this'!X2743</f>
        <v>LC</v>
      </c>
      <c r="E2743" s="2">
        <f>'dl-do all work in this'!A2743</f>
        <v>0</v>
      </c>
      <c r="F2743" s="2">
        <f>'dl-do all work in this'!V2743</f>
        <v>0</v>
      </c>
      <c r="G2743" s="2" t="e">
        <f>DATE('dl-do all work in this'!H2743,'dl-do all work in this'!W2743,'dl-do all work in this'!G2743)</f>
        <v>#VALUE!</v>
      </c>
      <c r="H2743">
        <f>'dl-do all work in this'!I2743</f>
        <v>0</v>
      </c>
      <c r="J2743">
        <f>'dl-do all work in this'!D2743</f>
        <v>0</v>
      </c>
      <c r="K2743">
        <f>'dl-do all work in this'!R2743</f>
        <v>0</v>
      </c>
      <c r="M2743">
        <f>'dl-do all work in this'!$E2743</f>
        <v>0</v>
      </c>
    </row>
    <row r="2744" spans="1:13" x14ac:dyDescent="0.25">
      <c r="A2744" s="2">
        <f>'dl-do all work in this'!O2744</f>
        <v>0</v>
      </c>
      <c r="B2744" t="e">
        <f>VLOOKUP($A2744, 'dl-do all work in this'!$O$9:$U$2997, 6, FALSE)</f>
        <v>#N/A</v>
      </c>
      <c r="C2744" t="e">
        <f>VLOOKUP($A2744, 'dl-do all work in this'!$O$9:$U$2997, 7, FALSE)</f>
        <v>#N/A</v>
      </c>
      <c r="D2744" s="2" t="str">
        <f>'dl-do all work in this'!X2744</f>
        <v>LC</v>
      </c>
      <c r="E2744" s="2">
        <f>'dl-do all work in this'!A2744</f>
        <v>0</v>
      </c>
      <c r="F2744" s="2">
        <f>'dl-do all work in this'!V2744</f>
        <v>0</v>
      </c>
      <c r="G2744" s="2" t="e">
        <f>DATE('dl-do all work in this'!H2744,'dl-do all work in this'!W2744,'dl-do all work in this'!G2744)</f>
        <v>#VALUE!</v>
      </c>
      <c r="H2744">
        <f>'dl-do all work in this'!I2744</f>
        <v>0</v>
      </c>
      <c r="J2744">
        <f>'dl-do all work in this'!D2744</f>
        <v>0</v>
      </c>
      <c r="K2744">
        <f>'dl-do all work in this'!R2744</f>
        <v>0</v>
      </c>
      <c r="M2744">
        <f>'dl-do all work in this'!$E2744</f>
        <v>0</v>
      </c>
    </row>
    <row r="2745" spans="1:13" x14ac:dyDescent="0.25">
      <c r="A2745" s="2">
        <f>'dl-do all work in this'!O2745</f>
        <v>0</v>
      </c>
      <c r="B2745" t="e">
        <f>VLOOKUP($A2745, 'dl-do all work in this'!$O$9:$U$2997, 6, FALSE)</f>
        <v>#N/A</v>
      </c>
      <c r="C2745" t="e">
        <f>VLOOKUP($A2745, 'dl-do all work in this'!$O$9:$U$2997, 7, FALSE)</f>
        <v>#N/A</v>
      </c>
      <c r="D2745" s="2" t="str">
        <f>'dl-do all work in this'!X2745</f>
        <v>LC</v>
      </c>
      <c r="E2745" s="2">
        <f>'dl-do all work in this'!A2745</f>
        <v>0</v>
      </c>
      <c r="F2745" s="2">
        <f>'dl-do all work in this'!V2745</f>
        <v>0</v>
      </c>
      <c r="G2745" s="2" t="e">
        <f>DATE('dl-do all work in this'!H2745,'dl-do all work in this'!W2745,'dl-do all work in this'!G2745)</f>
        <v>#VALUE!</v>
      </c>
      <c r="H2745">
        <f>'dl-do all work in this'!I2745</f>
        <v>0</v>
      </c>
      <c r="J2745">
        <f>'dl-do all work in this'!D2745</f>
        <v>0</v>
      </c>
      <c r="K2745">
        <f>'dl-do all work in this'!R2745</f>
        <v>0</v>
      </c>
      <c r="M2745">
        <f>'dl-do all work in this'!$E2745</f>
        <v>0</v>
      </c>
    </row>
    <row r="2746" spans="1:13" x14ac:dyDescent="0.25">
      <c r="A2746" s="2">
        <f>'dl-do all work in this'!O2746</f>
        <v>0</v>
      </c>
      <c r="B2746" t="e">
        <f>VLOOKUP($A2746, 'dl-do all work in this'!$O$9:$U$2997, 6, FALSE)</f>
        <v>#N/A</v>
      </c>
      <c r="C2746" t="e">
        <f>VLOOKUP($A2746, 'dl-do all work in this'!$O$9:$U$2997, 7, FALSE)</f>
        <v>#N/A</v>
      </c>
      <c r="D2746" s="2" t="str">
        <f>'dl-do all work in this'!X2746</f>
        <v>LC</v>
      </c>
      <c r="E2746" s="2">
        <f>'dl-do all work in this'!A2746</f>
        <v>0</v>
      </c>
      <c r="F2746" s="2">
        <f>'dl-do all work in this'!V2746</f>
        <v>0</v>
      </c>
      <c r="G2746" s="2" t="e">
        <f>DATE('dl-do all work in this'!H2746,'dl-do all work in this'!W2746,'dl-do all work in this'!G2746)</f>
        <v>#VALUE!</v>
      </c>
      <c r="H2746">
        <f>'dl-do all work in this'!I2746</f>
        <v>0</v>
      </c>
      <c r="J2746">
        <f>'dl-do all work in this'!D2746</f>
        <v>0</v>
      </c>
      <c r="K2746">
        <f>'dl-do all work in this'!R2746</f>
        <v>0</v>
      </c>
      <c r="M2746">
        <f>'dl-do all work in this'!$E2746</f>
        <v>0</v>
      </c>
    </row>
    <row r="2747" spans="1:13" x14ac:dyDescent="0.25">
      <c r="A2747" s="2">
        <f>'dl-do all work in this'!O2747</f>
        <v>0</v>
      </c>
      <c r="B2747" t="e">
        <f>VLOOKUP($A2747, 'dl-do all work in this'!$O$9:$U$2997, 6, FALSE)</f>
        <v>#N/A</v>
      </c>
      <c r="C2747" t="e">
        <f>VLOOKUP($A2747, 'dl-do all work in this'!$O$9:$U$2997, 7, FALSE)</f>
        <v>#N/A</v>
      </c>
      <c r="D2747" s="2" t="str">
        <f>'dl-do all work in this'!X2747</f>
        <v>LC</v>
      </c>
      <c r="E2747" s="2">
        <f>'dl-do all work in this'!A2747</f>
        <v>0</v>
      </c>
      <c r="F2747" s="2">
        <f>'dl-do all work in this'!V2747</f>
        <v>0</v>
      </c>
      <c r="G2747" s="2" t="e">
        <f>DATE('dl-do all work in this'!H2747,'dl-do all work in this'!W2747,'dl-do all work in this'!G2747)</f>
        <v>#VALUE!</v>
      </c>
      <c r="H2747">
        <f>'dl-do all work in this'!I2747</f>
        <v>0</v>
      </c>
      <c r="J2747">
        <f>'dl-do all work in this'!D2747</f>
        <v>0</v>
      </c>
      <c r="K2747">
        <f>'dl-do all work in this'!R2747</f>
        <v>0</v>
      </c>
      <c r="M2747">
        <f>'dl-do all work in this'!$E2747</f>
        <v>0</v>
      </c>
    </row>
    <row r="2748" spans="1:13" x14ac:dyDescent="0.25">
      <c r="A2748" s="2">
        <f>'dl-do all work in this'!O2748</f>
        <v>0</v>
      </c>
      <c r="B2748" t="e">
        <f>VLOOKUP($A2748, 'dl-do all work in this'!$O$9:$U$2997, 6, FALSE)</f>
        <v>#N/A</v>
      </c>
      <c r="C2748" t="e">
        <f>VLOOKUP($A2748, 'dl-do all work in this'!$O$9:$U$2997, 7, FALSE)</f>
        <v>#N/A</v>
      </c>
      <c r="D2748" s="2" t="str">
        <f>'dl-do all work in this'!X2748</f>
        <v>LC</v>
      </c>
      <c r="E2748" s="2">
        <f>'dl-do all work in this'!A2748</f>
        <v>0</v>
      </c>
      <c r="F2748" s="2">
        <f>'dl-do all work in this'!V2748</f>
        <v>0</v>
      </c>
      <c r="G2748" s="2" t="e">
        <f>DATE('dl-do all work in this'!H2748,'dl-do all work in this'!W2748,'dl-do all work in this'!G2748)</f>
        <v>#VALUE!</v>
      </c>
      <c r="H2748">
        <f>'dl-do all work in this'!I2748</f>
        <v>0</v>
      </c>
      <c r="J2748">
        <f>'dl-do all work in this'!D2748</f>
        <v>0</v>
      </c>
      <c r="K2748">
        <f>'dl-do all work in this'!R2748</f>
        <v>0</v>
      </c>
      <c r="M2748">
        <f>'dl-do all work in this'!$E2748</f>
        <v>0</v>
      </c>
    </row>
    <row r="2749" spans="1:13" x14ac:dyDescent="0.25">
      <c r="A2749" s="2">
        <f>'dl-do all work in this'!O2749</f>
        <v>0</v>
      </c>
      <c r="B2749" t="e">
        <f>VLOOKUP($A2749, 'dl-do all work in this'!$O$9:$U$2997, 6, FALSE)</f>
        <v>#N/A</v>
      </c>
      <c r="C2749" t="e">
        <f>VLOOKUP($A2749, 'dl-do all work in this'!$O$9:$U$2997, 7, FALSE)</f>
        <v>#N/A</v>
      </c>
      <c r="D2749" s="2" t="str">
        <f>'dl-do all work in this'!X2749</f>
        <v>LC</v>
      </c>
      <c r="E2749" s="2">
        <f>'dl-do all work in this'!A2749</f>
        <v>0</v>
      </c>
      <c r="F2749" s="2">
        <f>'dl-do all work in this'!V2749</f>
        <v>0</v>
      </c>
      <c r="G2749" s="2" t="e">
        <f>DATE('dl-do all work in this'!H2749,'dl-do all work in this'!W2749,'dl-do all work in this'!G2749)</f>
        <v>#VALUE!</v>
      </c>
      <c r="H2749">
        <f>'dl-do all work in this'!I2749</f>
        <v>0</v>
      </c>
      <c r="J2749">
        <f>'dl-do all work in this'!D2749</f>
        <v>0</v>
      </c>
      <c r="K2749">
        <f>'dl-do all work in this'!R2749</f>
        <v>0</v>
      </c>
      <c r="M2749">
        <f>'dl-do all work in this'!$E2749</f>
        <v>0</v>
      </c>
    </row>
    <row r="2750" spans="1:13" x14ac:dyDescent="0.25">
      <c r="A2750" s="2">
        <f>'dl-do all work in this'!O2750</f>
        <v>0</v>
      </c>
      <c r="B2750" t="e">
        <f>VLOOKUP($A2750, 'dl-do all work in this'!$O$9:$U$2997, 6, FALSE)</f>
        <v>#N/A</v>
      </c>
      <c r="C2750" t="e">
        <f>VLOOKUP($A2750, 'dl-do all work in this'!$O$9:$U$2997, 7, FALSE)</f>
        <v>#N/A</v>
      </c>
      <c r="D2750" s="2" t="str">
        <f>'dl-do all work in this'!X2750</f>
        <v>LC</v>
      </c>
      <c r="E2750" s="2">
        <f>'dl-do all work in this'!A2750</f>
        <v>0</v>
      </c>
      <c r="F2750" s="2">
        <f>'dl-do all work in this'!V2750</f>
        <v>0</v>
      </c>
      <c r="G2750" s="2" t="e">
        <f>DATE('dl-do all work in this'!H2750,'dl-do all work in this'!W2750,'dl-do all work in this'!G2750)</f>
        <v>#VALUE!</v>
      </c>
      <c r="H2750">
        <f>'dl-do all work in this'!I2750</f>
        <v>0</v>
      </c>
      <c r="J2750">
        <f>'dl-do all work in this'!D2750</f>
        <v>0</v>
      </c>
      <c r="K2750">
        <f>'dl-do all work in this'!R2750</f>
        <v>0</v>
      </c>
      <c r="M2750">
        <f>'dl-do all work in this'!$E2750</f>
        <v>0</v>
      </c>
    </row>
    <row r="2751" spans="1:13" x14ac:dyDescent="0.25">
      <c r="A2751" s="2">
        <f>'dl-do all work in this'!O2751</f>
        <v>0</v>
      </c>
      <c r="B2751" t="e">
        <f>VLOOKUP($A2751, 'dl-do all work in this'!$O$9:$U$2997, 6, FALSE)</f>
        <v>#N/A</v>
      </c>
      <c r="C2751" t="e">
        <f>VLOOKUP($A2751, 'dl-do all work in this'!$O$9:$U$2997, 7, FALSE)</f>
        <v>#N/A</v>
      </c>
      <c r="D2751" s="2" t="str">
        <f>'dl-do all work in this'!X2751</f>
        <v>LC</v>
      </c>
      <c r="E2751" s="2">
        <f>'dl-do all work in this'!A2751</f>
        <v>0</v>
      </c>
      <c r="F2751" s="2">
        <f>'dl-do all work in this'!V2751</f>
        <v>0</v>
      </c>
      <c r="G2751" s="2" t="e">
        <f>DATE('dl-do all work in this'!H2751,'dl-do all work in this'!W2751,'dl-do all work in this'!G2751)</f>
        <v>#VALUE!</v>
      </c>
      <c r="H2751">
        <f>'dl-do all work in this'!I2751</f>
        <v>0</v>
      </c>
      <c r="J2751">
        <f>'dl-do all work in this'!D2751</f>
        <v>0</v>
      </c>
      <c r="K2751">
        <f>'dl-do all work in this'!R2751</f>
        <v>0</v>
      </c>
      <c r="M2751">
        <f>'dl-do all work in this'!$E2751</f>
        <v>0</v>
      </c>
    </row>
    <row r="2752" spans="1:13" x14ac:dyDescent="0.25">
      <c r="A2752" s="2">
        <f>'dl-do all work in this'!O2752</f>
        <v>0</v>
      </c>
      <c r="B2752" t="e">
        <f>VLOOKUP($A2752, 'dl-do all work in this'!$O$9:$U$2997, 6, FALSE)</f>
        <v>#N/A</v>
      </c>
      <c r="C2752" t="e">
        <f>VLOOKUP($A2752, 'dl-do all work in this'!$O$9:$U$2997, 7, FALSE)</f>
        <v>#N/A</v>
      </c>
      <c r="D2752" s="2" t="str">
        <f>'dl-do all work in this'!X2752</f>
        <v>LC</v>
      </c>
      <c r="E2752" s="2">
        <f>'dl-do all work in this'!A2752</f>
        <v>0</v>
      </c>
      <c r="F2752" s="2">
        <f>'dl-do all work in this'!V2752</f>
        <v>0</v>
      </c>
      <c r="G2752" s="2" t="e">
        <f>DATE('dl-do all work in this'!H2752,'dl-do all work in this'!W2752,'dl-do all work in this'!G2752)</f>
        <v>#VALUE!</v>
      </c>
      <c r="H2752">
        <f>'dl-do all work in this'!I2752</f>
        <v>0</v>
      </c>
      <c r="J2752">
        <f>'dl-do all work in this'!D2752</f>
        <v>0</v>
      </c>
      <c r="K2752">
        <f>'dl-do all work in this'!R2752</f>
        <v>0</v>
      </c>
      <c r="M2752">
        <f>'dl-do all work in this'!$E2752</f>
        <v>0</v>
      </c>
    </row>
    <row r="2753" spans="1:13" x14ac:dyDescent="0.25">
      <c r="A2753" s="2">
        <f>'dl-do all work in this'!O2753</f>
        <v>0</v>
      </c>
      <c r="B2753" t="e">
        <f>VLOOKUP($A2753, 'dl-do all work in this'!$O$9:$U$2997, 6, FALSE)</f>
        <v>#N/A</v>
      </c>
      <c r="C2753" t="e">
        <f>VLOOKUP($A2753, 'dl-do all work in this'!$O$9:$U$2997, 7, FALSE)</f>
        <v>#N/A</v>
      </c>
      <c r="D2753" s="2" t="str">
        <f>'dl-do all work in this'!X2753</f>
        <v>LC</v>
      </c>
      <c r="E2753" s="2">
        <f>'dl-do all work in this'!A2753</f>
        <v>0</v>
      </c>
      <c r="F2753" s="2">
        <f>'dl-do all work in this'!V2753</f>
        <v>0</v>
      </c>
      <c r="G2753" s="2" t="e">
        <f>DATE('dl-do all work in this'!H2753,'dl-do all work in this'!W2753,'dl-do all work in this'!G2753)</f>
        <v>#VALUE!</v>
      </c>
      <c r="H2753">
        <f>'dl-do all work in this'!I2753</f>
        <v>0</v>
      </c>
      <c r="J2753">
        <f>'dl-do all work in this'!D2753</f>
        <v>0</v>
      </c>
      <c r="K2753">
        <f>'dl-do all work in this'!R2753</f>
        <v>0</v>
      </c>
      <c r="M2753">
        <f>'dl-do all work in this'!$E2753</f>
        <v>0</v>
      </c>
    </row>
    <row r="2754" spans="1:13" x14ac:dyDescent="0.25">
      <c r="A2754" s="2">
        <f>'dl-do all work in this'!O2754</f>
        <v>0</v>
      </c>
      <c r="B2754" t="e">
        <f>VLOOKUP($A2754, 'dl-do all work in this'!$O$9:$U$2997, 6, FALSE)</f>
        <v>#N/A</v>
      </c>
      <c r="C2754" t="e">
        <f>VLOOKUP($A2754, 'dl-do all work in this'!$O$9:$U$2997, 7, FALSE)</f>
        <v>#N/A</v>
      </c>
      <c r="D2754" s="2" t="str">
        <f>'dl-do all work in this'!X2754</f>
        <v>LC</v>
      </c>
      <c r="E2754" s="2">
        <f>'dl-do all work in this'!A2754</f>
        <v>0</v>
      </c>
      <c r="F2754" s="2">
        <f>'dl-do all work in this'!V2754</f>
        <v>0</v>
      </c>
      <c r="G2754" s="2" t="e">
        <f>DATE('dl-do all work in this'!H2754,'dl-do all work in this'!W2754,'dl-do all work in this'!G2754)</f>
        <v>#VALUE!</v>
      </c>
      <c r="H2754">
        <f>'dl-do all work in this'!I2754</f>
        <v>0</v>
      </c>
      <c r="J2754">
        <f>'dl-do all work in this'!D2754</f>
        <v>0</v>
      </c>
      <c r="K2754">
        <f>'dl-do all work in this'!R2754</f>
        <v>0</v>
      </c>
      <c r="M2754">
        <f>'dl-do all work in this'!$E2754</f>
        <v>0</v>
      </c>
    </row>
    <row r="2755" spans="1:13" x14ac:dyDescent="0.25">
      <c r="A2755" s="2">
        <f>'dl-do all work in this'!O2755</f>
        <v>0</v>
      </c>
      <c r="B2755" t="e">
        <f>VLOOKUP($A2755, 'dl-do all work in this'!$O$9:$U$2997, 6, FALSE)</f>
        <v>#N/A</v>
      </c>
      <c r="C2755" t="e">
        <f>VLOOKUP($A2755, 'dl-do all work in this'!$O$9:$U$2997, 7, FALSE)</f>
        <v>#N/A</v>
      </c>
      <c r="D2755" s="2" t="str">
        <f>'dl-do all work in this'!X2755</f>
        <v>LC</v>
      </c>
      <c r="E2755" s="2">
        <f>'dl-do all work in this'!A2755</f>
        <v>0</v>
      </c>
      <c r="F2755" s="2">
        <f>'dl-do all work in this'!V2755</f>
        <v>0</v>
      </c>
      <c r="G2755" s="2" t="e">
        <f>DATE('dl-do all work in this'!H2755,'dl-do all work in this'!W2755,'dl-do all work in this'!G2755)</f>
        <v>#VALUE!</v>
      </c>
      <c r="H2755">
        <f>'dl-do all work in this'!I2755</f>
        <v>0</v>
      </c>
      <c r="J2755">
        <f>'dl-do all work in this'!D2755</f>
        <v>0</v>
      </c>
      <c r="K2755">
        <f>'dl-do all work in this'!R2755</f>
        <v>0</v>
      </c>
      <c r="M2755">
        <f>'dl-do all work in this'!$E2755</f>
        <v>0</v>
      </c>
    </row>
    <row r="2756" spans="1:13" x14ac:dyDescent="0.25">
      <c r="A2756" s="2">
        <f>'dl-do all work in this'!O2756</f>
        <v>0</v>
      </c>
      <c r="B2756" t="e">
        <f>VLOOKUP($A2756, 'dl-do all work in this'!$O$9:$U$2997, 6, FALSE)</f>
        <v>#N/A</v>
      </c>
      <c r="C2756" t="e">
        <f>VLOOKUP($A2756, 'dl-do all work in this'!$O$9:$U$2997, 7, FALSE)</f>
        <v>#N/A</v>
      </c>
      <c r="D2756" s="2" t="str">
        <f>'dl-do all work in this'!X2756</f>
        <v>LC</v>
      </c>
      <c r="E2756" s="2">
        <f>'dl-do all work in this'!A2756</f>
        <v>0</v>
      </c>
      <c r="F2756" s="2">
        <f>'dl-do all work in this'!V2756</f>
        <v>0</v>
      </c>
      <c r="G2756" s="2" t="e">
        <f>DATE('dl-do all work in this'!H2756,'dl-do all work in this'!W2756,'dl-do all work in this'!G2756)</f>
        <v>#VALUE!</v>
      </c>
      <c r="H2756">
        <f>'dl-do all work in this'!I2756</f>
        <v>0</v>
      </c>
      <c r="J2756">
        <f>'dl-do all work in this'!D2756</f>
        <v>0</v>
      </c>
      <c r="K2756">
        <f>'dl-do all work in this'!R2756</f>
        <v>0</v>
      </c>
      <c r="M2756">
        <f>'dl-do all work in this'!$E2756</f>
        <v>0</v>
      </c>
    </row>
    <row r="2757" spans="1:13" x14ac:dyDescent="0.25">
      <c r="A2757" s="2">
        <f>'dl-do all work in this'!O2757</f>
        <v>0</v>
      </c>
      <c r="B2757" t="e">
        <f>VLOOKUP($A2757, 'dl-do all work in this'!$O$9:$U$2997, 6, FALSE)</f>
        <v>#N/A</v>
      </c>
      <c r="C2757" t="e">
        <f>VLOOKUP($A2757, 'dl-do all work in this'!$O$9:$U$2997, 7, FALSE)</f>
        <v>#N/A</v>
      </c>
      <c r="D2757" s="2" t="str">
        <f>'dl-do all work in this'!X2757</f>
        <v>LC</v>
      </c>
      <c r="E2757" s="2">
        <f>'dl-do all work in this'!A2757</f>
        <v>0</v>
      </c>
      <c r="F2757" s="2">
        <f>'dl-do all work in this'!V2757</f>
        <v>0</v>
      </c>
      <c r="G2757" s="2" t="e">
        <f>DATE('dl-do all work in this'!H2757,'dl-do all work in this'!W2757,'dl-do all work in this'!G2757)</f>
        <v>#VALUE!</v>
      </c>
      <c r="H2757">
        <f>'dl-do all work in this'!I2757</f>
        <v>0</v>
      </c>
      <c r="J2757">
        <f>'dl-do all work in this'!D2757</f>
        <v>0</v>
      </c>
      <c r="K2757">
        <f>'dl-do all work in this'!R2757</f>
        <v>0</v>
      </c>
      <c r="M2757">
        <f>'dl-do all work in this'!$E2757</f>
        <v>0</v>
      </c>
    </row>
    <row r="2758" spans="1:13" x14ac:dyDescent="0.25">
      <c r="A2758" s="2">
        <f>'dl-do all work in this'!O2758</f>
        <v>0</v>
      </c>
      <c r="B2758" t="e">
        <f>VLOOKUP($A2758, 'dl-do all work in this'!$O$9:$U$2997, 6, FALSE)</f>
        <v>#N/A</v>
      </c>
      <c r="C2758" t="e">
        <f>VLOOKUP($A2758, 'dl-do all work in this'!$O$9:$U$2997, 7, FALSE)</f>
        <v>#N/A</v>
      </c>
      <c r="D2758" s="2" t="str">
        <f>'dl-do all work in this'!X2758</f>
        <v>LC</v>
      </c>
      <c r="E2758" s="2">
        <f>'dl-do all work in this'!A2758</f>
        <v>0</v>
      </c>
      <c r="F2758" s="2">
        <f>'dl-do all work in this'!V2758</f>
        <v>0</v>
      </c>
      <c r="G2758" s="2" t="e">
        <f>DATE('dl-do all work in this'!H2758,'dl-do all work in this'!W2758,'dl-do all work in this'!G2758)</f>
        <v>#VALUE!</v>
      </c>
      <c r="H2758">
        <f>'dl-do all work in this'!I2758</f>
        <v>0</v>
      </c>
      <c r="J2758">
        <f>'dl-do all work in this'!D2758</f>
        <v>0</v>
      </c>
      <c r="K2758">
        <f>'dl-do all work in this'!R2758</f>
        <v>0</v>
      </c>
      <c r="M2758">
        <f>'dl-do all work in this'!$E2758</f>
        <v>0</v>
      </c>
    </row>
    <row r="2759" spans="1:13" x14ac:dyDescent="0.25">
      <c r="A2759" s="2">
        <f>'dl-do all work in this'!O2759</f>
        <v>0</v>
      </c>
      <c r="B2759" t="e">
        <f>VLOOKUP($A2759, 'dl-do all work in this'!$O$9:$U$2997, 6, FALSE)</f>
        <v>#N/A</v>
      </c>
      <c r="C2759" t="e">
        <f>VLOOKUP($A2759, 'dl-do all work in this'!$O$9:$U$2997, 7, FALSE)</f>
        <v>#N/A</v>
      </c>
      <c r="D2759" s="2" t="str">
        <f>'dl-do all work in this'!X2759</f>
        <v>LC</v>
      </c>
      <c r="E2759" s="2">
        <f>'dl-do all work in this'!A2759</f>
        <v>0</v>
      </c>
      <c r="F2759" s="2">
        <f>'dl-do all work in this'!V2759</f>
        <v>0</v>
      </c>
      <c r="G2759" s="2" t="e">
        <f>DATE('dl-do all work in this'!H2759,'dl-do all work in this'!W2759,'dl-do all work in this'!G2759)</f>
        <v>#VALUE!</v>
      </c>
      <c r="H2759">
        <f>'dl-do all work in this'!I2759</f>
        <v>0</v>
      </c>
      <c r="J2759">
        <f>'dl-do all work in this'!D2759</f>
        <v>0</v>
      </c>
      <c r="K2759">
        <f>'dl-do all work in this'!R2759</f>
        <v>0</v>
      </c>
      <c r="M2759">
        <f>'dl-do all work in this'!$E2759</f>
        <v>0</v>
      </c>
    </row>
    <row r="2760" spans="1:13" x14ac:dyDescent="0.25">
      <c r="A2760" s="2">
        <f>'dl-do all work in this'!O2760</f>
        <v>0</v>
      </c>
      <c r="B2760" t="e">
        <f>VLOOKUP($A2760, 'dl-do all work in this'!$O$9:$U$2997, 6, FALSE)</f>
        <v>#N/A</v>
      </c>
      <c r="C2760" t="e">
        <f>VLOOKUP($A2760, 'dl-do all work in this'!$O$9:$U$2997, 7, FALSE)</f>
        <v>#N/A</v>
      </c>
      <c r="D2760" s="2" t="str">
        <f>'dl-do all work in this'!X2760</f>
        <v>LC</v>
      </c>
      <c r="E2760" s="2">
        <f>'dl-do all work in this'!A2760</f>
        <v>0</v>
      </c>
      <c r="F2760" s="2">
        <f>'dl-do all work in this'!V2760</f>
        <v>0</v>
      </c>
      <c r="G2760" s="2" t="e">
        <f>DATE('dl-do all work in this'!H2760,'dl-do all work in this'!W2760,'dl-do all work in this'!G2760)</f>
        <v>#VALUE!</v>
      </c>
      <c r="H2760">
        <f>'dl-do all work in this'!I2760</f>
        <v>0</v>
      </c>
      <c r="J2760">
        <f>'dl-do all work in this'!D2760</f>
        <v>0</v>
      </c>
      <c r="K2760">
        <f>'dl-do all work in this'!R2760</f>
        <v>0</v>
      </c>
      <c r="M2760">
        <f>'dl-do all work in this'!$E2760</f>
        <v>0</v>
      </c>
    </row>
    <row r="2761" spans="1:13" x14ac:dyDescent="0.25">
      <c r="A2761" s="2">
        <f>'dl-do all work in this'!O2761</f>
        <v>0</v>
      </c>
      <c r="B2761" t="e">
        <f>VLOOKUP($A2761, 'dl-do all work in this'!$O$9:$U$2997, 6, FALSE)</f>
        <v>#N/A</v>
      </c>
      <c r="C2761" t="e">
        <f>VLOOKUP($A2761, 'dl-do all work in this'!$O$9:$U$2997, 7, FALSE)</f>
        <v>#N/A</v>
      </c>
      <c r="D2761" s="2" t="str">
        <f>'dl-do all work in this'!X2761</f>
        <v>LC</v>
      </c>
      <c r="E2761" s="2">
        <f>'dl-do all work in this'!A2761</f>
        <v>0</v>
      </c>
      <c r="F2761" s="2">
        <f>'dl-do all work in this'!V2761</f>
        <v>0</v>
      </c>
      <c r="G2761" s="2" t="e">
        <f>DATE('dl-do all work in this'!H2761,'dl-do all work in this'!W2761,'dl-do all work in this'!G2761)</f>
        <v>#VALUE!</v>
      </c>
      <c r="H2761">
        <f>'dl-do all work in this'!I2761</f>
        <v>0</v>
      </c>
      <c r="J2761">
        <f>'dl-do all work in this'!D2761</f>
        <v>0</v>
      </c>
      <c r="K2761">
        <f>'dl-do all work in this'!R2761</f>
        <v>0</v>
      </c>
      <c r="M2761">
        <f>'dl-do all work in this'!$E2761</f>
        <v>0</v>
      </c>
    </row>
    <row r="2762" spans="1:13" x14ac:dyDescent="0.25">
      <c r="A2762" s="2">
        <f>'dl-do all work in this'!O2762</f>
        <v>0</v>
      </c>
      <c r="B2762" t="e">
        <f>VLOOKUP($A2762, 'dl-do all work in this'!$O$9:$U$2997, 6, FALSE)</f>
        <v>#N/A</v>
      </c>
      <c r="C2762" t="e">
        <f>VLOOKUP($A2762, 'dl-do all work in this'!$O$9:$U$2997, 7, FALSE)</f>
        <v>#N/A</v>
      </c>
      <c r="D2762" s="2" t="str">
        <f>'dl-do all work in this'!X2762</f>
        <v>LC</v>
      </c>
      <c r="E2762" s="2">
        <f>'dl-do all work in this'!A2762</f>
        <v>0</v>
      </c>
      <c r="F2762" s="2">
        <f>'dl-do all work in this'!V2762</f>
        <v>0</v>
      </c>
      <c r="G2762" s="2" t="e">
        <f>DATE('dl-do all work in this'!H2762,'dl-do all work in this'!W2762,'dl-do all work in this'!G2762)</f>
        <v>#VALUE!</v>
      </c>
      <c r="H2762">
        <f>'dl-do all work in this'!I2762</f>
        <v>0</v>
      </c>
      <c r="J2762">
        <f>'dl-do all work in this'!D2762</f>
        <v>0</v>
      </c>
      <c r="K2762">
        <f>'dl-do all work in this'!R2762</f>
        <v>0</v>
      </c>
      <c r="M2762">
        <f>'dl-do all work in this'!$E2762</f>
        <v>0</v>
      </c>
    </row>
    <row r="2763" spans="1:13" x14ac:dyDescent="0.25">
      <c r="A2763" s="2">
        <f>'dl-do all work in this'!O2763</f>
        <v>0</v>
      </c>
      <c r="B2763" t="e">
        <f>VLOOKUP($A2763, 'dl-do all work in this'!$O$9:$U$2997, 6, FALSE)</f>
        <v>#N/A</v>
      </c>
      <c r="C2763" t="e">
        <f>VLOOKUP($A2763, 'dl-do all work in this'!$O$9:$U$2997, 7, FALSE)</f>
        <v>#N/A</v>
      </c>
      <c r="D2763" s="2" t="str">
        <f>'dl-do all work in this'!X2763</f>
        <v>LC</v>
      </c>
      <c r="E2763" s="2">
        <f>'dl-do all work in this'!A2763</f>
        <v>0</v>
      </c>
      <c r="F2763" s="2">
        <f>'dl-do all work in this'!V2763</f>
        <v>0</v>
      </c>
      <c r="G2763" s="2" t="e">
        <f>DATE('dl-do all work in this'!H2763,'dl-do all work in this'!W2763,'dl-do all work in this'!G2763)</f>
        <v>#VALUE!</v>
      </c>
      <c r="H2763">
        <f>'dl-do all work in this'!I2763</f>
        <v>0</v>
      </c>
      <c r="J2763">
        <f>'dl-do all work in this'!D2763</f>
        <v>0</v>
      </c>
      <c r="K2763">
        <f>'dl-do all work in this'!R2763</f>
        <v>0</v>
      </c>
      <c r="M2763">
        <f>'dl-do all work in this'!$E2763</f>
        <v>0</v>
      </c>
    </row>
    <row r="2764" spans="1:13" x14ac:dyDescent="0.25">
      <c r="A2764" s="2">
        <f>'dl-do all work in this'!O2764</f>
        <v>0</v>
      </c>
      <c r="B2764" t="e">
        <f>VLOOKUP($A2764, 'dl-do all work in this'!$O$9:$U$2997, 6, FALSE)</f>
        <v>#N/A</v>
      </c>
      <c r="C2764" t="e">
        <f>VLOOKUP($A2764, 'dl-do all work in this'!$O$9:$U$2997, 7, FALSE)</f>
        <v>#N/A</v>
      </c>
      <c r="D2764" s="2" t="str">
        <f>'dl-do all work in this'!X2764</f>
        <v>LC</v>
      </c>
      <c r="E2764" s="2">
        <f>'dl-do all work in this'!A2764</f>
        <v>0</v>
      </c>
      <c r="F2764" s="2">
        <f>'dl-do all work in this'!V2764</f>
        <v>0</v>
      </c>
      <c r="G2764" s="2" t="e">
        <f>DATE('dl-do all work in this'!H2764,'dl-do all work in this'!W2764,'dl-do all work in this'!G2764)</f>
        <v>#VALUE!</v>
      </c>
      <c r="H2764">
        <f>'dl-do all work in this'!I2764</f>
        <v>0</v>
      </c>
      <c r="J2764">
        <f>'dl-do all work in this'!D2764</f>
        <v>0</v>
      </c>
      <c r="K2764">
        <f>'dl-do all work in this'!R2764</f>
        <v>0</v>
      </c>
      <c r="M2764">
        <f>'dl-do all work in this'!$E2764</f>
        <v>0</v>
      </c>
    </row>
    <row r="2765" spans="1:13" x14ac:dyDescent="0.25">
      <c r="A2765" s="2">
        <f>'dl-do all work in this'!O2765</f>
        <v>0</v>
      </c>
      <c r="B2765" t="e">
        <f>VLOOKUP($A2765, 'dl-do all work in this'!$O$9:$U$2997, 6, FALSE)</f>
        <v>#N/A</v>
      </c>
      <c r="C2765" t="e">
        <f>VLOOKUP($A2765, 'dl-do all work in this'!$O$9:$U$2997, 7, FALSE)</f>
        <v>#N/A</v>
      </c>
      <c r="D2765" s="2" t="str">
        <f>'dl-do all work in this'!X2765</f>
        <v>LC</v>
      </c>
      <c r="E2765" s="2">
        <f>'dl-do all work in this'!A2765</f>
        <v>0</v>
      </c>
      <c r="F2765" s="2">
        <f>'dl-do all work in this'!V2765</f>
        <v>0</v>
      </c>
      <c r="G2765" s="2" t="e">
        <f>DATE('dl-do all work in this'!H2765,'dl-do all work in this'!W2765,'dl-do all work in this'!G2765)</f>
        <v>#VALUE!</v>
      </c>
      <c r="H2765">
        <f>'dl-do all work in this'!I2765</f>
        <v>0</v>
      </c>
      <c r="J2765">
        <f>'dl-do all work in this'!D2765</f>
        <v>0</v>
      </c>
      <c r="K2765">
        <f>'dl-do all work in this'!R2765</f>
        <v>0</v>
      </c>
      <c r="M2765">
        <f>'dl-do all work in this'!$E2765</f>
        <v>0</v>
      </c>
    </row>
    <row r="2766" spans="1:13" x14ac:dyDescent="0.25">
      <c r="A2766" s="2">
        <f>'dl-do all work in this'!O2766</f>
        <v>0</v>
      </c>
      <c r="B2766" t="e">
        <f>VLOOKUP($A2766, 'dl-do all work in this'!$O$9:$U$2997, 6, FALSE)</f>
        <v>#N/A</v>
      </c>
      <c r="C2766" t="e">
        <f>VLOOKUP($A2766, 'dl-do all work in this'!$O$9:$U$2997, 7, FALSE)</f>
        <v>#N/A</v>
      </c>
      <c r="D2766" s="2" t="str">
        <f>'dl-do all work in this'!X2766</f>
        <v>LC</v>
      </c>
      <c r="E2766" s="2">
        <f>'dl-do all work in this'!A2766</f>
        <v>0</v>
      </c>
      <c r="F2766" s="2">
        <f>'dl-do all work in this'!V2766</f>
        <v>0</v>
      </c>
      <c r="G2766" s="2" t="e">
        <f>DATE('dl-do all work in this'!H2766,'dl-do all work in this'!W2766,'dl-do all work in this'!G2766)</f>
        <v>#VALUE!</v>
      </c>
      <c r="H2766">
        <f>'dl-do all work in this'!I2766</f>
        <v>0</v>
      </c>
      <c r="J2766">
        <f>'dl-do all work in this'!D2766</f>
        <v>0</v>
      </c>
      <c r="K2766">
        <f>'dl-do all work in this'!R2766</f>
        <v>0</v>
      </c>
      <c r="M2766">
        <f>'dl-do all work in this'!$E2766</f>
        <v>0</v>
      </c>
    </row>
    <row r="2767" spans="1:13" x14ac:dyDescent="0.25">
      <c r="A2767" s="2">
        <f>'dl-do all work in this'!O2767</f>
        <v>0</v>
      </c>
      <c r="B2767" t="e">
        <f>VLOOKUP($A2767, 'dl-do all work in this'!$O$9:$U$2997, 6, FALSE)</f>
        <v>#N/A</v>
      </c>
      <c r="C2767" t="e">
        <f>VLOOKUP($A2767, 'dl-do all work in this'!$O$9:$U$2997, 7, FALSE)</f>
        <v>#N/A</v>
      </c>
      <c r="D2767" s="2" t="str">
        <f>'dl-do all work in this'!X2767</f>
        <v>LC</v>
      </c>
      <c r="E2767" s="2">
        <f>'dl-do all work in this'!A2767</f>
        <v>0</v>
      </c>
      <c r="F2767" s="2">
        <f>'dl-do all work in this'!V2767</f>
        <v>0</v>
      </c>
      <c r="G2767" s="2" t="e">
        <f>DATE('dl-do all work in this'!H2767,'dl-do all work in this'!W2767,'dl-do all work in this'!G2767)</f>
        <v>#VALUE!</v>
      </c>
      <c r="H2767">
        <f>'dl-do all work in this'!I2767</f>
        <v>0</v>
      </c>
      <c r="J2767">
        <f>'dl-do all work in this'!D2767</f>
        <v>0</v>
      </c>
      <c r="K2767">
        <f>'dl-do all work in this'!R2767</f>
        <v>0</v>
      </c>
      <c r="M2767">
        <f>'dl-do all work in this'!$E2767</f>
        <v>0</v>
      </c>
    </row>
    <row r="2768" spans="1:13" x14ac:dyDescent="0.25">
      <c r="A2768" s="2">
        <f>'dl-do all work in this'!O2768</f>
        <v>0</v>
      </c>
      <c r="B2768" t="e">
        <f>VLOOKUP($A2768, 'dl-do all work in this'!$O$9:$U$2997, 6, FALSE)</f>
        <v>#N/A</v>
      </c>
      <c r="C2768" t="e">
        <f>VLOOKUP($A2768, 'dl-do all work in this'!$O$9:$U$2997, 7, FALSE)</f>
        <v>#N/A</v>
      </c>
      <c r="D2768" s="2" t="str">
        <f>'dl-do all work in this'!X2768</f>
        <v>LC</v>
      </c>
      <c r="E2768" s="2">
        <f>'dl-do all work in this'!A2768</f>
        <v>0</v>
      </c>
      <c r="F2768" s="2">
        <f>'dl-do all work in this'!V2768</f>
        <v>0</v>
      </c>
      <c r="G2768" s="2" t="e">
        <f>DATE('dl-do all work in this'!H2768,'dl-do all work in this'!W2768,'dl-do all work in this'!G2768)</f>
        <v>#VALUE!</v>
      </c>
      <c r="H2768">
        <f>'dl-do all work in this'!I2768</f>
        <v>0</v>
      </c>
      <c r="J2768">
        <f>'dl-do all work in this'!D2768</f>
        <v>0</v>
      </c>
      <c r="K2768">
        <f>'dl-do all work in this'!R2768</f>
        <v>0</v>
      </c>
      <c r="M2768">
        <f>'dl-do all work in this'!$E2768</f>
        <v>0</v>
      </c>
    </row>
    <row r="2769" spans="1:13" x14ac:dyDescent="0.25">
      <c r="A2769" s="2">
        <f>'dl-do all work in this'!O2769</f>
        <v>0</v>
      </c>
      <c r="B2769" t="e">
        <f>VLOOKUP($A2769, 'dl-do all work in this'!$O$9:$U$2997, 6, FALSE)</f>
        <v>#N/A</v>
      </c>
      <c r="C2769" t="e">
        <f>VLOOKUP($A2769, 'dl-do all work in this'!$O$9:$U$2997, 7, FALSE)</f>
        <v>#N/A</v>
      </c>
      <c r="D2769" s="2" t="str">
        <f>'dl-do all work in this'!X2769</f>
        <v>LC</v>
      </c>
      <c r="E2769" s="2">
        <f>'dl-do all work in this'!A2769</f>
        <v>0</v>
      </c>
      <c r="F2769" s="2">
        <f>'dl-do all work in this'!V2769</f>
        <v>0</v>
      </c>
      <c r="G2769" s="2" t="e">
        <f>DATE('dl-do all work in this'!H2769,'dl-do all work in this'!W2769,'dl-do all work in this'!G2769)</f>
        <v>#VALUE!</v>
      </c>
      <c r="H2769">
        <f>'dl-do all work in this'!I2769</f>
        <v>0</v>
      </c>
      <c r="J2769">
        <f>'dl-do all work in this'!D2769</f>
        <v>0</v>
      </c>
      <c r="K2769">
        <f>'dl-do all work in this'!R2769</f>
        <v>0</v>
      </c>
      <c r="M2769">
        <f>'dl-do all work in this'!$E2769</f>
        <v>0</v>
      </c>
    </row>
    <row r="2770" spans="1:13" x14ac:dyDescent="0.25">
      <c r="A2770" s="2">
        <f>'dl-do all work in this'!O2770</f>
        <v>0</v>
      </c>
      <c r="B2770" t="e">
        <f>VLOOKUP($A2770, 'dl-do all work in this'!$O$9:$U$2997, 6, FALSE)</f>
        <v>#N/A</v>
      </c>
      <c r="C2770" t="e">
        <f>VLOOKUP($A2770, 'dl-do all work in this'!$O$9:$U$2997, 7, FALSE)</f>
        <v>#N/A</v>
      </c>
      <c r="D2770" s="2" t="str">
        <f>'dl-do all work in this'!X2770</f>
        <v>LC</v>
      </c>
      <c r="E2770" s="2">
        <f>'dl-do all work in this'!A2770</f>
        <v>0</v>
      </c>
      <c r="F2770" s="2">
        <f>'dl-do all work in this'!V2770</f>
        <v>0</v>
      </c>
      <c r="G2770" s="2" t="e">
        <f>DATE('dl-do all work in this'!H2770,'dl-do all work in this'!W2770,'dl-do all work in this'!G2770)</f>
        <v>#VALUE!</v>
      </c>
      <c r="H2770">
        <f>'dl-do all work in this'!I2770</f>
        <v>0</v>
      </c>
      <c r="J2770">
        <f>'dl-do all work in this'!D2770</f>
        <v>0</v>
      </c>
      <c r="K2770">
        <f>'dl-do all work in this'!R2770</f>
        <v>0</v>
      </c>
      <c r="M2770">
        <f>'dl-do all work in this'!$E2770</f>
        <v>0</v>
      </c>
    </row>
    <row r="2771" spans="1:13" x14ac:dyDescent="0.25">
      <c r="A2771" s="2">
        <f>'dl-do all work in this'!O2771</f>
        <v>0</v>
      </c>
      <c r="B2771" t="e">
        <f>VLOOKUP($A2771, 'dl-do all work in this'!$O$9:$U$2997, 6, FALSE)</f>
        <v>#N/A</v>
      </c>
      <c r="C2771" t="e">
        <f>VLOOKUP($A2771, 'dl-do all work in this'!$O$9:$U$2997, 7, FALSE)</f>
        <v>#N/A</v>
      </c>
      <c r="D2771" s="2" t="str">
        <f>'dl-do all work in this'!X2771</f>
        <v>LC</v>
      </c>
      <c r="E2771" s="2">
        <f>'dl-do all work in this'!A2771</f>
        <v>0</v>
      </c>
      <c r="F2771" s="2">
        <f>'dl-do all work in this'!V2771</f>
        <v>0</v>
      </c>
      <c r="G2771" s="2" t="e">
        <f>DATE('dl-do all work in this'!H2771,'dl-do all work in this'!W2771,'dl-do all work in this'!G2771)</f>
        <v>#VALUE!</v>
      </c>
      <c r="H2771">
        <f>'dl-do all work in this'!I2771</f>
        <v>0</v>
      </c>
      <c r="J2771">
        <f>'dl-do all work in this'!D2771</f>
        <v>0</v>
      </c>
      <c r="K2771">
        <f>'dl-do all work in this'!R2771</f>
        <v>0</v>
      </c>
      <c r="M2771">
        <f>'dl-do all work in this'!$E2771</f>
        <v>0</v>
      </c>
    </row>
    <row r="2772" spans="1:13" x14ac:dyDescent="0.25">
      <c r="A2772" s="2">
        <f>'dl-do all work in this'!O2772</f>
        <v>0</v>
      </c>
      <c r="B2772" t="e">
        <f>VLOOKUP($A2772, 'dl-do all work in this'!$O$9:$U$2997, 6, FALSE)</f>
        <v>#N/A</v>
      </c>
      <c r="C2772" t="e">
        <f>VLOOKUP($A2772, 'dl-do all work in this'!$O$9:$U$2997, 7, FALSE)</f>
        <v>#N/A</v>
      </c>
      <c r="D2772" s="2" t="str">
        <f>'dl-do all work in this'!X2772</f>
        <v>LC</v>
      </c>
      <c r="E2772" s="2">
        <f>'dl-do all work in this'!A2772</f>
        <v>0</v>
      </c>
      <c r="F2772" s="2">
        <f>'dl-do all work in this'!V2772</f>
        <v>0</v>
      </c>
      <c r="G2772" s="2" t="e">
        <f>DATE('dl-do all work in this'!H2772,'dl-do all work in this'!W2772,'dl-do all work in this'!G2772)</f>
        <v>#VALUE!</v>
      </c>
      <c r="H2772">
        <f>'dl-do all work in this'!I2772</f>
        <v>0</v>
      </c>
      <c r="J2772">
        <f>'dl-do all work in this'!D2772</f>
        <v>0</v>
      </c>
      <c r="K2772">
        <f>'dl-do all work in this'!R2772</f>
        <v>0</v>
      </c>
      <c r="M2772">
        <f>'dl-do all work in this'!$E2772</f>
        <v>0</v>
      </c>
    </row>
    <row r="2773" spans="1:13" x14ac:dyDescent="0.25">
      <c r="A2773" s="2">
        <f>'dl-do all work in this'!O2773</f>
        <v>0</v>
      </c>
      <c r="B2773" t="e">
        <f>VLOOKUP($A2773, 'dl-do all work in this'!$O$9:$U$2997, 6, FALSE)</f>
        <v>#N/A</v>
      </c>
      <c r="C2773" t="e">
        <f>VLOOKUP($A2773, 'dl-do all work in this'!$O$9:$U$2997, 7, FALSE)</f>
        <v>#N/A</v>
      </c>
      <c r="D2773" s="2" t="str">
        <f>'dl-do all work in this'!X2773</f>
        <v>LC</v>
      </c>
      <c r="E2773" s="2">
        <f>'dl-do all work in this'!A2773</f>
        <v>0</v>
      </c>
      <c r="F2773" s="2">
        <f>'dl-do all work in this'!V2773</f>
        <v>0</v>
      </c>
      <c r="G2773" s="2" t="e">
        <f>DATE('dl-do all work in this'!H2773,'dl-do all work in this'!W2773,'dl-do all work in this'!G2773)</f>
        <v>#VALUE!</v>
      </c>
      <c r="H2773">
        <f>'dl-do all work in this'!I2773</f>
        <v>0</v>
      </c>
      <c r="J2773">
        <f>'dl-do all work in this'!D2773</f>
        <v>0</v>
      </c>
      <c r="K2773">
        <f>'dl-do all work in this'!R2773</f>
        <v>0</v>
      </c>
      <c r="M2773">
        <f>'dl-do all work in this'!$E2773</f>
        <v>0</v>
      </c>
    </row>
    <row r="2774" spans="1:13" x14ac:dyDescent="0.25">
      <c r="A2774" s="2">
        <f>'dl-do all work in this'!O2774</f>
        <v>0</v>
      </c>
      <c r="B2774" t="e">
        <f>VLOOKUP($A2774, 'dl-do all work in this'!$O$9:$U$2997, 6, FALSE)</f>
        <v>#N/A</v>
      </c>
      <c r="C2774" t="e">
        <f>VLOOKUP($A2774, 'dl-do all work in this'!$O$9:$U$2997, 7, FALSE)</f>
        <v>#N/A</v>
      </c>
      <c r="D2774" s="2" t="str">
        <f>'dl-do all work in this'!X2774</f>
        <v>LC</v>
      </c>
      <c r="E2774" s="2">
        <f>'dl-do all work in this'!A2774</f>
        <v>0</v>
      </c>
      <c r="F2774" s="2">
        <f>'dl-do all work in this'!V2774</f>
        <v>0</v>
      </c>
      <c r="G2774" s="2" t="e">
        <f>DATE('dl-do all work in this'!H2774,'dl-do all work in this'!W2774,'dl-do all work in this'!G2774)</f>
        <v>#VALUE!</v>
      </c>
      <c r="H2774">
        <f>'dl-do all work in this'!I2774</f>
        <v>0</v>
      </c>
      <c r="J2774">
        <f>'dl-do all work in this'!D2774</f>
        <v>0</v>
      </c>
      <c r="K2774">
        <f>'dl-do all work in this'!R2774</f>
        <v>0</v>
      </c>
      <c r="M2774">
        <f>'dl-do all work in this'!$E2774</f>
        <v>0</v>
      </c>
    </row>
    <row r="2775" spans="1:13" x14ac:dyDescent="0.25">
      <c r="A2775" s="2">
        <f>'dl-do all work in this'!O2775</f>
        <v>0</v>
      </c>
      <c r="B2775" t="e">
        <f>VLOOKUP($A2775, 'dl-do all work in this'!$O$9:$U$2997, 6, FALSE)</f>
        <v>#N/A</v>
      </c>
      <c r="C2775" t="e">
        <f>VLOOKUP($A2775, 'dl-do all work in this'!$O$9:$U$2997, 7, FALSE)</f>
        <v>#N/A</v>
      </c>
      <c r="D2775" s="2" t="str">
        <f>'dl-do all work in this'!X2775</f>
        <v>LC</v>
      </c>
      <c r="E2775" s="2">
        <f>'dl-do all work in this'!A2775</f>
        <v>0</v>
      </c>
      <c r="F2775" s="2">
        <f>'dl-do all work in this'!V2775</f>
        <v>0</v>
      </c>
      <c r="G2775" s="2" t="e">
        <f>DATE('dl-do all work in this'!H2775,'dl-do all work in this'!W2775,'dl-do all work in this'!G2775)</f>
        <v>#VALUE!</v>
      </c>
      <c r="H2775">
        <f>'dl-do all work in this'!I2775</f>
        <v>0</v>
      </c>
      <c r="J2775">
        <f>'dl-do all work in this'!D2775</f>
        <v>0</v>
      </c>
      <c r="K2775">
        <f>'dl-do all work in this'!R2775</f>
        <v>0</v>
      </c>
      <c r="M2775">
        <f>'dl-do all work in this'!$E2775</f>
        <v>0</v>
      </c>
    </row>
    <row r="2776" spans="1:13" x14ac:dyDescent="0.25">
      <c r="A2776" s="2">
        <f>'dl-do all work in this'!O2776</f>
        <v>0</v>
      </c>
      <c r="B2776" t="e">
        <f>VLOOKUP($A2776, 'dl-do all work in this'!$O$9:$U$2997, 6, FALSE)</f>
        <v>#N/A</v>
      </c>
      <c r="C2776" t="e">
        <f>VLOOKUP($A2776, 'dl-do all work in this'!$O$9:$U$2997, 7, FALSE)</f>
        <v>#N/A</v>
      </c>
      <c r="D2776" s="2" t="str">
        <f>'dl-do all work in this'!X2776</f>
        <v>LC</v>
      </c>
      <c r="E2776" s="2">
        <f>'dl-do all work in this'!A2776</f>
        <v>0</v>
      </c>
      <c r="F2776" s="2">
        <f>'dl-do all work in this'!V2776</f>
        <v>0</v>
      </c>
      <c r="G2776" s="2" t="e">
        <f>DATE('dl-do all work in this'!H2776,'dl-do all work in this'!W2776,'dl-do all work in this'!G2776)</f>
        <v>#VALUE!</v>
      </c>
      <c r="H2776">
        <f>'dl-do all work in this'!I2776</f>
        <v>0</v>
      </c>
      <c r="J2776">
        <f>'dl-do all work in this'!D2776</f>
        <v>0</v>
      </c>
      <c r="K2776">
        <f>'dl-do all work in this'!R2776</f>
        <v>0</v>
      </c>
      <c r="M2776">
        <f>'dl-do all work in this'!$E2776</f>
        <v>0</v>
      </c>
    </row>
    <row r="2777" spans="1:13" x14ac:dyDescent="0.25">
      <c r="A2777" s="2">
        <f>'dl-do all work in this'!O2777</f>
        <v>0</v>
      </c>
      <c r="B2777" t="e">
        <f>VLOOKUP($A2777, 'dl-do all work in this'!$O$9:$U$2997, 6, FALSE)</f>
        <v>#N/A</v>
      </c>
      <c r="C2777" t="e">
        <f>VLOOKUP($A2777, 'dl-do all work in this'!$O$9:$U$2997, 7, FALSE)</f>
        <v>#N/A</v>
      </c>
      <c r="D2777" s="2" t="str">
        <f>'dl-do all work in this'!X2777</f>
        <v>LC</v>
      </c>
      <c r="E2777" s="2">
        <f>'dl-do all work in this'!A2777</f>
        <v>0</v>
      </c>
      <c r="F2777" s="2">
        <f>'dl-do all work in this'!V2777</f>
        <v>0</v>
      </c>
      <c r="G2777" s="2" t="e">
        <f>DATE('dl-do all work in this'!H2777,'dl-do all work in this'!W2777,'dl-do all work in this'!G2777)</f>
        <v>#VALUE!</v>
      </c>
      <c r="H2777">
        <f>'dl-do all work in this'!I2777</f>
        <v>0</v>
      </c>
      <c r="J2777">
        <f>'dl-do all work in this'!D2777</f>
        <v>0</v>
      </c>
      <c r="K2777">
        <f>'dl-do all work in this'!R2777</f>
        <v>0</v>
      </c>
      <c r="M2777">
        <f>'dl-do all work in this'!$E2777</f>
        <v>0</v>
      </c>
    </row>
    <row r="2778" spans="1:13" x14ac:dyDescent="0.25">
      <c r="A2778" s="2">
        <f>'dl-do all work in this'!O2778</f>
        <v>0</v>
      </c>
      <c r="B2778" t="e">
        <f>VLOOKUP($A2778, 'dl-do all work in this'!$O$9:$U$2997, 6, FALSE)</f>
        <v>#N/A</v>
      </c>
      <c r="C2778" t="e">
        <f>VLOOKUP($A2778, 'dl-do all work in this'!$O$9:$U$2997, 7, FALSE)</f>
        <v>#N/A</v>
      </c>
      <c r="D2778" s="2" t="str">
        <f>'dl-do all work in this'!X2778</f>
        <v>LC</v>
      </c>
      <c r="E2778" s="2">
        <f>'dl-do all work in this'!A2778</f>
        <v>0</v>
      </c>
      <c r="F2778" s="2">
        <f>'dl-do all work in this'!V2778</f>
        <v>0</v>
      </c>
      <c r="G2778" s="2" t="e">
        <f>DATE('dl-do all work in this'!H2778,'dl-do all work in this'!W2778,'dl-do all work in this'!G2778)</f>
        <v>#VALUE!</v>
      </c>
      <c r="H2778">
        <f>'dl-do all work in this'!I2778</f>
        <v>0</v>
      </c>
      <c r="J2778">
        <f>'dl-do all work in this'!D2778</f>
        <v>0</v>
      </c>
      <c r="K2778">
        <f>'dl-do all work in this'!R2778</f>
        <v>0</v>
      </c>
      <c r="M2778">
        <f>'dl-do all work in this'!$E2778</f>
        <v>0</v>
      </c>
    </row>
    <row r="2779" spans="1:13" x14ac:dyDescent="0.25">
      <c r="A2779" s="2">
        <f>'dl-do all work in this'!O2779</f>
        <v>0</v>
      </c>
      <c r="B2779" t="e">
        <f>VLOOKUP($A2779, 'dl-do all work in this'!$O$9:$U$2997, 6, FALSE)</f>
        <v>#N/A</v>
      </c>
      <c r="C2779" t="e">
        <f>VLOOKUP($A2779, 'dl-do all work in this'!$O$9:$U$2997, 7, FALSE)</f>
        <v>#N/A</v>
      </c>
      <c r="D2779" s="2" t="str">
        <f>'dl-do all work in this'!X2779</f>
        <v>LC</v>
      </c>
      <c r="E2779" s="2">
        <f>'dl-do all work in this'!A2779</f>
        <v>0</v>
      </c>
      <c r="F2779" s="2">
        <f>'dl-do all work in this'!V2779</f>
        <v>0</v>
      </c>
      <c r="G2779" s="2" t="e">
        <f>DATE('dl-do all work in this'!H2779,'dl-do all work in this'!W2779,'dl-do all work in this'!G2779)</f>
        <v>#VALUE!</v>
      </c>
      <c r="H2779">
        <f>'dl-do all work in this'!I2779</f>
        <v>0</v>
      </c>
      <c r="J2779">
        <f>'dl-do all work in this'!D2779</f>
        <v>0</v>
      </c>
      <c r="K2779">
        <f>'dl-do all work in this'!R2779</f>
        <v>0</v>
      </c>
      <c r="M2779">
        <f>'dl-do all work in this'!$E2779</f>
        <v>0</v>
      </c>
    </row>
    <row r="2780" spans="1:13" x14ac:dyDescent="0.25">
      <c r="A2780" s="2">
        <f>'dl-do all work in this'!O2780</f>
        <v>0</v>
      </c>
      <c r="B2780" t="e">
        <f>VLOOKUP($A2780, 'dl-do all work in this'!$O$9:$U$2997, 6, FALSE)</f>
        <v>#N/A</v>
      </c>
      <c r="C2780" t="e">
        <f>VLOOKUP($A2780, 'dl-do all work in this'!$O$9:$U$2997, 7, FALSE)</f>
        <v>#N/A</v>
      </c>
      <c r="D2780" s="2" t="str">
        <f>'dl-do all work in this'!X2780</f>
        <v>LC</v>
      </c>
      <c r="E2780" s="2">
        <f>'dl-do all work in this'!A2780</f>
        <v>0</v>
      </c>
      <c r="F2780" s="2">
        <f>'dl-do all work in this'!V2780</f>
        <v>0</v>
      </c>
      <c r="G2780" s="2" t="e">
        <f>DATE('dl-do all work in this'!H2780,'dl-do all work in this'!W2780,'dl-do all work in this'!G2780)</f>
        <v>#VALUE!</v>
      </c>
      <c r="H2780">
        <f>'dl-do all work in this'!I2780</f>
        <v>0</v>
      </c>
      <c r="J2780">
        <f>'dl-do all work in this'!D2780</f>
        <v>0</v>
      </c>
      <c r="K2780">
        <f>'dl-do all work in this'!R2780</f>
        <v>0</v>
      </c>
      <c r="M2780">
        <f>'dl-do all work in this'!$E2780</f>
        <v>0</v>
      </c>
    </row>
    <row r="2781" spans="1:13" x14ac:dyDescent="0.25">
      <c r="A2781" s="2">
        <f>'dl-do all work in this'!O2781</f>
        <v>0</v>
      </c>
      <c r="B2781" t="e">
        <f>VLOOKUP($A2781, 'dl-do all work in this'!$O$9:$U$2997, 6, FALSE)</f>
        <v>#N/A</v>
      </c>
      <c r="C2781" t="e">
        <f>VLOOKUP($A2781, 'dl-do all work in this'!$O$9:$U$2997, 7, FALSE)</f>
        <v>#N/A</v>
      </c>
      <c r="D2781" s="2" t="str">
        <f>'dl-do all work in this'!X2781</f>
        <v>LC</v>
      </c>
      <c r="E2781" s="2">
        <f>'dl-do all work in this'!A2781</f>
        <v>0</v>
      </c>
      <c r="F2781" s="2">
        <f>'dl-do all work in this'!V2781</f>
        <v>0</v>
      </c>
      <c r="G2781" s="2" t="e">
        <f>DATE('dl-do all work in this'!H2781,'dl-do all work in this'!W2781,'dl-do all work in this'!G2781)</f>
        <v>#VALUE!</v>
      </c>
      <c r="H2781">
        <f>'dl-do all work in this'!I2781</f>
        <v>0</v>
      </c>
      <c r="J2781">
        <f>'dl-do all work in this'!D2781</f>
        <v>0</v>
      </c>
      <c r="K2781">
        <f>'dl-do all work in this'!R2781</f>
        <v>0</v>
      </c>
      <c r="M2781">
        <f>'dl-do all work in this'!$E2781</f>
        <v>0</v>
      </c>
    </row>
    <row r="2782" spans="1:13" x14ac:dyDescent="0.25">
      <c r="A2782" s="2">
        <f>'dl-do all work in this'!O2782</f>
        <v>0</v>
      </c>
      <c r="B2782" t="e">
        <f>VLOOKUP($A2782, 'dl-do all work in this'!$O$9:$U$2997, 6, FALSE)</f>
        <v>#N/A</v>
      </c>
      <c r="C2782" t="e">
        <f>VLOOKUP($A2782, 'dl-do all work in this'!$O$9:$U$2997, 7, FALSE)</f>
        <v>#N/A</v>
      </c>
      <c r="D2782" s="2" t="str">
        <f>'dl-do all work in this'!X2782</f>
        <v>LC</v>
      </c>
      <c r="E2782" s="2">
        <f>'dl-do all work in this'!A2782</f>
        <v>0</v>
      </c>
      <c r="F2782" s="2">
        <f>'dl-do all work in this'!V2782</f>
        <v>0</v>
      </c>
      <c r="G2782" s="2" t="e">
        <f>DATE('dl-do all work in this'!H2782,'dl-do all work in this'!W2782,'dl-do all work in this'!G2782)</f>
        <v>#VALUE!</v>
      </c>
      <c r="H2782">
        <f>'dl-do all work in this'!I2782</f>
        <v>0</v>
      </c>
      <c r="J2782">
        <f>'dl-do all work in this'!D2782</f>
        <v>0</v>
      </c>
      <c r="K2782">
        <f>'dl-do all work in this'!R2782</f>
        <v>0</v>
      </c>
      <c r="M2782">
        <f>'dl-do all work in this'!$E2782</f>
        <v>0</v>
      </c>
    </row>
    <row r="2783" spans="1:13" x14ac:dyDescent="0.25">
      <c r="A2783" s="2">
        <f>'dl-do all work in this'!O2783</f>
        <v>0</v>
      </c>
      <c r="B2783" t="e">
        <f>VLOOKUP($A2783, 'dl-do all work in this'!$O$9:$U$2997, 6, FALSE)</f>
        <v>#N/A</v>
      </c>
      <c r="C2783" t="e">
        <f>VLOOKUP($A2783, 'dl-do all work in this'!$O$9:$U$2997, 7, FALSE)</f>
        <v>#N/A</v>
      </c>
      <c r="D2783" s="2" t="str">
        <f>'dl-do all work in this'!X2783</f>
        <v>LC</v>
      </c>
      <c r="E2783" s="2">
        <f>'dl-do all work in this'!A2783</f>
        <v>0</v>
      </c>
      <c r="F2783" s="2">
        <f>'dl-do all work in this'!V2783</f>
        <v>0</v>
      </c>
      <c r="G2783" s="2" t="e">
        <f>DATE('dl-do all work in this'!H2783,'dl-do all work in this'!W2783,'dl-do all work in this'!G2783)</f>
        <v>#VALUE!</v>
      </c>
      <c r="H2783">
        <f>'dl-do all work in this'!I2783</f>
        <v>0</v>
      </c>
      <c r="J2783">
        <f>'dl-do all work in this'!D2783</f>
        <v>0</v>
      </c>
      <c r="K2783">
        <f>'dl-do all work in this'!R2783</f>
        <v>0</v>
      </c>
      <c r="M2783">
        <f>'dl-do all work in this'!$E2783</f>
        <v>0</v>
      </c>
    </row>
    <row r="2784" spans="1:13" x14ac:dyDescent="0.25">
      <c r="A2784" s="2">
        <f>'dl-do all work in this'!O2784</f>
        <v>0</v>
      </c>
      <c r="B2784" t="e">
        <f>VLOOKUP($A2784, 'dl-do all work in this'!$O$9:$U$2997, 6, FALSE)</f>
        <v>#N/A</v>
      </c>
      <c r="C2784" t="e">
        <f>VLOOKUP($A2784, 'dl-do all work in this'!$O$9:$U$2997, 7, FALSE)</f>
        <v>#N/A</v>
      </c>
      <c r="D2784" s="2" t="str">
        <f>'dl-do all work in this'!X2784</f>
        <v>LC</v>
      </c>
      <c r="E2784" s="2">
        <f>'dl-do all work in this'!A2784</f>
        <v>0</v>
      </c>
      <c r="F2784" s="2">
        <f>'dl-do all work in this'!V2784</f>
        <v>0</v>
      </c>
      <c r="G2784" s="2" t="e">
        <f>DATE('dl-do all work in this'!H2784,'dl-do all work in this'!W2784,'dl-do all work in this'!G2784)</f>
        <v>#VALUE!</v>
      </c>
      <c r="H2784">
        <f>'dl-do all work in this'!I2784</f>
        <v>0</v>
      </c>
      <c r="J2784">
        <f>'dl-do all work in this'!D2784</f>
        <v>0</v>
      </c>
      <c r="K2784">
        <f>'dl-do all work in this'!R2784</f>
        <v>0</v>
      </c>
      <c r="M2784">
        <f>'dl-do all work in this'!$E2784</f>
        <v>0</v>
      </c>
    </row>
    <row r="2785" spans="1:13" x14ac:dyDescent="0.25">
      <c r="A2785" s="2">
        <f>'dl-do all work in this'!O2785</f>
        <v>0</v>
      </c>
      <c r="B2785" t="e">
        <f>VLOOKUP($A2785, 'dl-do all work in this'!$O$9:$U$2997, 6, FALSE)</f>
        <v>#N/A</v>
      </c>
      <c r="C2785" t="e">
        <f>VLOOKUP($A2785, 'dl-do all work in this'!$O$9:$U$2997, 7, FALSE)</f>
        <v>#N/A</v>
      </c>
      <c r="D2785" s="2" t="str">
        <f>'dl-do all work in this'!X2785</f>
        <v>LC</v>
      </c>
      <c r="E2785" s="2">
        <f>'dl-do all work in this'!A2785</f>
        <v>0</v>
      </c>
      <c r="F2785" s="2">
        <f>'dl-do all work in this'!V2785</f>
        <v>0</v>
      </c>
      <c r="G2785" s="2" t="e">
        <f>DATE('dl-do all work in this'!H2785,'dl-do all work in this'!W2785,'dl-do all work in this'!G2785)</f>
        <v>#VALUE!</v>
      </c>
      <c r="H2785">
        <f>'dl-do all work in this'!I2785</f>
        <v>0</v>
      </c>
      <c r="J2785">
        <f>'dl-do all work in this'!D2785</f>
        <v>0</v>
      </c>
      <c r="K2785">
        <f>'dl-do all work in this'!R2785</f>
        <v>0</v>
      </c>
      <c r="M2785">
        <f>'dl-do all work in this'!$E2785</f>
        <v>0</v>
      </c>
    </row>
    <row r="2786" spans="1:13" x14ac:dyDescent="0.25">
      <c r="A2786" s="2">
        <f>'dl-do all work in this'!O2786</f>
        <v>0</v>
      </c>
      <c r="B2786" t="e">
        <f>VLOOKUP($A2786, 'dl-do all work in this'!$O$9:$U$2997, 6, FALSE)</f>
        <v>#N/A</v>
      </c>
      <c r="C2786" t="e">
        <f>VLOOKUP($A2786, 'dl-do all work in this'!$O$9:$U$2997, 7, FALSE)</f>
        <v>#N/A</v>
      </c>
      <c r="D2786" s="2" t="str">
        <f>'dl-do all work in this'!X2786</f>
        <v>LC</v>
      </c>
      <c r="E2786" s="2">
        <f>'dl-do all work in this'!A2786</f>
        <v>0</v>
      </c>
      <c r="F2786" s="2">
        <f>'dl-do all work in this'!V2786</f>
        <v>0</v>
      </c>
      <c r="G2786" s="2" t="e">
        <f>DATE('dl-do all work in this'!H2786,'dl-do all work in this'!W2786,'dl-do all work in this'!G2786)</f>
        <v>#VALUE!</v>
      </c>
      <c r="H2786">
        <f>'dl-do all work in this'!I2786</f>
        <v>0</v>
      </c>
      <c r="J2786">
        <f>'dl-do all work in this'!D2786</f>
        <v>0</v>
      </c>
      <c r="K2786">
        <f>'dl-do all work in this'!R2786</f>
        <v>0</v>
      </c>
      <c r="M2786">
        <f>'dl-do all work in this'!$E2786</f>
        <v>0</v>
      </c>
    </row>
    <row r="2787" spans="1:13" x14ac:dyDescent="0.25">
      <c r="A2787" s="2">
        <f>'dl-do all work in this'!O2787</f>
        <v>0</v>
      </c>
      <c r="B2787" t="e">
        <f>VLOOKUP($A2787, 'dl-do all work in this'!$O$9:$U$2997, 6, FALSE)</f>
        <v>#N/A</v>
      </c>
      <c r="C2787" t="e">
        <f>VLOOKUP($A2787, 'dl-do all work in this'!$O$9:$U$2997, 7, FALSE)</f>
        <v>#N/A</v>
      </c>
      <c r="D2787" s="2" t="str">
        <f>'dl-do all work in this'!X2787</f>
        <v>LC</v>
      </c>
      <c r="E2787" s="2">
        <f>'dl-do all work in this'!A2787</f>
        <v>0</v>
      </c>
      <c r="F2787" s="2">
        <f>'dl-do all work in this'!V2787</f>
        <v>0</v>
      </c>
      <c r="G2787" s="2" t="e">
        <f>DATE('dl-do all work in this'!H2787,'dl-do all work in this'!W2787,'dl-do all work in this'!G2787)</f>
        <v>#VALUE!</v>
      </c>
      <c r="H2787">
        <f>'dl-do all work in this'!I2787</f>
        <v>0</v>
      </c>
      <c r="J2787">
        <f>'dl-do all work in this'!D2787</f>
        <v>0</v>
      </c>
      <c r="K2787">
        <f>'dl-do all work in this'!R2787</f>
        <v>0</v>
      </c>
      <c r="M2787">
        <f>'dl-do all work in this'!$E2787</f>
        <v>0</v>
      </c>
    </row>
    <row r="2788" spans="1:13" x14ac:dyDescent="0.25">
      <c r="A2788" s="2">
        <f>'dl-do all work in this'!O2788</f>
        <v>0</v>
      </c>
      <c r="B2788" t="e">
        <f>VLOOKUP($A2788, 'dl-do all work in this'!$O$9:$U$2997, 6, FALSE)</f>
        <v>#N/A</v>
      </c>
      <c r="C2788" t="e">
        <f>VLOOKUP($A2788, 'dl-do all work in this'!$O$9:$U$2997, 7, FALSE)</f>
        <v>#N/A</v>
      </c>
      <c r="D2788" s="2" t="str">
        <f>'dl-do all work in this'!X2788</f>
        <v>LC</v>
      </c>
      <c r="E2788" s="2">
        <f>'dl-do all work in this'!A2788</f>
        <v>0</v>
      </c>
      <c r="F2788" s="2">
        <f>'dl-do all work in this'!V2788</f>
        <v>0</v>
      </c>
      <c r="G2788" s="2" t="e">
        <f>DATE('dl-do all work in this'!H2788,'dl-do all work in this'!W2788,'dl-do all work in this'!G2788)</f>
        <v>#VALUE!</v>
      </c>
      <c r="H2788">
        <f>'dl-do all work in this'!I2788</f>
        <v>0</v>
      </c>
      <c r="J2788">
        <f>'dl-do all work in this'!D2788</f>
        <v>0</v>
      </c>
      <c r="K2788">
        <f>'dl-do all work in this'!R2788</f>
        <v>0</v>
      </c>
      <c r="M2788">
        <f>'dl-do all work in this'!$E2788</f>
        <v>0</v>
      </c>
    </row>
    <row r="2789" spans="1:13" x14ac:dyDescent="0.25">
      <c r="A2789" s="2">
        <f>'dl-do all work in this'!O2789</f>
        <v>0</v>
      </c>
      <c r="B2789" t="e">
        <f>VLOOKUP($A2789, 'dl-do all work in this'!$O$9:$U$2997, 6, FALSE)</f>
        <v>#N/A</v>
      </c>
      <c r="C2789" t="e">
        <f>VLOOKUP($A2789, 'dl-do all work in this'!$O$9:$U$2997, 7, FALSE)</f>
        <v>#N/A</v>
      </c>
      <c r="D2789" s="2" t="str">
        <f>'dl-do all work in this'!X2789</f>
        <v>LC</v>
      </c>
      <c r="E2789" s="2">
        <f>'dl-do all work in this'!A2789</f>
        <v>0</v>
      </c>
      <c r="F2789" s="2">
        <f>'dl-do all work in this'!V2789</f>
        <v>0</v>
      </c>
      <c r="G2789" s="2" t="e">
        <f>DATE('dl-do all work in this'!H2789,'dl-do all work in this'!W2789,'dl-do all work in this'!G2789)</f>
        <v>#VALUE!</v>
      </c>
      <c r="H2789">
        <f>'dl-do all work in this'!I2789</f>
        <v>0</v>
      </c>
      <c r="J2789">
        <f>'dl-do all work in this'!D2789</f>
        <v>0</v>
      </c>
      <c r="K2789">
        <f>'dl-do all work in this'!R2789</f>
        <v>0</v>
      </c>
      <c r="M2789">
        <f>'dl-do all work in this'!$E2789</f>
        <v>0</v>
      </c>
    </row>
    <row r="2790" spans="1:13" x14ac:dyDescent="0.25">
      <c r="A2790" s="2">
        <f>'dl-do all work in this'!O2790</f>
        <v>0</v>
      </c>
      <c r="B2790" t="e">
        <f>VLOOKUP($A2790, 'dl-do all work in this'!$O$9:$U$2997, 6, FALSE)</f>
        <v>#N/A</v>
      </c>
      <c r="C2790" t="e">
        <f>VLOOKUP($A2790, 'dl-do all work in this'!$O$9:$U$2997, 7, FALSE)</f>
        <v>#N/A</v>
      </c>
      <c r="D2790" s="2" t="str">
        <f>'dl-do all work in this'!X2790</f>
        <v>LC</v>
      </c>
      <c r="E2790" s="2">
        <f>'dl-do all work in this'!A2790</f>
        <v>0</v>
      </c>
      <c r="F2790" s="2">
        <f>'dl-do all work in this'!V2790</f>
        <v>0</v>
      </c>
      <c r="G2790" s="2" t="e">
        <f>DATE('dl-do all work in this'!H2790,'dl-do all work in this'!W2790,'dl-do all work in this'!G2790)</f>
        <v>#VALUE!</v>
      </c>
      <c r="H2790">
        <f>'dl-do all work in this'!I2790</f>
        <v>0</v>
      </c>
      <c r="J2790">
        <f>'dl-do all work in this'!D2790</f>
        <v>0</v>
      </c>
      <c r="K2790">
        <f>'dl-do all work in this'!R2790</f>
        <v>0</v>
      </c>
      <c r="M2790">
        <f>'dl-do all work in this'!$E2790</f>
        <v>0</v>
      </c>
    </row>
    <row r="2791" spans="1:13" x14ac:dyDescent="0.25">
      <c r="A2791" s="2">
        <f>'dl-do all work in this'!O2791</f>
        <v>0</v>
      </c>
      <c r="B2791" t="e">
        <f>VLOOKUP($A2791, 'dl-do all work in this'!$O$9:$U$2997, 6, FALSE)</f>
        <v>#N/A</v>
      </c>
      <c r="C2791" t="e">
        <f>VLOOKUP($A2791, 'dl-do all work in this'!$O$9:$U$2997, 7, FALSE)</f>
        <v>#N/A</v>
      </c>
      <c r="D2791" s="2" t="str">
        <f>'dl-do all work in this'!X2791</f>
        <v>LC</v>
      </c>
      <c r="E2791" s="2">
        <f>'dl-do all work in this'!A2791</f>
        <v>0</v>
      </c>
      <c r="F2791" s="2">
        <f>'dl-do all work in this'!V2791</f>
        <v>0</v>
      </c>
      <c r="G2791" s="2" t="e">
        <f>DATE('dl-do all work in this'!H2791,'dl-do all work in this'!W2791,'dl-do all work in this'!G2791)</f>
        <v>#VALUE!</v>
      </c>
      <c r="H2791">
        <f>'dl-do all work in this'!I2791</f>
        <v>0</v>
      </c>
      <c r="J2791">
        <f>'dl-do all work in this'!D2791</f>
        <v>0</v>
      </c>
      <c r="K2791">
        <f>'dl-do all work in this'!R2791</f>
        <v>0</v>
      </c>
      <c r="M2791">
        <f>'dl-do all work in this'!$E2791</f>
        <v>0</v>
      </c>
    </row>
    <row r="2792" spans="1:13" x14ac:dyDescent="0.25">
      <c r="A2792" s="2">
        <f>'dl-do all work in this'!O2792</f>
        <v>0</v>
      </c>
      <c r="B2792" t="e">
        <f>VLOOKUP($A2792, 'dl-do all work in this'!$O$9:$U$2997, 6, FALSE)</f>
        <v>#N/A</v>
      </c>
      <c r="C2792" t="e">
        <f>VLOOKUP($A2792, 'dl-do all work in this'!$O$9:$U$2997, 7, FALSE)</f>
        <v>#N/A</v>
      </c>
      <c r="D2792" s="2" t="str">
        <f>'dl-do all work in this'!X2792</f>
        <v>LC</v>
      </c>
      <c r="E2792" s="2">
        <f>'dl-do all work in this'!A2792</f>
        <v>0</v>
      </c>
      <c r="F2792" s="2">
        <f>'dl-do all work in this'!V2792</f>
        <v>0</v>
      </c>
      <c r="G2792" s="2" t="e">
        <f>DATE('dl-do all work in this'!H2792,'dl-do all work in this'!W2792,'dl-do all work in this'!G2792)</f>
        <v>#VALUE!</v>
      </c>
      <c r="H2792">
        <f>'dl-do all work in this'!I2792</f>
        <v>0</v>
      </c>
      <c r="J2792">
        <f>'dl-do all work in this'!D2792</f>
        <v>0</v>
      </c>
      <c r="K2792">
        <f>'dl-do all work in this'!R2792</f>
        <v>0</v>
      </c>
      <c r="M2792">
        <f>'dl-do all work in this'!$E2792</f>
        <v>0</v>
      </c>
    </row>
    <row r="2793" spans="1:13" x14ac:dyDescent="0.25">
      <c r="A2793" s="2">
        <f>'dl-do all work in this'!O2793</f>
        <v>0</v>
      </c>
      <c r="B2793" t="e">
        <f>VLOOKUP($A2793, 'dl-do all work in this'!$O$9:$U$2997, 6, FALSE)</f>
        <v>#N/A</v>
      </c>
      <c r="C2793" t="e">
        <f>VLOOKUP($A2793, 'dl-do all work in this'!$O$9:$U$2997, 7, FALSE)</f>
        <v>#N/A</v>
      </c>
      <c r="D2793" s="2" t="str">
        <f>'dl-do all work in this'!X2793</f>
        <v>LC</v>
      </c>
      <c r="E2793" s="2">
        <f>'dl-do all work in this'!A2793</f>
        <v>0</v>
      </c>
      <c r="F2793" s="2">
        <f>'dl-do all work in this'!V2793</f>
        <v>0</v>
      </c>
      <c r="G2793" s="2" t="e">
        <f>DATE('dl-do all work in this'!H2793,'dl-do all work in this'!W2793,'dl-do all work in this'!G2793)</f>
        <v>#VALUE!</v>
      </c>
      <c r="H2793">
        <f>'dl-do all work in this'!I2793</f>
        <v>0</v>
      </c>
      <c r="J2793">
        <f>'dl-do all work in this'!D2793</f>
        <v>0</v>
      </c>
      <c r="K2793">
        <f>'dl-do all work in this'!R2793</f>
        <v>0</v>
      </c>
      <c r="M2793">
        <f>'dl-do all work in this'!$E2793</f>
        <v>0</v>
      </c>
    </row>
    <row r="2794" spans="1:13" x14ac:dyDescent="0.25">
      <c r="A2794" s="2">
        <f>'dl-do all work in this'!O2794</f>
        <v>0</v>
      </c>
      <c r="B2794" t="e">
        <f>VLOOKUP($A2794, 'dl-do all work in this'!$O$9:$U$2997, 6, FALSE)</f>
        <v>#N/A</v>
      </c>
      <c r="C2794" t="e">
        <f>VLOOKUP($A2794, 'dl-do all work in this'!$O$9:$U$2997, 7, FALSE)</f>
        <v>#N/A</v>
      </c>
      <c r="D2794" s="2" t="str">
        <f>'dl-do all work in this'!X2794</f>
        <v>LC</v>
      </c>
      <c r="E2794" s="2">
        <f>'dl-do all work in this'!A2794</f>
        <v>0</v>
      </c>
      <c r="F2794" s="2">
        <f>'dl-do all work in this'!V2794</f>
        <v>0</v>
      </c>
      <c r="G2794" s="2" t="e">
        <f>DATE('dl-do all work in this'!H2794,'dl-do all work in this'!W2794,'dl-do all work in this'!G2794)</f>
        <v>#VALUE!</v>
      </c>
      <c r="H2794">
        <f>'dl-do all work in this'!I2794</f>
        <v>0</v>
      </c>
      <c r="J2794">
        <f>'dl-do all work in this'!D2794</f>
        <v>0</v>
      </c>
      <c r="K2794">
        <f>'dl-do all work in this'!R2794</f>
        <v>0</v>
      </c>
      <c r="M2794">
        <f>'dl-do all work in this'!$E2794</f>
        <v>0</v>
      </c>
    </row>
    <row r="2795" spans="1:13" x14ac:dyDescent="0.25">
      <c r="A2795" s="2">
        <f>'dl-do all work in this'!O2795</f>
        <v>0</v>
      </c>
      <c r="B2795" t="e">
        <f>VLOOKUP($A2795, 'dl-do all work in this'!$O$9:$U$2997, 6, FALSE)</f>
        <v>#N/A</v>
      </c>
      <c r="C2795" t="e">
        <f>VLOOKUP($A2795, 'dl-do all work in this'!$O$9:$U$2997, 7, FALSE)</f>
        <v>#N/A</v>
      </c>
      <c r="D2795" s="2" t="str">
        <f>'dl-do all work in this'!X2795</f>
        <v>LC</v>
      </c>
      <c r="E2795" s="2">
        <f>'dl-do all work in this'!A2795</f>
        <v>0</v>
      </c>
      <c r="F2795" s="2">
        <f>'dl-do all work in this'!V2795</f>
        <v>0</v>
      </c>
      <c r="G2795" s="2" t="e">
        <f>DATE('dl-do all work in this'!H2795,'dl-do all work in this'!W2795,'dl-do all work in this'!G2795)</f>
        <v>#VALUE!</v>
      </c>
      <c r="H2795">
        <f>'dl-do all work in this'!I2795</f>
        <v>0</v>
      </c>
      <c r="J2795">
        <f>'dl-do all work in this'!D2795</f>
        <v>0</v>
      </c>
      <c r="K2795">
        <f>'dl-do all work in this'!R2795</f>
        <v>0</v>
      </c>
      <c r="M2795">
        <f>'dl-do all work in this'!$E2795</f>
        <v>0</v>
      </c>
    </row>
    <row r="2796" spans="1:13" x14ac:dyDescent="0.25">
      <c r="A2796" s="2">
        <f>'dl-do all work in this'!O2796</f>
        <v>0</v>
      </c>
      <c r="B2796" t="e">
        <f>VLOOKUP($A2796, 'dl-do all work in this'!$O$9:$U$2997, 6, FALSE)</f>
        <v>#N/A</v>
      </c>
      <c r="C2796" t="e">
        <f>VLOOKUP($A2796, 'dl-do all work in this'!$O$9:$U$2997, 7, FALSE)</f>
        <v>#N/A</v>
      </c>
      <c r="D2796" s="2" t="str">
        <f>'dl-do all work in this'!X2796</f>
        <v>LC</v>
      </c>
      <c r="E2796" s="2">
        <f>'dl-do all work in this'!A2796</f>
        <v>0</v>
      </c>
      <c r="F2796" s="2">
        <f>'dl-do all work in this'!V2796</f>
        <v>0</v>
      </c>
      <c r="G2796" s="2" t="e">
        <f>DATE('dl-do all work in this'!H2796,'dl-do all work in this'!W2796,'dl-do all work in this'!G2796)</f>
        <v>#VALUE!</v>
      </c>
      <c r="H2796">
        <f>'dl-do all work in this'!I2796</f>
        <v>0</v>
      </c>
      <c r="J2796">
        <f>'dl-do all work in this'!D2796</f>
        <v>0</v>
      </c>
      <c r="K2796">
        <f>'dl-do all work in this'!R2796</f>
        <v>0</v>
      </c>
      <c r="M2796">
        <f>'dl-do all work in this'!$E2796</f>
        <v>0</v>
      </c>
    </row>
    <row r="2797" spans="1:13" x14ac:dyDescent="0.25">
      <c r="A2797" s="2">
        <f>'dl-do all work in this'!O2797</f>
        <v>0</v>
      </c>
      <c r="B2797" t="e">
        <f>VLOOKUP($A2797, 'dl-do all work in this'!$O$9:$U$2997, 6, FALSE)</f>
        <v>#N/A</v>
      </c>
      <c r="C2797" t="e">
        <f>VLOOKUP($A2797, 'dl-do all work in this'!$O$9:$U$2997, 7, FALSE)</f>
        <v>#N/A</v>
      </c>
      <c r="D2797" s="2" t="str">
        <f>'dl-do all work in this'!X2797</f>
        <v>LC</v>
      </c>
      <c r="E2797" s="2">
        <f>'dl-do all work in this'!A2797</f>
        <v>0</v>
      </c>
      <c r="F2797" s="2">
        <f>'dl-do all work in this'!V2797</f>
        <v>0</v>
      </c>
      <c r="G2797" s="2" t="e">
        <f>DATE('dl-do all work in this'!H2797,'dl-do all work in this'!W2797,'dl-do all work in this'!G2797)</f>
        <v>#VALUE!</v>
      </c>
      <c r="H2797">
        <f>'dl-do all work in this'!I2797</f>
        <v>0</v>
      </c>
      <c r="J2797">
        <f>'dl-do all work in this'!D2797</f>
        <v>0</v>
      </c>
      <c r="K2797">
        <f>'dl-do all work in this'!R2797</f>
        <v>0</v>
      </c>
      <c r="M2797">
        <f>'dl-do all work in this'!$E2797</f>
        <v>0</v>
      </c>
    </row>
    <row r="2798" spans="1:13" x14ac:dyDescent="0.25">
      <c r="A2798" s="2">
        <f>'dl-do all work in this'!O2798</f>
        <v>0</v>
      </c>
      <c r="B2798" t="e">
        <f>VLOOKUP($A2798, 'dl-do all work in this'!$O$9:$U$2997, 6, FALSE)</f>
        <v>#N/A</v>
      </c>
      <c r="C2798" t="e">
        <f>VLOOKUP($A2798, 'dl-do all work in this'!$O$9:$U$2997, 7, FALSE)</f>
        <v>#N/A</v>
      </c>
      <c r="D2798" s="2" t="str">
        <f>'dl-do all work in this'!X2798</f>
        <v>LC</v>
      </c>
      <c r="E2798" s="2">
        <f>'dl-do all work in this'!A2798</f>
        <v>0</v>
      </c>
      <c r="F2798" s="2">
        <f>'dl-do all work in this'!V2798</f>
        <v>0</v>
      </c>
      <c r="G2798" s="2" t="e">
        <f>DATE('dl-do all work in this'!H2798,'dl-do all work in this'!W2798,'dl-do all work in this'!G2798)</f>
        <v>#VALUE!</v>
      </c>
      <c r="H2798">
        <f>'dl-do all work in this'!I2798</f>
        <v>0</v>
      </c>
      <c r="J2798">
        <f>'dl-do all work in this'!D2798</f>
        <v>0</v>
      </c>
      <c r="K2798">
        <f>'dl-do all work in this'!R2798</f>
        <v>0</v>
      </c>
      <c r="M2798">
        <f>'dl-do all work in this'!$E2798</f>
        <v>0</v>
      </c>
    </row>
    <row r="2799" spans="1:13" x14ac:dyDescent="0.25">
      <c r="A2799" s="2">
        <f>'dl-do all work in this'!O2799</f>
        <v>0</v>
      </c>
      <c r="B2799" t="e">
        <f>VLOOKUP($A2799, 'dl-do all work in this'!$O$9:$U$2997, 6, FALSE)</f>
        <v>#N/A</v>
      </c>
      <c r="C2799" t="e">
        <f>VLOOKUP($A2799, 'dl-do all work in this'!$O$9:$U$2997, 7, FALSE)</f>
        <v>#N/A</v>
      </c>
      <c r="D2799" s="2" t="str">
        <f>'dl-do all work in this'!X2799</f>
        <v>LC</v>
      </c>
      <c r="E2799" s="2">
        <f>'dl-do all work in this'!A2799</f>
        <v>0</v>
      </c>
      <c r="F2799" s="2">
        <f>'dl-do all work in this'!V2799</f>
        <v>0</v>
      </c>
      <c r="G2799" s="2" t="e">
        <f>DATE('dl-do all work in this'!H2799,'dl-do all work in this'!W2799,'dl-do all work in this'!G2799)</f>
        <v>#VALUE!</v>
      </c>
      <c r="H2799">
        <f>'dl-do all work in this'!I2799</f>
        <v>0</v>
      </c>
      <c r="J2799">
        <f>'dl-do all work in this'!D2799</f>
        <v>0</v>
      </c>
      <c r="K2799">
        <f>'dl-do all work in this'!R2799</f>
        <v>0</v>
      </c>
      <c r="M2799">
        <f>'dl-do all work in this'!$E2799</f>
        <v>0</v>
      </c>
    </row>
    <row r="2800" spans="1:13" x14ac:dyDescent="0.25">
      <c r="A2800" s="2">
        <f>'dl-do all work in this'!O2800</f>
        <v>0</v>
      </c>
      <c r="B2800" t="e">
        <f>VLOOKUP($A2800, 'dl-do all work in this'!$O$9:$U$2997, 6, FALSE)</f>
        <v>#N/A</v>
      </c>
      <c r="C2800" t="e">
        <f>VLOOKUP($A2800, 'dl-do all work in this'!$O$9:$U$2997, 7, FALSE)</f>
        <v>#N/A</v>
      </c>
      <c r="D2800" s="2" t="str">
        <f>'dl-do all work in this'!X2800</f>
        <v>LC</v>
      </c>
      <c r="E2800" s="2">
        <f>'dl-do all work in this'!A2800</f>
        <v>0</v>
      </c>
      <c r="F2800" s="2">
        <f>'dl-do all work in this'!V2800</f>
        <v>0</v>
      </c>
      <c r="G2800" s="2" t="e">
        <f>DATE('dl-do all work in this'!H2800,'dl-do all work in this'!W2800,'dl-do all work in this'!G2800)</f>
        <v>#VALUE!</v>
      </c>
      <c r="H2800">
        <f>'dl-do all work in this'!I2800</f>
        <v>0</v>
      </c>
      <c r="J2800">
        <f>'dl-do all work in this'!D2800</f>
        <v>0</v>
      </c>
      <c r="K2800">
        <f>'dl-do all work in this'!R2800</f>
        <v>0</v>
      </c>
      <c r="M2800">
        <f>'dl-do all work in this'!$E2800</f>
        <v>0</v>
      </c>
    </row>
    <row r="2801" spans="1:13" x14ac:dyDescent="0.25">
      <c r="A2801" s="2">
        <f>'dl-do all work in this'!O2801</f>
        <v>0</v>
      </c>
      <c r="B2801" t="e">
        <f>VLOOKUP($A2801, 'dl-do all work in this'!$O$9:$U$2997, 6, FALSE)</f>
        <v>#N/A</v>
      </c>
      <c r="C2801" t="e">
        <f>VLOOKUP($A2801, 'dl-do all work in this'!$O$9:$U$2997, 7, FALSE)</f>
        <v>#N/A</v>
      </c>
      <c r="D2801" s="2" t="str">
        <f>'dl-do all work in this'!X2801</f>
        <v>LC</v>
      </c>
      <c r="E2801" s="2">
        <f>'dl-do all work in this'!A2801</f>
        <v>0</v>
      </c>
      <c r="F2801" s="2">
        <f>'dl-do all work in this'!V2801</f>
        <v>0</v>
      </c>
      <c r="G2801" s="2" t="e">
        <f>DATE('dl-do all work in this'!H2801,'dl-do all work in this'!W2801,'dl-do all work in this'!G2801)</f>
        <v>#VALUE!</v>
      </c>
      <c r="H2801">
        <f>'dl-do all work in this'!I2801</f>
        <v>0</v>
      </c>
      <c r="J2801">
        <f>'dl-do all work in this'!D2801</f>
        <v>0</v>
      </c>
      <c r="K2801">
        <f>'dl-do all work in this'!R2801</f>
        <v>0</v>
      </c>
      <c r="M2801">
        <f>'dl-do all work in this'!$E2801</f>
        <v>0</v>
      </c>
    </row>
    <row r="2802" spans="1:13" x14ac:dyDescent="0.25">
      <c r="A2802" s="2">
        <f>'dl-do all work in this'!O2802</f>
        <v>0</v>
      </c>
      <c r="B2802" t="e">
        <f>VLOOKUP($A2802, 'dl-do all work in this'!$O$9:$U$2997, 6, FALSE)</f>
        <v>#N/A</v>
      </c>
      <c r="C2802" t="e">
        <f>VLOOKUP($A2802, 'dl-do all work in this'!$O$9:$U$2997, 7, FALSE)</f>
        <v>#N/A</v>
      </c>
      <c r="D2802" s="2" t="str">
        <f>'dl-do all work in this'!X2802</f>
        <v>LC</v>
      </c>
      <c r="E2802" s="2">
        <f>'dl-do all work in this'!A2802</f>
        <v>0</v>
      </c>
      <c r="F2802" s="2">
        <f>'dl-do all work in this'!V2802</f>
        <v>0</v>
      </c>
      <c r="G2802" s="2" t="e">
        <f>DATE('dl-do all work in this'!H2802,'dl-do all work in this'!W2802,'dl-do all work in this'!G2802)</f>
        <v>#VALUE!</v>
      </c>
      <c r="H2802">
        <f>'dl-do all work in this'!I2802</f>
        <v>0</v>
      </c>
      <c r="J2802">
        <f>'dl-do all work in this'!D2802</f>
        <v>0</v>
      </c>
      <c r="K2802">
        <f>'dl-do all work in this'!R2802</f>
        <v>0</v>
      </c>
      <c r="M2802">
        <f>'dl-do all work in this'!$E2802</f>
        <v>0</v>
      </c>
    </row>
    <row r="2803" spans="1:13" x14ac:dyDescent="0.25">
      <c r="A2803" s="2">
        <f>'dl-do all work in this'!O2803</f>
        <v>0</v>
      </c>
      <c r="B2803" t="e">
        <f>VLOOKUP($A2803, 'dl-do all work in this'!$O$9:$U$2997, 6, FALSE)</f>
        <v>#N/A</v>
      </c>
      <c r="C2803" t="e">
        <f>VLOOKUP($A2803, 'dl-do all work in this'!$O$9:$U$2997, 7, FALSE)</f>
        <v>#N/A</v>
      </c>
      <c r="D2803" s="2" t="str">
        <f>'dl-do all work in this'!X2803</f>
        <v>LC</v>
      </c>
      <c r="E2803" s="2">
        <f>'dl-do all work in this'!A2803</f>
        <v>0</v>
      </c>
      <c r="F2803" s="2">
        <f>'dl-do all work in this'!V2803</f>
        <v>0</v>
      </c>
      <c r="G2803" s="2" t="e">
        <f>DATE('dl-do all work in this'!H2803,'dl-do all work in this'!W2803,'dl-do all work in this'!G2803)</f>
        <v>#VALUE!</v>
      </c>
      <c r="H2803">
        <f>'dl-do all work in this'!I2803</f>
        <v>0</v>
      </c>
      <c r="J2803">
        <f>'dl-do all work in this'!D2803</f>
        <v>0</v>
      </c>
      <c r="K2803">
        <f>'dl-do all work in this'!R2803</f>
        <v>0</v>
      </c>
      <c r="M2803">
        <f>'dl-do all work in this'!$E2803</f>
        <v>0</v>
      </c>
    </row>
    <row r="2804" spans="1:13" x14ac:dyDescent="0.25">
      <c r="A2804" s="2">
        <f>'dl-do all work in this'!O2804</f>
        <v>0</v>
      </c>
      <c r="B2804" t="e">
        <f>VLOOKUP($A2804, 'dl-do all work in this'!$O$9:$U$2997, 6, FALSE)</f>
        <v>#N/A</v>
      </c>
      <c r="C2804" t="e">
        <f>VLOOKUP($A2804, 'dl-do all work in this'!$O$9:$U$2997, 7, FALSE)</f>
        <v>#N/A</v>
      </c>
      <c r="D2804" s="2" t="str">
        <f>'dl-do all work in this'!X2804</f>
        <v>LC</v>
      </c>
      <c r="E2804" s="2">
        <f>'dl-do all work in this'!A2804</f>
        <v>0</v>
      </c>
      <c r="F2804" s="2">
        <f>'dl-do all work in this'!V2804</f>
        <v>0</v>
      </c>
      <c r="G2804" s="2" t="e">
        <f>DATE('dl-do all work in this'!H2804,'dl-do all work in this'!W2804,'dl-do all work in this'!G2804)</f>
        <v>#VALUE!</v>
      </c>
      <c r="H2804">
        <f>'dl-do all work in this'!I2804</f>
        <v>0</v>
      </c>
      <c r="J2804">
        <f>'dl-do all work in this'!D2804</f>
        <v>0</v>
      </c>
      <c r="K2804">
        <f>'dl-do all work in this'!R2804</f>
        <v>0</v>
      </c>
      <c r="M2804">
        <f>'dl-do all work in this'!$E2804</f>
        <v>0</v>
      </c>
    </row>
    <row r="2805" spans="1:13" x14ac:dyDescent="0.25">
      <c r="A2805" s="2">
        <f>'dl-do all work in this'!O2805</f>
        <v>0</v>
      </c>
      <c r="B2805" t="e">
        <f>VLOOKUP($A2805, 'dl-do all work in this'!$O$9:$U$2997, 6, FALSE)</f>
        <v>#N/A</v>
      </c>
      <c r="C2805" t="e">
        <f>VLOOKUP($A2805, 'dl-do all work in this'!$O$9:$U$2997, 7, FALSE)</f>
        <v>#N/A</v>
      </c>
      <c r="D2805" s="2" t="str">
        <f>'dl-do all work in this'!X2805</f>
        <v>LC</v>
      </c>
      <c r="E2805" s="2">
        <f>'dl-do all work in this'!A2805</f>
        <v>0</v>
      </c>
      <c r="F2805" s="2">
        <f>'dl-do all work in this'!V2805</f>
        <v>0</v>
      </c>
      <c r="G2805" s="2" t="e">
        <f>DATE('dl-do all work in this'!H2805,'dl-do all work in this'!W2805,'dl-do all work in this'!G2805)</f>
        <v>#VALUE!</v>
      </c>
      <c r="H2805">
        <f>'dl-do all work in this'!I2805</f>
        <v>0</v>
      </c>
      <c r="J2805">
        <f>'dl-do all work in this'!D2805</f>
        <v>0</v>
      </c>
      <c r="K2805">
        <f>'dl-do all work in this'!R2805</f>
        <v>0</v>
      </c>
      <c r="M2805">
        <f>'dl-do all work in this'!$E2805</f>
        <v>0</v>
      </c>
    </row>
    <row r="2806" spans="1:13" x14ac:dyDescent="0.25">
      <c r="A2806" s="2">
        <f>'dl-do all work in this'!O2806</f>
        <v>0</v>
      </c>
      <c r="B2806" t="e">
        <f>VLOOKUP($A2806, 'dl-do all work in this'!$O$9:$U$2997, 6, FALSE)</f>
        <v>#N/A</v>
      </c>
      <c r="C2806" t="e">
        <f>VLOOKUP($A2806, 'dl-do all work in this'!$O$9:$U$2997, 7, FALSE)</f>
        <v>#N/A</v>
      </c>
      <c r="D2806" s="2" t="str">
        <f>'dl-do all work in this'!X2806</f>
        <v>LC</v>
      </c>
      <c r="E2806" s="2">
        <f>'dl-do all work in this'!A2806</f>
        <v>0</v>
      </c>
      <c r="F2806" s="2">
        <f>'dl-do all work in this'!V2806</f>
        <v>0</v>
      </c>
      <c r="G2806" s="2" t="e">
        <f>DATE('dl-do all work in this'!H2806,'dl-do all work in this'!W2806,'dl-do all work in this'!G2806)</f>
        <v>#VALUE!</v>
      </c>
      <c r="H2806">
        <f>'dl-do all work in this'!I2806</f>
        <v>0</v>
      </c>
      <c r="J2806">
        <f>'dl-do all work in this'!D2806</f>
        <v>0</v>
      </c>
      <c r="K2806">
        <f>'dl-do all work in this'!R2806</f>
        <v>0</v>
      </c>
      <c r="M2806">
        <f>'dl-do all work in this'!$E2806</f>
        <v>0</v>
      </c>
    </row>
    <row r="2807" spans="1:13" x14ac:dyDescent="0.25">
      <c r="A2807" s="2">
        <f>'dl-do all work in this'!O2807</f>
        <v>0</v>
      </c>
      <c r="B2807" t="e">
        <f>VLOOKUP($A2807, 'dl-do all work in this'!$O$9:$U$2997, 6, FALSE)</f>
        <v>#N/A</v>
      </c>
      <c r="C2807" t="e">
        <f>VLOOKUP($A2807, 'dl-do all work in this'!$O$9:$U$2997, 7, FALSE)</f>
        <v>#N/A</v>
      </c>
      <c r="D2807" s="2" t="str">
        <f>'dl-do all work in this'!X2807</f>
        <v>LC</v>
      </c>
      <c r="E2807" s="2">
        <f>'dl-do all work in this'!A2807</f>
        <v>0</v>
      </c>
      <c r="F2807" s="2">
        <f>'dl-do all work in this'!V2807</f>
        <v>0</v>
      </c>
      <c r="G2807" s="2" t="e">
        <f>DATE('dl-do all work in this'!H2807,'dl-do all work in this'!W2807,'dl-do all work in this'!G2807)</f>
        <v>#VALUE!</v>
      </c>
      <c r="H2807">
        <f>'dl-do all work in this'!I2807</f>
        <v>0</v>
      </c>
      <c r="J2807">
        <f>'dl-do all work in this'!D2807</f>
        <v>0</v>
      </c>
      <c r="K2807">
        <f>'dl-do all work in this'!R2807</f>
        <v>0</v>
      </c>
      <c r="M2807">
        <f>'dl-do all work in this'!$E2807</f>
        <v>0</v>
      </c>
    </row>
    <row r="2808" spans="1:13" x14ac:dyDescent="0.25">
      <c r="A2808" s="2">
        <f>'dl-do all work in this'!O2808</f>
        <v>0</v>
      </c>
      <c r="B2808" t="e">
        <f>VLOOKUP($A2808, 'dl-do all work in this'!$O$9:$U$2997, 6, FALSE)</f>
        <v>#N/A</v>
      </c>
      <c r="C2808" t="e">
        <f>VLOOKUP($A2808, 'dl-do all work in this'!$O$9:$U$2997, 7, FALSE)</f>
        <v>#N/A</v>
      </c>
      <c r="D2808" s="2" t="str">
        <f>'dl-do all work in this'!X2808</f>
        <v>LC</v>
      </c>
      <c r="E2808" s="2">
        <f>'dl-do all work in this'!A2808</f>
        <v>0</v>
      </c>
      <c r="F2808" s="2">
        <f>'dl-do all work in this'!V2808</f>
        <v>0</v>
      </c>
      <c r="G2808" s="2" t="e">
        <f>DATE('dl-do all work in this'!H2808,'dl-do all work in this'!W2808,'dl-do all work in this'!G2808)</f>
        <v>#VALUE!</v>
      </c>
      <c r="H2808">
        <f>'dl-do all work in this'!I2808</f>
        <v>0</v>
      </c>
      <c r="J2808">
        <f>'dl-do all work in this'!D2808</f>
        <v>0</v>
      </c>
      <c r="K2808">
        <f>'dl-do all work in this'!R2808</f>
        <v>0</v>
      </c>
      <c r="M2808">
        <f>'dl-do all work in this'!$E2808</f>
        <v>0</v>
      </c>
    </row>
    <row r="2809" spans="1:13" x14ac:dyDescent="0.25">
      <c r="A2809" s="2">
        <f>'dl-do all work in this'!O2809</f>
        <v>0</v>
      </c>
      <c r="B2809" t="e">
        <f>VLOOKUP($A2809, 'dl-do all work in this'!$O$9:$U$2997, 6, FALSE)</f>
        <v>#N/A</v>
      </c>
      <c r="C2809" t="e">
        <f>VLOOKUP($A2809, 'dl-do all work in this'!$O$9:$U$2997, 7, FALSE)</f>
        <v>#N/A</v>
      </c>
      <c r="D2809" s="2" t="str">
        <f>'dl-do all work in this'!X2809</f>
        <v>LC</v>
      </c>
      <c r="E2809" s="2">
        <f>'dl-do all work in this'!A2809</f>
        <v>0</v>
      </c>
      <c r="F2809" s="2">
        <f>'dl-do all work in this'!V2809</f>
        <v>0</v>
      </c>
      <c r="G2809" s="2" t="e">
        <f>DATE('dl-do all work in this'!H2809,'dl-do all work in this'!W2809,'dl-do all work in this'!G2809)</f>
        <v>#VALUE!</v>
      </c>
      <c r="H2809">
        <f>'dl-do all work in this'!I2809</f>
        <v>0</v>
      </c>
      <c r="J2809">
        <f>'dl-do all work in this'!D2809</f>
        <v>0</v>
      </c>
      <c r="K2809">
        <f>'dl-do all work in this'!R2809</f>
        <v>0</v>
      </c>
      <c r="M2809">
        <f>'dl-do all work in this'!$E2809</f>
        <v>0</v>
      </c>
    </row>
    <row r="2810" spans="1:13" x14ac:dyDescent="0.25">
      <c r="A2810" s="2">
        <f>'dl-do all work in this'!O2810</f>
        <v>0</v>
      </c>
      <c r="B2810" t="e">
        <f>VLOOKUP($A2810, 'dl-do all work in this'!$O$9:$U$2997, 6, FALSE)</f>
        <v>#N/A</v>
      </c>
      <c r="C2810" t="e">
        <f>VLOOKUP($A2810, 'dl-do all work in this'!$O$9:$U$2997, 7, FALSE)</f>
        <v>#N/A</v>
      </c>
      <c r="D2810" s="2" t="str">
        <f>'dl-do all work in this'!X2810</f>
        <v>LC</v>
      </c>
      <c r="E2810" s="2">
        <f>'dl-do all work in this'!A2810</f>
        <v>0</v>
      </c>
      <c r="F2810" s="2">
        <f>'dl-do all work in this'!V2810</f>
        <v>0</v>
      </c>
      <c r="G2810" s="2" t="e">
        <f>DATE('dl-do all work in this'!H2810,'dl-do all work in this'!W2810,'dl-do all work in this'!G2810)</f>
        <v>#VALUE!</v>
      </c>
      <c r="H2810">
        <f>'dl-do all work in this'!I2810</f>
        <v>0</v>
      </c>
      <c r="J2810">
        <f>'dl-do all work in this'!D2810</f>
        <v>0</v>
      </c>
      <c r="K2810">
        <f>'dl-do all work in this'!R2810</f>
        <v>0</v>
      </c>
      <c r="M2810">
        <f>'dl-do all work in this'!$E2810</f>
        <v>0</v>
      </c>
    </row>
    <row r="2811" spans="1:13" x14ac:dyDescent="0.25">
      <c r="A2811" s="2">
        <f>'dl-do all work in this'!O2811</f>
        <v>0</v>
      </c>
      <c r="B2811" t="e">
        <f>VLOOKUP($A2811, 'dl-do all work in this'!$O$9:$U$2997, 6, FALSE)</f>
        <v>#N/A</v>
      </c>
      <c r="C2811" t="e">
        <f>VLOOKUP($A2811, 'dl-do all work in this'!$O$9:$U$2997, 7, FALSE)</f>
        <v>#N/A</v>
      </c>
      <c r="D2811" s="2" t="str">
        <f>'dl-do all work in this'!X2811</f>
        <v>LC</v>
      </c>
      <c r="E2811" s="2">
        <f>'dl-do all work in this'!A2811</f>
        <v>0</v>
      </c>
      <c r="F2811" s="2">
        <f>'dl-do all work in this'!V2811</f>
        <v>0</v>
      </c>
      <c r="G2811" s="2" t="e">
        <f>DATE('dl-do all work in this'!H2811,'dl-do all work in this'!W2811,'dl-do all work in this'!G2811)</f>
        <v>#VALUE!</v>
      </c>
      <c r="H2811">
        <f>'dl-do all work in this'!I2811</f>
        <v>0</v>
      </c>
      <c r="J2811">
        <f>'dl-do all work in this'!D2811</f>
        <v>0</v>
      </c>
      <c r="K2811">
        <f>'dl-do all work in this'!R2811</f>
        <v>0</v>
      </c>
      <c r="M2811">
        <f>'dl-do all work in this'!$E2811</f>
        <v>0</v>
      </c>
    </row>
    <row r="2812" spans="1:13" x14ac:dyDescent="0.25">
      <c r="A2812" s="2">
        <f>'dl-do all work in this'!O2812</f>
        <v>0</v>
      </c>
      <c r="B2812" t="e">
        <f>VLOOKUP($A2812, 'dl-do all work in this'!$O$9:$U$2997, 6, FALSE)</f>
        <v>#N/A</v>
      </c>
      <c r="C2812" t="e">
        <f>VLOOKUP($A2812, 'dl-do all work in this'!$O$9:$U$2997, 7, FALSE)</f>
        <v>#N/A</v>
      </c>
      <c r="D2812" s="2" t="str">
        <f>'dl-do all work in this'!X2812</f>
        <v>LC</v>
      </c>
      <c r="E2812" s="2">
        <f>'dl-do all work in this'!A2812</f>
        <v>0</v>
      </c>
      <c r="F2812" s="2">
        <f>'dl-do all work in this'!V2812</f>
        <v>0</v>
      </c>
      <c r="G2812" s="2" t="e">
        <f>DATE('dl-do all work in this'!H2812,'dl-do all work in this'!W2812,'dl-do all work in this'!G2812)</f>
        <v>#VALUE!</v>
      </c>
      <c r="H2812">
        <f>'dl-do all work in this'!I2812</f>
        <v>0</v>
      </c>
      <c r="J2812">
        <f>'dl-do all work in this'!D2812</f>
        <v>0</v>
      </c>
      <c r="K2812">
        <f>'dl-do all work in this'!R2812</f>
        <v>0</v>
      </c>
      <c r="M2812">
        <f>'dl-do all work in this'!$E2812</f>
        <v>0</v>
      </c>
    </row>
    <row r="2813" spans="1:13" x14ac:dyDescent="0.25">
      <c r="A2813" s="2">
        <f>'dl-do all work in this'!O2813</f>
        <v>0</v>
      </c>
      <c r="B2813" t="e">
        <f>VLOOKUP($A2813, 'dl-do all work in this'!$O$9:$U$2997, 6, FALSE)</f>
        <v>#N/A</v>
      </c>
      <c r="C2813" t="e">
        <f>VLOOKUP($A2813, 'dl-do all work in this'!$O$9:$U$2997, 7, FALSE)</f>
        <v>#N/A</v>
      </c>
      <c r="D2813" s="2" t="str">
        <f>'dl-do all work in this'!X2813</f>
        <v>LC</v>
      </c>
      <c r="E2813" s="2">
        <f>'dl-do all work in this'!A2813</f>
        <v>0</v>
      </c>
      <c r="F2813" s="2">
        <f>'dl-do all work in this'!V2813</f>
        <v>0</v>
      </c>
      <c r="G2813" s="2" t="e">
        <f>DATE('dl-do all work in this'!H2813,'dl-do all work in this'!W2813,'dl-do all work in this'!G2813)</f>
        <v>#VALUE!</v>
      </c>
      <c r="H2813">
        <f>'dl-do all work in this'!I2813</f>
        <v>0</v>
      </c>
      <c r="J2813">
        <f>'dl-do all work in this'!D2813</f>
        <v>0</v>
      </c>
      <c r="K2813">
        <f>'dl-do all work in this'!R2813</f>
        <v>0</v>
      </c>
      <c r="M2813">
        <f>'dl-do all work in this'!$E2813</f>
        <v>0</v>
      </c>
    </row>
    <row r="2814" spans="1:13" x14ac:dyDescent="0.25">
      <c r="A2814" s="2">
        <f>'dl-do all work in this'!O2814</f>
        <v>0</v>
      </c>
      <c r="B2814" t="e">
        <f>VLOOKUP($A2814, 'dl-do all work in this'!$O$9:$U$2997, 6, FALSE)</f>
        <v>#N/A</v>
      </c>
      <c r="C2814" t="e">
        <f>VLOOKUP($A2814, 'dl-do all work in this'!$O$9:$U$2997, 7, FALSE)</f>
        <v>#N/A</v>
      </c>
      <c r="D2814" s="2" t="str">
        <f>'dl-do all work in this'!X2814</f>
        <v>LC</v>
      </c>
      <c r="E2814" s="2">
        <f>'dl-do all work in this'!A2814</f>
        <v>0</v>
      </c>
      <c r="F2814" s="2">
        <f>'dl-do all work in this'!V2814</f>
        <v>0</v>
      </c>
      <c r="G2814" s="2" t="e">
        <f>DATE('dl-do all work in this'!H2814,'dl-do all work in this'!W2814,'dl-do all work in this'!G2814)</f>
        <v>#VALUE!</v>
      </c>
      <c r="H2814">
        <f>'dl-do all work in this'!I2814</f>
        <v>0</v>
      </c>
      <c r="J2814">
        <f>'dl-do all work in this'!D2814</f>
        <v>0</v>
      </c>
      <c r="K2814">
        <f>'dl-do all work in this'!R2814</f>
        <v>0</v>
      </c>
      <c r="M2814">
        <f>'dl-do all work in this'!$E2814</f>
        <v>0</v>
      </c>
    </row>
    <row r="2815" spans="1:13" x14ac:dyDescent="0.25">
      <c r="A2815" s="2">
        <f>'dl-do all work in this'!O2815</f>
        <v>0</v>
      </c>
      <c r="B2815" t="e">
        <f>VLOOKUP($A2815, 'dl-do all work in this'!$O$9:$U$2997, 6, FALSE)</f>
        <v>#N/A</v>
      </c>
      <c r="C2815" t="e">
        <f>VLOOKUP($A2815, 'dl-do all work in this'!$O$9:$U$2997, 7, FALSE)</f>
        <v>#N/A</v>
      </c>
      <c r="D2815" s="2" t="str">
        <f>'dl-do all work in this'!X2815</f>
        <v>LC</v>
      </c>
      <c r="E2815" s="2">
        <f>'dl-do all work in this'!A2815</f>
        <v>0</v>
      </c>
      <c r="F2815" s="2">
        <f>'dl-do all work in this'!V2815</f>
        <v>0</v>
      </c>
      <c r="G2815" s="2" t="e">
        <f>DATE('dl-do all work in this'!H2815,'dl-do all work in this'!W2815,'dl-do all work in this'!G2815)</f>
        <v>#VALUE!</v>
      </c>
      <c r="H2815">
        <f>'dl-do all work in this'!I2815</f>
        <v>0</v>
      </c>
      <c r="J2815">
        <f>'dl-do all work in this'!D2815</f>
        <v>0</v>
      </c>
      <c r="K2815">
        <f>'dl-do all work in this'!R2815</f>
        <v>0</v>
      </c>
      <c r="M2815">
        <f>'dl-do all work in this'!$E2815</f>
        <v>0</v>
      </c>
    </row>
    <row r="2816" spans="1:13" x14ac:dyDescent="0.25">
      <c r="A2816" s="2">
        <f>'dl-do all work in this'!O2816</f>
        <v>0</v>
      </c>
      <c r="B2816" t="e">
        <f>VLOOKUP($A2816, 'dl-do all work in this'!$O$9:$U$2997, 6, FALSE)</f>
        <v>#N/A</v>
      </c>
      <c r="C2816" t="e">
        <f>VLOOKUP($A2816, 'dl-do all work in this'!$O$9:$U$2997, 7, FALSE)</f>
        <v>#N/A</v>
      </c>
      <c r="D2816" s="2" t="str">
        <f>'dl-do all work in this'!X2816</f>
        <v>LC</v>
      </c>
      <c r="E2816" s="2">
        <f>'dl-do all work in this'!A2816</f>
        <v>0</v>
      </c>
      <c r="F2816" s="2">
        <f>'dl-do all work in this'!V2816</f>
        <v>0</v>
      </c>
      <c r="G2816" s="2" t="e">
        <f>DATE('dl-do all work in this'!H2816,'dl-do all work in this'!W2816,'dl-do all work in this'!G2816)</f>
        <v>#VALUE!</v>
      </c>
      <c r="H2816">
        <f>'dl-do all work in this'!I2816</f>
        <v>0</v>
      </c>
      <c r="J2816">
        <f>'dl-do all work in this'!D2816</f>
        <v>0</v>
      </c>
      <c r="K2816">
        <f>'dl-do all work in this'!R2816</f>
        <v>0</v>
      </c>
      <c r="M2816">
        <f>'dl-do all work in this'!$E2816</f>
        <v>0</v>
      </c>
    </row>
    <row r="2817" spans="1:13" x14ac:dyDescent="0.25">
      <c r="A2817" s="2">
        <f>'dl-do all work in this'!O2817</f>
        <v>0</v>
      </c>
      <c r="B2817" t="e">
        <f>VLOOKUP($A2817, 'dl-do all work in this'!$O$9:$U$2997, 6, FALSE)</f>
        <v>#N/A</v>
      </c>
      <c r="C2817" t="e">
        <f>VLOOKUP($A2817, 'dl-do all work in this'!$O$9:$U$2997, 7, FALSE)</f>
        <v>#N/A</v>
      </c>
      <c r="D2817" s="2" t="str">
        <f>'dl-do all work in this'!X2817</f>
        <v>LC</v>
      </c>
      <c r="E2817" s="2">
        <f>'dl-do all work in this'!A2817</f>
        <v>0</v>
      </c>
      <c r="F2817" s="2">
        <f>'dl-do all work in this'!V2817</f>
        <v>0</v>
      </c>
      <c r="G2817" s="2" t="e">
        <f>DATE('dl-do all work in this'!H2817,'dl-do all work in this'!W2817,'dl-do all work in this'!G2817)</f>
        <v>#VALUE!</v>
      </c>
      <c r="H2817">
        <f>'dl-do all work in this'!I2817</f>
        <v>0</v>
      </c>
      <c r="J2817">
        <f>'dl-do all work in this'!D2817</f>
        <v>0</v>
      </c>
      <c r="K2817">
        <f>'dl-do all work in this'!R2817</f>
        <v>0</v>
      </c>
      <c r="M2817">
        <f>'dl-do all work in this'!$E2817</f>
        <v>0</v>
      </c>
    </row>
    <row r="2818" spans="1:13" x14ac:dyDescent="0.25">
      <c r="A2818" s="2">
        <f>'dl-do all work in this'!O2818</f>
        <v>0</v>
      </c>
      <c r="B2818" t="e">
        <f>VLOOKUP($A2818, 'dl-do all work in this'!$O$9:$U$2997, 6, FALSE)</f>
        <v>#N/A</v>
      </c>
      <c r="C2818" t="e">
        <f>VLOOKUP($A2818, 'dl-do all work in this'!$O$9:$U$2997, 7, FALSE)</f>
        <v>#N/A</v>
      </c>
      <c r="D2818" s="2" t="str">
        <f>'dl-do all work in this'!X2818</f>
        <v>LC</v>
      </c>
      <c r="E2818" s="2">
        <f>'dl-do all work in this'!A2818</f>
        <v>0</v>
      </c>
      <c r="F2818" s="2">
        <f>'dl-do all work in this'!V2818</f>
        <v>0</v>
      </c>
      <c r="G2818" s="2" t="e">
        <f>DATE('dl-do all work in this'!H2818,'dl-do all work in this'!W2818,'dl-do all work in this'!G2818)</f>
        <v>#VALUE!</v>
      </c>
      <c r="H2818">
        <f>'dl-do all work in this'!I2818</f>
        <v>0</v>
      </c>
      <c r="J2818">
        <f>'dl-do all work in this'!D2818</f>
        <v>0</v>
      </c>
      <c r="K2818">
        <f>'dl-do all work in this'!R2818</f>
        <v>0</v>
      </c>
      <c r="M2818">
        <f>'dl-do all work in this'!$E2818</f>
        <v>0</v>
      </c>
    </row>
    <row r="2819" spans="1:13" x14ac:dyDescent="0.25">
      <c r="A2819" s="2">
        <f>'dl-do all work in this'!O2819</f>
        <v>0</v>
      </c>
      <c r="B2819" t="e">
        <f>VLOOKUP($A2819, 'dl-do all work in this'!$O$9:$U$2997, 6, FALSE)</f>
        <v>#N/A</v>
      </c>
      <c r="C2819" t="e">
        <f>VLOOKUP($A2819, 'dl-do all work in this'!$O$9:$U$2997, 7, FALSE)</f>
        <v>#N/A</v>
      </c>
      <c r="D2819" s="2" t="str">
        <f>'dl-do all work in this'!X2819</f>
        <v>LC</v>
      </c>
      <c r="E2819" s="2">
        <f>'dl-do all work in this'!A2819</f>
        <v>0</v>
      </c>
      <c r="F2819" s="2">
        <f>'dl-do all work in this'!V2819</f>
        <v>0</v>
      </c>
      <c r="G2819" s="2" t="e">
        <f>DATE('dl-do all work in this'!H2819,'dl-do all work in this'!W2819,'dl-do all work in this'!G2819)</f>
        <v>#VALUE!</v>
      </c>
      <c r="H2819">
        <f>'dl-do all work in this'!I2819</f>
        <v>0</v>
      </c>
      <c r="J2819">
        <f>'dl-do all work in this'!D2819</f>
        <v>0</v>
      </c>
      <c r="K2819">
        <f>'dl-do all work in this'!R2819</f>
        <v>0</v>
      </c>
      <c r="M2819">
        <f>'dl-do all work in this'!$E2819</f>
        <v>0</v>
      </c>
    </row>
    <row r="2820" spans="1:13" x14ac:dyDescent="0.25">
      <c r="A2820" s="2">
        <f>'dl-do all work in this'!O2820</f>
        <v>0</v>
      </c>
      <c r="B2820" t="e">
        <f>VLOOKUP($A2820, 'dl-do all work in this'!$O$9:$U$2997, 6, FALSE)</f>
        <v>#N/A</v>
      </c>
      <c r="C2820" t="e">
        <f>VLOOKUP($A2820, 'dl-do all work in this'!$O$9:$U$2997, 7, FALSE)</f>
        <v>#N/A</v>
      </c>
      <c r="D2820" s="2" t="str">
        <f>'dl-do all work in this'!X2820</f>
        <v>LC</v>
      </c>
      <c r="E2820" s="2">
        <f>'dl-do all work in this'!A2820</f>
        <v>0</v>
      </c>
      <c r="F2820" s="2">
        <f>'dl-do all work in this'!V2820</f>
        <v>0</v>
      </c>
      <c r="G2820" s="2" t="e">
        <f>DATE('dl-do all work in this'!H2820,'dl-do all work in this'!W2820,'dl-do all work in this'!G2820)</f>
        <v>#VALUE!</v>
      </c>
      <c r="H2820">
        <f>'dl-do all work in this'!I2820</f>
        <v>0</v>
      </c>
      <c r="J2820">
        <f>'dl-do all work in this'!D2820</f>
        <v>0</v>
      </c>
      <c r="K2820">
        <f>'dl-do all work in this'!R2820</f>
        <v>0</v>
      </c>
      <c r="M2820">
        <f>'dl-do all work in this'!$E2820</f>
        <v>0</v>
      </c>
    </row>
    <row r="2821" spans="1:13" x14ac:dyDescent="0.25">
      <c r="A2821" s="2">
        <f>'dl-do all work in this'!O2821</f>
        <v>0</v>
      </c>
      <c r="B2821" t="e">
        <f>VLOOKUP($A2821, 'dl-do all work in this'!$O$9:$U$2997, 6, FALSE)</f>
        <v>#N/A</v>
      </c>
      <c r="C2821" t="e">
        <f>VLOOKUP($A2821, 'dl-do all work in this'!$O$9:$U$2997, 7, FALSE)</f>
        <v>#N/A</v>
      </c>
      <c r="D2821" s="2" t="str">
        <f>'dl-do all work in this'!X2821</f>
        <v>LC</v>
      </c>
      <c r="E2821" s="2">
        <f>'dl-do all work in this'!A2821</f>
        <v>0</v>
      </c>
      <c r="F2821" s="2">
        <f>'dl-do all work in this'!V2821</f>
        <v>0</v>
      </c>
      <c r="G2821" s="2" t="e">
        <f>DATE('dl-do all work in this'!H2821,'dl-do all work in this'!W2821,'dl-do all work in this'!G2821)</f>
        <v>#VALUE!</v>
      </c>
      <c r="H2821">
        <f>'dl-do all work in this'!I2821</f>
        <v>0</v>
      </c>
      <c r="J2821">
        <f>'dl-do all work in this'!D2821</f>
        <v>0</v>
      </c>
      <c r="K2821">
        <f>'dl-do all work in this'!R2821</f>
        <v>0</v>
      </c>
      <c r="M2821">
        <f>'dl-do all work in this'!$E2821</f>
        <v>0</v>
      </c>
    </row>
    <row r="2822" spans="1:13" x14ac:dyDescent="0.25">
      <c r="A2822" s="2">
        <f>'dl-do all work in this'!O2822</f>
        <v>0</v>
      </c>
      <c r="B2822" t="e">
        <f>VLOOKUP($A2822, 'dl-do all work in this'!$O$9:$U$2997, 6, FALSE)</f>
        <v>#N/A</v>
      </c>
      <c r="C2822" t="e">
        <f>VLOOKUP($A2822, 'dl-do all work in this'!$O$9:$U$2997, 7, FALSE)</f>
        <v>#N/A</v>
      </c>
      <c r="D2822" s="2" t="str">
        <f>'dl-do all work in this'!X2822</f>
        <v>LC</v>
      </c>
      <c r="E2822" s="2">
        <f>'dl-do all work in this'!A2822</f>
        <v>0</v>
      </c>
      <c r="F2822" s="2">
        <f>'dl-do all work in this'!V2822</f>
        <v>0</v>
      </c>
      <c r="G2822" s="2" t="e">
        <f>DATE('dl-do all work in this'!H2822,'dl-do all work in this'!W2822,'dl-do all work in this'!G2822)</f>
        <v>#VALUE!</v>
      </c>
      <c r="H2822">
        <f>'dl-do all work in this'!I2822</f>
        <v>0</v>
      </c>
      <c r="J2822">
        <f>'dl-do all work in this'!D2822</f>
        <v>0</v>
      </c>
      <c r="K2822">
        <f>'dl-do all work in this'!R2822</f>
        <v>0</v>
      </c>
      <c r="M2822">
        <f>'dl-do all work in this'!$E2822</f>
        <v>0</v>
      </c>
    </row>
    <row r="2823" spans="1:13" x14ac:dyDescent="0.25">
      <c r="A2823" s="2">
        <f>'dl-do all work in this'!O2823</f>
        <v>0</v>
      </c>
      <c r="B2823" t="e">
        <f>VLOOKUP($A2823, 'dl-do all work in this'!$O$9:$U$2997, 6, FALSE)</f>
        <v>#N/A</v>
      </c>
      <c r="C2823" t="e">
        <f>VLOOKUP($A2823, 'dl-do all work in this'!$O$9:$U$2997, 7, FALSE)</f>
        <v>#N/A</v>
      </c>
      <c r="D2823" s="2" t="str">
        <f>'dl-do all work in this'!X2823</f>
        <v>LC</v>
      </c>
      <c r="E2823" s="2">
        <f>'dl-do all work in this'!A2823</f>
        <v>0</v>
      </c>
      <c r="F2823" s="2">
        <f>'dl-do all work in this'!V2823</f>
        <v>0</v>
      </c>
      <c r="G2823" s="2" t="e">
        <f>DATE('dl-do all work in this'!H2823,'dl-do all work in this'!W2823,'dl-do all work in this'!G2823)</f>
        <v>#VALUE!</v>
      </c>
      <c r="H2823">
        <f>'dl-do all work in this'!I2823</f>
        <v>0</v>
      </c>
      <c r="J2823">
        <f>'dl-do all work in this'!D2823</f>
        <v>0</v>
      </c>
      <c r="K2823">
        <f>'dl-do all work in this'!R2823</f>
        <v>0</v>
      </c>
      <c r="M2823">
        <f>'dl-do all work in this'!$E2823</f>
        <v>0</v>
      </c>
    </row>
    <row r="2824" spans="1:13" x14ac:dyDescent="0.25">
      <c r="A2824" s="2">
        <f>'dl-do all work in this'!O2824</f>
        <v>0</v>
      </c>
      <c r="B2824" t="e">
        <f>VLOOKUP($A2824, 'dl-do all work in this'!$O$9:$U$2997, 6, FALSE)</f>
        <v>#N/A</v>
      </c>
      <c r="C2824" t="e">
        <f>VLOOKUP($A2824, 'dl-do all work in this'!$O$9:$U$2997, 7, FALSE)</f>
        <v>#N/A</v>
      </c>
      <c r="D2824" s="2" t="str">
        <f>'dl-do all work in this'!X2824</f>
        <v>LC</v>
      </c>
      <c r="E2824" s="2">
        <f>'dl-do all work in this'!A2824</f>
        <v>0</v>
      </c>
      <c r="F2824" s="2">
        <f>'dl-do all work in this'!V2824</f>
        <v>0</v>
      </c>
      <c r="G2824" s="2" t="e">
        <f>DATE('dl-do all work in this'!H2824,'dl-do all work in this'!W2824,'dl-do all work in this'!G2824)</f>
        <v>#VALUE!</v>
      </c>
      <c r="H2824">
        <f>'dl-do all work in this'!I2824</f>
        <v>0</v>
      </c>
      <c r="J2824">
        <f>'dl-do all work in this'!D2824</f>
        <v>0</v>
      </c>
      <c r="K2824">
        <f>'dl-do all work in this'!R2824</f>
        <v>0</v>
      </c>
      <c r="M2824">
        <f>'dl-do all work in this'!$E2824</f>
        <v>0</v>
      </c>
    </row>
    <row r="2825" spans="1:13" x14ac:dyDescent="0.25">
      <c r="A2825" s="2">
        <f>'dl-do all work in this'!O2825</f>
        <v>0</v>
      </c>
      <c r="B2825" t="e">
        <f>VLOOKUP($A2825, 'dl-do all work in this'!$O$9:$U$2997, 6, FALSE)</f>
        <v>#N/A</v>
      </c>
      <c r="C2825" t="e">
        <f>VLOOKUP($A2825, 'dl-do all work in this'!$O$9:$U$2997, 7, FALSE)</f>
        <v>#N/A</v>
      </c>
      <c r="D2825" s="2" t="str">
        <f>'dl-do all work in this'!X2825</f>
        <v>LC</v>
      </c>
      <c r="E2825" s="2">
        <f>'dl-do all work in this'!A2825</f>
        <v>0</v>
      </c>
      <c r="F2825" s="2">
        <f>'dl-do all work in this'!V2825</f>
        <v>0</v>
      </c>
      <c r="G2825" s="2" t="e">
        <f>DATE('dl-do all work in this'!H2825,'dl-do all work in this'!W2825,'dl-do all work in this'!G2825)</f>
        <v>#VALUE!</v>
      </c>
      <c r="H2825">
        <f>'dl-do all work in this'!I2825</f>
        <v>0</v>
      </c>
      <c r="J2825">
        <f>'dl-do all work in this'!D2825</f>
        <v>0</v>
      </c>
      <c r="K2825">
        <f>'dl-do all work in this'!R2825</f>
        <v>0</v>
      </c>
      <c r="M2825">
        <f>'dl-do all work in this'!$E2825</f>
        <v>0</v>
      </c>
    </row>
    <row r="2826" spans="1:13" x14ac:dyDescent="0.25">
      <c r="A2826" s="2">
        <f>'dl-do all work in this'!O2826</f>
        <v>0</v>
      </c>
      <c r="B2826" t="e">
        <f>VLOOKUP($A2826, 'dl-do all work in this'!$O$9:$U$2997, 6, FALSE)</f>
        <v>#N/A</v>
      </c>
      <c r="C2826" t="e">
        <f>VLOOKUP($A2826, 'dl-do all work in this'!$O$9:$U$2997, 7, FALSE)</f>
        <v>#N/A</v>
      </c>
      <c r="D2826" s="2" t="str">
        <f>'dl-do all work in this'!X2826</f>
        <v>LC</v>
      </c>
      <c r="E2826" s="2">
        <f>'dl-do all work in this'!A2826</f>
        <v>0</v>
      </c>
      <c r="F2826" s="2">
        <f>'dl-do all work in this'!V2826</f>
        <v>0</v>
      </c>
      <c r="G2826" s="2" t="e">
        <f>DATE('dl-do all work in this'!H2826,'dl-do all work in this'!W2826,'dl-do all work in this'!G2826)</f>
        <v>#VALUE!</v>
      </c>
      <c r="H2826">
        <f>'dl-do all work in this'!I2826</f>
        <v>0</v>
      </c>
      <c r="J2826">
        <f>'dl-do all work in this'!D2826</f>
        <v>0</v>
      </c>
      <c r="K2826">
        <f>'dl-do all work in this'!R2826</f>
        <v>0</v>
      </c>
      <c r="M2826">
        <f>'dl-do all work in this'!$E2826</f>
        <v>0</v>
      </c>
    </row>
    <row r="2827" spans="1:13" x14ac:dyDescent="0.25">
      <c r="A2827" s="2">
        <f>'dl-do all work in this'!O2827</f>
        <v>0</v>
      </c>
      <c r="B2827" t="e">
        <f>VLOOKUP($A2827, 'dl-do all work in this'!$O$9:$U$2997, 6, FALSE)</f>
        <v>#N/A</v>
      </c>
      <c r="C2827" t="e">
        <f>VLOOKUP($A2827, 'dl-do all work in this'!$O$9:$U$2997, 7, FALSE)</f>
        <v>#N/A</v>
      </c>
      <c r="D2827" s="2" t="str">
        <f>'dl-do all work in this'!X2827</f>
        <v>LC</v>
      </c>
      <c r="E2827" s="2">
        <f>'dl-do all work in this'!A2827</f>
        <v>0</v>
      </c>
      <c r="F2827" s="2">
        <f>'dl-do all work in this'!V2827</f>
        <v>0</v>
      </c>
      <c r="G2827" s="2" t="e">
        <f>DATE('dl-do all work in this'!H2827,'dl-do all work in this'!W2827,'dl-do all work in this'!G2827)</f>
        <v>#VALUE!</v>
      </c>
      <c r="H2827">
        <f>'dl-do all work in this'!I2827</f>
        <v>0</v>
      </c>
      <c r="J2827">
        <f>'dl-do all work in this'!D2827</f>
        <v>0</v>
      </c>
      <c r="K2827">
        <f>'dl-do all work in this'!R2827</f>
        <v>0</v>
      </c>
      <c r="M2827">
        <f>'dl-do all work in this'!$E2827</f>
        <v>0</v>
      </c>
    </row>
    <row r="2828" spans="1:13" x14ac:dyDescent="0.25">
      <c r="A2828" s="2">
        <f>'dl-do all work in this'!O2828</f>
        <v>0</v>
      </c>
      <c r="B2828" t="e">
        <f>VLOOKUP($A2828, 'dl-do all work in this'!$O$9:$U$2997, 6, FALSE)</f>
        <v>#N/A</v>
      </c>
      <c r="C2828" t="e">
        <f>VLOOKUP($A2828, 'dl-do all work in this'!$O$9:$U$2997, 7, FALSE)</f>
        <v>#N/A</v>
      </c>
      <c r="D2828" s="2" t="str">
        <f>'dl-do all work in this'!X2828</f>
        <v>LC</v>
      </c>
      <c r="E2828" s="2">
        <f>'dl-do all work in this'!A2828</f>
        <v>0</v>
      </c>
      <c r="F2828" s="2">
        <f>'dl-do all work in this'!V2828</f>
        <v>0</v>
      </c>
      <c r="G2828" s="2" t="e">
        <f>DATE('dl-do all work in this'!H2828,'dl-do all work in this'!W2828,'dl-do all work in this'!G2828)</f>
        <v>#VALUE!</v>
      </c>
      <c r="H2828">
        <f>'dl-do all work in this'!I2828</f>
        <v>0</v>
      </c>
      <c r="J2828">
        <f>'dl-do all work in this'!D2828</f>
        <v>0</v>
      </c>
      <c r="K2828">
        <f>'dl-do all work in this'!R2828</f>
        <v>0</v>
      </c>
      <c r="M2828">
        <f>'dl-do all work in this'!$E2828</f>
        <v>0</v>
      </c>
    </row>
    <row r="2829" spans="1:13" x14ac:dyDescent="0.25">
      <c r="A2829" s="2">
        <f>'dl-do all work in this'!O2829</f>
        <v>0</v>
      </c>
      <c r="B2829" t="e">
        <f>VLOOKUP($A2829, 'dl-do all work in this'!$O$9:$U$2997, 6, FALSE)</f>
        <v>#N/A</v>
      </c>
      <c r="C2829" t="e">
        <f>VLOOKUP($A2829, 'dl-do all work in this'!$O$9:$U$2997, 7, FALSE)</f>
        <v>#N/A</v>
      </c>
      <c r="D2829" s="2" t="str">
        <f>'dl-do all work in this'!X2829</f>
        <v>LC</v>
      </c>
      <c r="E2829" s="2">
        <f>'dl-do all work in this'!A2829</f>
        <v>0</v>
      </c>
      <c r="F2829" s="2">
        <f>'dl-do all work in this'!V2829</f>
        <v>0</v>
      </c>
      <c r="G2829" s="2" t="e">
        <f>DATE('dl-do all work in this'!H2829,'dl-do all work in this'!W2829,'dl-do all work in this'!G2829)</f>
        <v>#VALUE!</v>
      </c>
      <c r="H2829">
        <f>'dl-do all work in this'!I2829</f>
        <v>0</v>
      </c>
      <c r="J2829">
        <f>'dl-do all work in this'!D2829</f>
        <v>0</v>
      </c>
      <c r="K2829">
        <f>'dl-do all work in this'!R2829</f>
        <v>0</v>
      </c>
      <c r="M2829">
        <f>'dl-do all work in this'!$E2829</f>
        <v>0</v>
      </c>
    </row>
    <row r="2830" spans="1:13" x14ac:dyDescent="0.25">
      <c r="A2830" s="2">
        <f>'dl-do all work in this'!O2830</f>
        <v>0</v>
      </c>
      <c r="B2830" t="e">
        <f>VLOOKUP($A2830, 'dl-do all work in this'!$O$9:$U$2997, 6, FALSE)</f>
        <v>#N/A</v>
      </c>
      <c r="C2830" t="e">
        <f>VLOOKUP($A2830, 'dl-do all work in this'!$O$9:$U$2997, 7, FALSE)</f>
        <v>#N/A</v>
      </c>
      <c r="D2830" s="2" t="str">
        <f>'dl-do all work in this'!X2830</f>
        <v>LC</v>
      </c>
      <c r="E2830" s="2">
        <f>'dl-do all work in this'!A2830</f>
        <v>0</v>
      </c>
      <c r="F2830" s="2">
        <f>'dl-do all work in this'!V2830</f>
        <v>0</v>
      </c>
      <c r="G2830" s="2" t="e">
        <f>DATE('dl-do all work in this'!H2830,'dl-do all work in this'!W2830,'dl-do all work in this'!G2830)</f>
        <v>#VALUE!</v>
      </c>
      <c r="H2830">
        <f>'dl-do all work in this'!I2830</f>
        <v>0</v>
      </c>
      <c r="J2830">
        <f>'dl-do all work in this'!D2830</f>
        <v>0</v>
      </c>
      <c r="K2830">
        <f>'dl-do all work in this'!R2830</f>
        <v>0</v>
      </c>
      <c r="M2830">
        <f>'dl-do all work in this'!$E2830</f>
        <v>0</v>
      </c>
    </row>
    <row r="2831" spans="1:13" x14ac:dyDescent="0.25">
      <c r="A2831" s="2">
        <f>'dl-do all work in this'!O2831</f>
        <v>0</v>
      </c>
      <c r="B2831" t="e">
        <f>VLOOKUP($A2831, 'dl-do all work in this'!$O$9:$U$2997, 6, FALSE)</f>
        <v>#N/A</v>
      </c>
      <c r="C2831" t="e">
        <f>VLOOKUP($A2831, 'dl-do all work in this'!$O$9:$U$2997, 7, FALSE)</f>
        <v>#N/A</v>
      </c>
      <c r="D2831" s="2" t="str">
        <f>'dl-do all work in this'!X2831</f>
        <v>LC</v>
      </c>
      <c r="E2831" s="2">
        <f>'dl-do all work in this'!A2831</f>
        <v>0</v>
      </c>
      <c r="F2831" s="2">
        <f>'dl-do all work in this'!V2831</f>
        <v>0</v>
      </c>
      <c r="G2831" s="2" t="e">
        <f>DATE('dl-do all work in this'!H2831,'dl-do all work in this'!W2831,'dl-do all work in this'!G2831)</f>
        <v>#VALUE!</v>
      </c>
      <c r="H2831">
        <f>'dl-do all work in this'!I2831</f>
        <v>0</v>
      </c>
      <c r="J2831">
        <f>'dl-do all work in this'!D2831</f>
        <v>0</v>
      </c>
      <c r="K2831">
        <f>'dl-do all work in this'!R2831</f>
        <v>0</v>
      </c>
      <c r="M2831">
        <f>'dl-do all work in this'!$E2831</f>
        <v>0</v>
      </c>
    </row>
    <row r="2832" spans="1:13" x14ac:dyDescent="0.25">
      <c r="A2832" s="2">
        <f>'dl-do all work in this'!O2832</f>
        <v>0</v>
      </c>
      <c r="B2832" t="e">
        <f>VLOOKUP($A2832, 'dl-do all work in this'!$O$9:$U$2997, 6, FALSE)</f>
        <v>#N/A</v>
      </c>
      <c r="C2832" t="e">
        <f>VLOOKUP($A2832, 'dl-do all work in this'!$O$9:$U$2997, 7, FALSE)</f>
        <v>#N/A</v>
      </c>
      <c r="D2832" s="2" t="str">
        <f>'dl-do all work in this'!X2832</f>
        <v>LC</v>
      </c>
      <c r="E2832" s="2">
        <f>'dl-do all work in this'!A2832</f>
        <v>0</v>
      </c>
      <c r="F2832" s="2">
        <f>'dl-do all work in this'!V2832</f>
        <v>0</v>
      </c>
      <c r="G2832" s="2" t="e">
        <f>DATE('dl-do all work in this'!H2832,'dl-do all work in this'!W2832,'dl-do all work in this'!G2832)</f>
        <v>#VALUE!</v>
      </c>
      <c r="H2832">
        <f>'dl-do all work in this'!I2832</f>
        <v>0</v>
      </c>
      <c r="J2832">
        <f>'dl-do all work in this'!D2832</f>
        <v>0</v>
      </c>
      <c r="K2832">
        <f>'dl-do all work in this'!R2832</f>
        <v>0</v>
      </c>
      <c r="M2832">
        <f>'dl-do all work in this'!$E2832</f>
        <v>0</v>
      </c>
    </row>
    <row r="2833" spans="1:13" x14ac:dyDescent="0.25">
      <c r="A2833" s="2">
        <f>'dl-do all work in this'!O2833</f>
        <v>0</v>
      </c>
      <c r="B2833" t="e">
        <f>VLOOKUP($A2833, 'dl-do all work in this'!$O$9:$U$2997, 6, FALSE)</f>
        <v>#N/A</v>
      </c>
      <c r="C2833" t="e">
        <f>VLOOKUP($A2833, 'dl-do all work in this'!$O$9:$U$2997, 7, FALSE)</f>
        <v>#N/A</v>
      </c>
      <c r="D2833" s="2" t="str">
        <f>'dl-do all work in this'!X2833</f>
        <v>LC</v>
      </c>
      <c r="E2833" s="2">
        <f>'dl-do all work in this'!A2833</f>
        <v>0</v>
      </c>
      <c r="F2833" s="2">
        <f>'dl-do all work in this'!V2833</f>
        <v>0</v>
      </c>
      <c r="G2833" s="2" t="e">
        <f>DATE('dl-do all work in this'!H2833,'dl-do all work in this'!W2833,'dl-do all work in this'!G2833)</f>
        <v>#VALUE!</v>
      </c>
      <c r="H2833">
        <f>'dl-do all work in this'!I2833</f>
        <v>0</v>
      </c>
      <c r="J2833">
        <f>'dl-do all work in this'!D2833</f>
        <v>0</v>
      </c>
      <c r="K2833">
        <f>'dl-do all work in this'!R2833</f>
        <v>0</v>
      </c>
      <c r="M2833">
        <f>'dl-do all work in this'!$E2833</f>
        <v>0</v>
      </c>
    </row>
    <row r="2834" spans="1:13" x14ac:dyDescent="0.25">
      <c r="A2834" s="2">
        <f>'dl-do all work in this'!O2834</f>
        <v>0</v>
      </c>
      <c r="B2834" t="e">
        <f>VLOOKUP($A2834, 'dl-do all work in this'!$O$9:$U$2997, 6, FALSE)</f>
        <v>#N/A</v>
      </c>
      <c r="C2834" t="e">
        <f>VLOOKUP($A2834, 'dl-do all work in this'!$O$9:$U$2997, 7, FALSE)</f>
        <v>#N/A</v>
      </c>
      <c r="D2834" s="2" t="str">
        <f>'dl-do all work in this'!X2834</f>
        <v>LC</v>
      </c>
      <c r="E2834" s="2">
        <f>'dl-do all work in this'!A2834</f>
        <v>0</v>
      </c>
      <c r="F2834" s="2">
        <f>'dl-do all work in this'!V2834</f>
        <v>0</v>
      </c>
      <c r="G2834" s="2" t="e">
        <f>DATE('dl-do all work in this'!H2834,'dl-do all work in this'!W2834,'dl-do all work in this'!G2834)</f>
        <v>#VALUE!</v>
      </c>
      <c r="H2834">
        <f>'dl-do all work in this'!I2834</f>
        <v>0</v>
      </c>
      <c r="J2834">
        <f>'dl-do all work in this'!D2834</f>
        <v>0</v>
      </c>
      <c r="K2834">
        <f>'dl-do all work in this'!R2834</f>
        <v>0</v>
      </c>
      <c r="M2834">
        <f>'dl-do all work in this'!$E2834</f>
        <v>0</v>
      </c>
    </row>
    <row r="2835" spans="1:13" x14ac:dyDescent="0.25">
      <c r="A2835" s="2">
        <f>'dl-do all work in this'!O2835</f>
        <v>0</v>
      </c>
      <c r="B2835" t="e">
        <f>VLOOKUP($A2835, 'dl-do all work in this'!$O$9:$U$2997, 6, FALSE)</f>
        <v>#N/A</v>
      </c>
      <c r="C2835" t="e">
        <f>VLOOKUP($A2835, 'dl-do all work in this'!$O$9:$U$2997, 7, FALSE)</f>
        <v>#N/A</v>
      </c>
      <c r="D2835" s="2" t="str">
        <f>'dl-do all work in this'!X2835</f>
        <v>LC</v>
      </c>
      <c r="E2835" s="2">
        <f>'dl-do all work in this'!A2835</f>
        <v>0</v>
      </c>
      <c r="F2835" s="2">
        <f>'dl-do all work in this'!V2835</f>
        <v>0</v>
      </c>
      <c r="G2835" s="2" t="e">
        <f>DATE('dl-do all work in this'!H2835,'dl-do all work in this'!W2835,'dl-do all work in this'!G2835)</f>
        <v>#VALUE!</v>
      </c>
      <c r="H2835">
        <f>'dl-do all work in this'!I2835</f>
        <v>0</v>
      </c>
      <c r="J2835">
        <f>'dl-do all work in this'!D2835</f>
        <v>0</v>
      </c>
      <c r="K2835">
        <f>'dl-do all work in this'!R2835</f>
        <v>0</v>
      </c>
      <c r="M2835">
        <f>'dl-do all work in this'!$E2835</f>
        <v>0</v>
      </c>
    </row>
    <row r="2836" spans="1:13" x14ac:dyDescent="0.25">
      <c r="A2836" s="2">
        <f>'dl-do all work in this'!O2836</f>
        <v>0</v>
      </c>
      <c r="B2836" t="e">
        <f>VLOOKUP($A2836, 'dl-do all work in this'!$O$9:$U$2997, 6, FALSE)</f>
        <v>#N/A</v>
      </c>
      <c r="C2836" t="e">
        <f>VLOOKUP($A2836, 'dl-do all work in this'!$O$9:$U$2997, 7, FALSE)</f>
        <v>#N/A</v>
      </c>
      <c r="D2836" s="2" t="str">
        <f>'dl-do all work in this'!X2836</f>
        <v>LC</v>
      </c>
      <c r="E2836" s="2">
        <f>'dl-do all work in this'!A2836</f>
        <v>0</v>
      </c>
      <c r="F2836" s="2">
        <f>'dl-do all work in this'!V2836</f>
        <v>0</v>
      </c>
      <c r="G2836" s="2" t="e">
        <f>DATE('dl-do all work in this'!H2836,'dl-do all work in this'!W2836,'dl-do all work in this'!G2836)</f>
        <v>#VALUE!</v>
      </c>
      <c r="H2836">
        <f>'dl-do all work in this'!I2836</f>
        <v>0</v>
      </c>
      <c r="J2836">
        <f>'dl-do all work in this'!D2836</f>
        <v>0</v>
      </c>
      <c r="K2836">
        <f>'dl-do all work in this'!R2836</f>
        <v>0</v>
      </c>
      <c r="M2836">
        <f>'dl-do all work in this'!$E2836</f>
        <v>0</v>
      </c>
    </row>
    <row r="2837" spans="1:13" x14ac:dyDescent="0.25">
      <c r="A2837" s="2">
        <f>'dl-do all work in this'!O2837</f>
        <v>0</v>
      </c>
      <c r="B2837" t="e">
        <f>VLOOKUP($A2837, 'dl-do all work in this'!$O$9:$U$2997, 6, FALSE)</f>
        <v>#N/A</v>
      </c>
      <c r="C2837" t="e">
        <f>VLOOKUP($A2837, 'dl-do all work in this'!$O$9:$U$2997, 7, FALSE)</f>
        <v>#N/A</v>
      </c>
      <c r="D2837" s="2" t="str">
        <f>'dl-do all work in this'!X2837</f>
        <v>LC</v>
      </c>
      <c r="E2837" s="2">
        <f>'dl-do all work in this'!A2837</f>
        <v>0</v>
      </c>
      <c r="F2837" s="2">
        <f>'dl-do all work in this'!V2837</f>
        <v>0</v>
      </c>
      <c r="G2837" s="2" t="e">
        <f>DATE('dl-do all work in this'!H2837,'dl-do all work in this'!W2837,'dl-do all work in this'!G2837)</f>
        <v>#VALUE!</v>
      </c>
      <c r="H2837">
        <f>'dl-do all work in this'!I2837</f>
        <v>0</v>
      </c>
      <c r="J2837">
        <f>'dl-do all work in this'!D2837</f>
        <v>0</v>
      </c>
      <c r="K2837">
        <f>'dl-do all work in this'!R2837</f>
        <v>0</v>
      </c>
      <c r="M2837">
        <f>'dl-do all work in this'!$E2837</f>
        <v>0</v>
      </c>
    </row>
    <row r="2838" spans="1:13" x14ac:dyDescent="0.25">
      <c r="A2838" s="2">
        <f>'dl-do all work in this'!O2838</f>
        <v>0</v>
      </c>
      <c r="B2838" t="e">
        <f>VLOOKUP($A2838, 'dl-do all work in this'!$O$9:$U$2997, 6, FALSE)</f>
        <v>#N/A</v>
      </c>
      <c r="C2838" t="e">
        <f>VLOOKUP($A2838, 'dl-do all work in this'!$O$9:$U$2997, 7, FALSE)</f>
        <v>#N/A</v>
      </c>
      <c r="D2838" s="2" t="str">
        <f>'dl-do all work in this'!X2838</f>
        <v>LC</v>
      </c>
      <c r="E2838" s="2">
        <f>'dl-do all work in this'!A2838</f>
        <v>0</v>
      </c>
      <c r="F2838" s="2">
        <f>'dl-do all work in this'!V2838</f>
        <v>0</v>
      </c>
      <c r="G2838" s="2" t="e">
        <f>DATE('dl-do all work in this'!H2838,'dl-do all work in this'!W2838,'dl-do all work in this'!G2838)</f>
        <v>#VALUE!</v>
      </c>
      <c r="H2838">
        <f>'dl-do all work in this'!I2838</f>
        <v>0</v>
      </c>
      <c r="J2838">
        <f>'dl-do all work in this'!D2838</f>
        <v>0</v>
      </c>
      <c r="K2838">
        <f>'dl-do all work in this'!R2838</f>
        <v>0</v>
      </c>
      <c r="M2838">
        <f>'dl-do all work in this'!$E2838</f>
        <v>0</v>
      </c>
    </row>
    <row r="2839" spans="1:13" x14ac:dyDescent="0.25">
      <c r="A2839" s="2">
        <f>'dl-do all work in this'!O2839</f>
        <v>0</v>
      </c>
      <c r="B2839" t="e">
        <f>VLOOKUP($A2839, 'dl-do all work in this'!$O$9:$U$2997, 6, FALSE)</f>
        <v>#N/A</v>
      </c>
      <c r="C2839" t="e">
        <f>VLOOKUP($A2839, 'dl-do all work in this'!$O$9:$U$2997, 7, FALSE)</f>
        <v>#N/A</v>
      </c>
      <c r="D2839" s="2" t="str">
        <f>'dl-do all work in this'!X2839</f>
        <v>LC</v>
      </c>
      <c r="E2839" s="2">
        <f>'dl-do all work in this'!A2839</f>
        <v>0</v>
      </c>
      <c r="F2839" s="2">
        <f>'dl-do all work in this'!V2839</f>
        <v>0</v>
      </c>
      <c r="G2839" s="2" t="e">
        <f>DATE('dl-do all work in this'!H2839,'dl-do all work in this'!W2839,'dl-do all work in this'!G2839)</f>
        <v>#VALUE!</v>
      </c>
      <c r="H2839">
        <f>'dl-do all work in this'!I2839</f>
        <v>0</v>
      </c>
      <c r="J2839">
        <f>'dl-do all work in this'!D2839</f>
        <v>0</v>
      </c>
      <c r="K2839">
        <f>'dl-do all work in this'!R2839</f>
        <v>0</v>
      </c>
      <c r="M2839">
        <f>'dl-do all work in this'!$E2839</f>
        <v>0</v>
      </c>
    </row>
    <row r="2840" spans="1:13" x14ac:dyDescent="0.25">
      <c r="A2840" s="2">
        <f>'dl-do all work in this'!O2840</f>
        <v>0</v>
      </c>
      <c r="B2840" t="e">
        <f>VLOOKUP($A2840, 'dl-do all work in this'!$O$9:$U$2997, 6, FALSE)</f>
        <v>#N/A</v>
      </c>
      <c r="C2840" t="e">
        <f>VLOOKUP($A2840, 'dl-do all work in this'!$O$9:$U$2997, 7, FALSE)</f>
        <v>#N/A</v>
      </c>
      <c r="D2840" s="2" t="str">
        <f>'dl-do all work in this'!X2840</f>
        <v>LC</v>
      </c>
      <c r="E2840" s="2">
        <f>'dl-do all work in this'!A2840</f>
        <v>0</v>
      </c>
      <c r="F2840" s="2">
        <f>'dl-do all work in this'!V2840</f>
        <v>0</v>
      </c>
      <c r="G2840" s="2" t="e">
        <f>DATE('dl-do all work in this'!H2840,'dl-do all work in this'!W2840,'dl-do all work in this'!G2840)</f>
        <v>#VALUE!</v>
      </c>
      <c r="H2840">
        <f>'dl-do all work in this'!I2840</f>
        <v>0</v>
      </c>
      <c r="J2840">
        <f>'dl-do all work in this'!D2840</f>
        <v>0</v>
      </c>
      <c r="K2840">
        <f>'dl-do all work in this'!R2840</f>
        <v>0</v>
      </c>
      <c r="M2840">
        <f>'dl-do all work in this'!$E2840</f>
        <v>0</v>
      </c>
    </row>
    <row r="2841" spans="1:13" x14ac:dyDescent="0.25">
      <c r="A2841" s="2">
        <f>'dl-do all work in this'!O2841</f>
        <v>0</v>
      </c>
      <c r="B2841" t="e">
        <f>VLOOKUP($A2841, 'dl-do all work in this'!$O$9:$U$2997, 6, FALSE)</f>
        <v>#N/A</v>
      </c>
      <c r="C2841" t="e">
        <f>VLOOKUP($A2841, 'dl-do all work in this'!$O$9:$U$2997, 7, FALSE)</f>
        <v>#N/A</v>
      </c>
      <c r="D2841" s="2" t="str">
        <f>'dl-do all work in this'!X2841</f>
        <v>LC</v>
      </c>
      <c r="E2841" s="2">
        <f>'dl-do all work in this'!A2841</f>
        <v>0</v>
      </c>
      <c r="F2841" s="2">
        <f>'dl-do all work in this'!V2841</f>
        <v>0</v>
      </c>
      <c r="G2841" s="2" t="e">
        <f>DATE('dl-do all work in this'!H2841,'dl-do all work in this'!W2841,'dl-do all work in this'!G2841)</f>
        <v>#VALUE!</v>
      </c>
      <c r="H2841">
        <f>'dl-do all work in this'!I2841</f>
        <v>0</v>
      </c>
      <c r="J2841">
        <f>'dl-do all work in this'!D2841</f>
        <v>0</v>
      </c>
      <c r="K2841">
        <f>'dl-do all work in this'!R2841</f>
        <v>0</v>
      </c>
      <c r="M2841">
        <f>'dl-do all work in this'!$E2841</f>
        <v>0</v>
      </c>
    </row>
    <row r="2842" spans="1:13" x14ac:dyDescent="0.25">
      <c r="A2842" s="2">
        <f>'dl-do all work in this'!O2842</f>
        <v>0</v>
      </c>
      <c r="B2842" t="e">
        <f>VLOOKUP($A2842, 'dl-do all work in this'!$O$9:$U$2997, 6, FALSE)</f>
        <v>#N/A</v>
      </c>
      <c r="C2842" t="e">
        <f>VLOOKUP($A2842, 'dl-do all work in this'!$O$9:$U$2997, 7, FALSE)</f>
        <v>#N/A</v>
      </c>
      <c r="D2842" s="2" t="str">
        <f>'dl-do all work in this'!X2842</f>
        <v>LC</v>
      </c>
      <c r="E2842" s="2">
        <f>'dl-do all work in this'!A2842</f>
        <v>0</v>
      </c>
      <c r="F2842" s="2">
        <f>'dl-do all work in this'!V2842</f>
        <v>0</v>
      </c>
      <c r="G2842" s="2" t="e">
        <f>DATE('dl-do all work in this'!H2842,'dl-do all work in this'!W2842,'dl-do all work in this'!G2842)</f>
        <v>#VALUE!</v>
      </c>
      <c r="H2842">
        <f>'dl-do all work in this'!I2842</f>
        <v>0</v>
      </c>
      <c r="J2842">
        <f>'dl-do all work in this'!D2842</f>
        <v>0</v>
      </c>
      <c r="K2842">
        <f>'dl-do all work in this'!R2842</f>
        <v>0</v>
      </c>
      <c r="M2842">
        <f>'dl-do all work in this'!$E2842</f>
        <v>0</v>
      </c>
    </row>
    <row r="2843" spans="1:13" x14ac:dyDescent="0.25">
      <c r="A2843" s="2">
        <f>'dl-do all work in this'!O2843</f>
        <v>0</v>
      </c>
      <c r="B2843" t="e">
        <f>VLOOKUP($A2843, 'dl-do all work in this'!$O$9:$U$2997, 6, FALSE)</f>
        <v>#N/A</v>
      </c>
      <c r="C2843" t="e">
        <f>VLOOKUP($A2843, 'dl-do all work in this'!$O$9:$U$2997, 7, FALSE)</f>
        <v>#N/A</v>
      </c>
      <c r="D2843" s="2" t="str">
        <f>'dl-do all work in this'!X2843</f>
        <v>LC</v>
      </c>
      <c r="E2843" s="2">
        <f>'dl-do all work in this'!A2843</f>
        <v>0</v>
      </c>
      <c r="F2843" s="2">
        <f>'dl-do all work in this'!V2843</f>
        <v>0</v>
      </c>
      <c r="G2843" s="2" t="e">
        <f>DATE('dl-do all work in this'!H2843,'dl-do all work in this'!W2843,'dl-do all work in this'!G2843)</f>
        <v>#VALUE!</v>
      </c>
      <c r="H2843">
        <f>'dl-do all work in this'!I2843</f>
        <v>0</v>
      </c>
      <c r="J2843">
        <f>'dl-do all work in this'!D2843</f>
        <v>0</v>
      </c>
      <c r="K2843">
        <f>'dl-do all work in this'!R2843</f>
        <v>0</v>
      </c>
      <c r="M2843">
        <f>'dl-do all work in this'!$E2843</f>
        <v>0</v>
      </c>
    </row>
    <row r="2844" spans="1:13" x14ac:dyDescent="0.25">
      <c r="A2844" s="2">
        <f>'dl-do all work in this'!O2844</f>
        <v>0</v>
      </c>
      <c r="B2844" t="e">
        <f>VLOOKUP($A2844, 'dl-do all work in this'!$O$9:$U$2997, 6, FALSE)</f>
        <v>#N/A</v>
      </c>
      <c r="C2844" t="e">
        <f>VLOOKUP($A2844, 'dl-do all work in this'!$O$9:$U$2997, 7, FALSE)</f>
        <v>#N/A</v>
      </c>
      <c r="D2844" s="2" t="str">
        <f>'dl-do all work in this'!X2844</f>
        <v>LC</v>
      </c>
      <c r="E2844" s="2">
        <f>'dl-do all work in this'!A2844</f>
        <v>0</v>
      </c>
      <c r="F2844" s="2">
        <f>'dl-do all work in this'!V2844</f>
        <v>0</v>
      </c>
      <c r="G2844" s="2" t="e">
        <f>DATE('dl-do all work in this'!H2844,'dl-do all work in this'!W2844,'dl-do all work in this'!G2844)</f>
        <v>#VALUE!</v>
      </c>
      <c r="H2844">
        <f>'dl-do all work in this'!I2844</f>
        <v>0</v>
      </c>
      <c r="J2844">
        <f>'dl-do all work in this'!D2844</f>
        <v>0</v>
      </c>
      <c r="K2844">
        <f>'dl-do all work in this'!R2844</f>
        <v>0</v>
      </c>
      <c r="M2844">
        <f>'dl-do all work in this'!$E2844</f>
        <v>0</v>
      </c>
    </row>
    <row r="2845" spans="1:13" x14ac:dyDescent="0.25">
      <c r="A2845" s="2">
        <f>'dl-do all work in this'!O2845</f>
        <v>0</v>
      </c>
      <c r="B2845" t="e">
        <f>VLOOKUP($A2845, 'dl-do all work in this'!$O$9:$U$2997, 6, FALSE)</f>
        <v>#N/A</v>
      </c>
      <c r="C2845" t="e">
        <f>VLOOKUP($A2845, 'dl-do all work in this'!$O$9:$U$2997, 7, FALSE)</f>
        <v>#N/A</v>
      </c>
      <c r="D2845" s="2" t="str">
        <f>'dl-do all work in this'!X2845</f>
        <v>LC</v>
      </c>
      <c r="E2845" s="2">
        <f>'dl-do all work in this'!A2845</f>
        <v>0</v>
      </c>
      <c r="F2845" s="2">
        <f>'dl-do all work in this'!V2845</f>
        <v>0</v>
      </c>
      <c r="G2845" s="2" t="e">
        <f>DATE('dl-do all work in this'!H2845,'dl-do all work in this'!W2845,'dl-do all work in this'!G2845)</f>
        <v>#VALUE!</v>
      </c>
      <c r="H2845">
        <f>'dl-do all work in this'!I2845</f>
        <v>0</v>
      </c>
      <c r="J2845">
        <f>'dl-do all work in this'!D2845</f>
        <v>0</v>
      </c>
      <c r="K2845">
        <f>'dl-do all work in this'!R2845</f>
        <v>0</v>
      </c>
      <c r="M2845">
        <f>'dl-do all work in this'!$E2845</f>
        <v>0</v>
      </c>
    </row>
    <row r="2846" spans="1:13" x14ac:dyDescent="0.25">
      <c r="A2846" s="2">
        <f>'dl-do all work in this'!O2846</f>
        <v>0</v>
      </c>
      <c r="B2846" t="e">
        <f>VLOOKUP($A2846, 'dl-do all work in this'!$O$9:$U$2997, 6, FALSE)</f>
        <v>#N/A</v>
      </c>
      <c r="C2846" t="e">
        <f>VLOOKUP($A2846, 'dl-do all work in this'!$O$9:$U$2997, 7, FALSE)</f>
        <v>#N/A</v>
      </c>
      <c r="D2846" s="2" t="str">
        <f>'dl-do all work in this'!X2846</f>
        <v>LC</v>
      </c>
      <c r="E2846" s="2">
        <f>'dl-do all work in this'!A2846</f>
        <v>0</v>
      </c>
      <c r="F2846" s="2">
        <f>'dl-do all work in this'!V2846</f>
        <v>0</v>
      </c>
      <c r="G2846" s="2" t="e">
        <f>DATE('dl-do all work in this'!H2846,'dl-do all work in this'!W2846,'dl-do all work in this'!G2846)</f>
        <v>#VALUE!</v>
      </c>
      <c r="H2846">
        <f>'dl-do all work in this'!I2846</f>
        <v>0</v>
      </c>
      <c r="J2846">
        <f>'dl-do all work in this'!D2846</f>
        <v>0</v>
      </c>
      <c r="K2846">
        <f>'dl-do all work in this'!R2846</f>
        <v>0</v>
      </c>
      <c r="M2846">
        <f>'dl-do all work in this'!$E2846</f>
        <v>0</v>
      </c>
    </row>
    <row r="2847" spans="1:13" x14ac:dyDescent="0.25">
      <c r="A2847" s="2">
        <f>'dl-do all work in this'!O2847</f>
        <v>0</v>
      </c>
      <c r="B2847" t="e">
        <f>VLOOKUP($A2847, 'dl-do all work in this'!$O$9:$U$2997, 6, FALSE)</f>
        <v>#N/A</v>
      </c>
      <c r="C2847" t="e">
        <f>VLOOKUP($A2847, 'dl-do all work in this'!$O$9:$U$2997, 7, FALSE)</f>
        <v>#N/A</v>
      </c>
      <c r="D2847" s="2" t="str">
        <f>'dl-do all work in this'!X2847</f>
        <v>LC</v>
      </c>
      <c r="E2847" s="2">
        <f>'dl-do all work in this'!A2847</f>
        <v>0</v>
      </c>
      <c r="F2847" s="2">
        <f>'dl-do all work in this'!V2847</f>
        <v>0</v>
      </c>
      <c r="G2847" s="2" t="e">
        <f>DATE('dl-do all work in this'!H2847,'dl-do all work in this'!W2847,'dl-do all work in this'!G2847)</f>
        <v>#VALUE!</v>
      </c>
      <c r="H2847">
        <f>'dl-do all work in this'!I2847</f>
        <v>0</v>
      </c>
      <c r="J2847">
        <f>'dl-do all work in this'!D2847</f>
        <v>0</v>
      </c>
      <c r="K2847">
        <f>'dl-do all work in this'!R2847</f>
        <v>0</v>
      </c>
      <c r="M2847">
        <f>'dl-do all work in this'!$E2847</f>
        <v>0</v>
      </c>
    </row>
    <row r="2848" spans="1:13" x14ac:dyDescent="0.25">
      <c r="A2848" s="2">
        <f>'dl-do all work in this'!O2848</f>
        <v>0</v>
      </c>
      <c r="B2848" t="e">
        <f>VLOOKUP($A2848, 'dl-do all work in this'!$O$9:$U$2997, 6, FALSE)</f>
        <v>#N/A</v>
      </c>
      <c r="C2848" t="e">
        <f>VLOOKUP($A2848, 'dl-do all work in this'!$O$9:$U$2997, 7, FALSE)</f>
        <v>#N/A</v>
      </c>
      <c r="D2848" s="2" t="str">
        <f>'dl-do all work in this'!X2848</f>
        <v>LC</v>
      </c>
      <c r="E2848" s="2">
        <f>'dl-do all work in this'!A2848</f>
        <v>0</v>
      </c>
      <c r="F2848" s="2">
        <f>'dl-do all work in this'!V2848</f>
        <v>0</v>
      </c>
      <c r="G2848" s="2" t="e">
        <f>DATE('dl-do all work in this'!H2848,'dl-do all work in this'!W2848,'dl-do all work in this'!G2848)</f>
        <v>#VALUE!</v>
      </c>
      <c r="H2848">
        <f>'dl-do all work in this'!I2848</f>
        <v>0</v>
      </c>
      <c r="J2848">
        <f>'dl-do all work in this'!D2848</f>
        <v>0</v>
      </c>
      <c r="K2848">
        <f>'dl-do all work in this'!R2848</f>
        <v>0</v>
      </c>
      <c r="M2848">
        <f>'dl-do all work in this'!$E2848</f>
        <v>0</v>
      </c>
    </row>
    <row r="2849" spans="1:13" x14ac:dyDescent="0.25">
      <c r="A2849" s="2">
        <f>'dl-do all work in this'!O2849</f>
        <v>0</v>
      </c>
      <c r="B2849" t="e">
        <f>VLOOKUP($A2849, 'dl-do all work in this'!$O$9:$U$2997, 6, FALSE)</f>
        <v>#N/A</v>
      </c>
      <c r="C2849" t="e">
        <f>VLOOKUP($A2849, 'dl-do all work in this'!$O$9:$U$2997, 7, FALSE)</f>
        <v>#N/A</v>
      </c>
      <c r="D2849" s="2" t="str">
        <f>'dl-do all work in this'!X2849</f>
        <v>LC</v>
      </c>
      <c r="E2849" s="2">
        <f>'dl-do all work in this'!A2849</f>
        <v>0</v>
      </c>
      <c r="F2849" s="2">
        <f>'dl-do all work in this'!V2849</f>
        <v>0</v>
      </c>
      <c r="G2849" s="2" t="e">
        <f>DATE('dl-do all work in this'!H2849,'dl-do all work in this'!W2849,'dl-do all work in this'!G2849)</f>
        <v>#VALUE!</v>
      </c>
      <c r="H2849">
        <f>'dl-do all work in this'!I2849</f>
        <v>0</v>
      </c>
      <c r="J2849">
        <f>'dl-do all work in this'!D2849</f>
        <v>0</v>
      </c>
      <c r="K2849">
        <f>'dl-do all work in this'!R2849</f>
        <v>0</v>
      </c>
      <c r="M2849">
        <f>'dl-do all work in this'!$E2849</f>
        <v>0</v>
      </c>
    </row>
    <row r="2850" spans="1:13" x14ac:dyDescent="0.25">
      <c r="A2850" s="2">
        <f>'dl-do all work in this'!O2850</f>
        <v>0</v>
      </c>
      <c r="B2850" t="e">
        <f>VLOOKUP($A2850, 'dl-do all work in this'!$O$9:$U$2997, 6, FALSE)</f>
        <v>#N/A</v>
      </c>
      <c r="C2850" t="e">
        <f>VLOOKUP($A2850, 'dl-do all work in this'!$O$9:$U$2997, 7, FALSE)</f>
        <v>#N/A</v>
      </c>
      <c r="D2850" s="2" t="str">
        <f>'dl-do all work in this'!X2850</f>
        <v>LC</v>
      </c>
      <c r="E2850" s="2">
        <f>'dl-do all work in this'!A2850</f>
        <v>0</v>
      </c>
      <c r="F2850" s="2">
        <f>'dl-do all work in this'!V2850</f>
        <v>0</v>
      </c>
      <c r="G2850" s="2" t="e">
        <f>DATE('dl-do all work in this'!H2850,'dl-do all work in this'!W2850,'dl-do all work in this'!G2850)</f>
        <v>#VALUE!</v>
      </c>
      <c r="H2850">
        <f>'dl-do all work in this'!I2850</f>
        <v>0</v>
      </c>
      <c r="J2850">
        <f>'dl-do all work in this'!D2850</f>
        <v>0</v>
      </c>
      <c r="K2850">
        <f>'dl-do all work in this'!R2850</f>
        <v>0</v>
      </c>
      <c r="M2850">
        <f>'dl-do all work in this'!$E2850</f>
        <v>0</v>
      </c>
    </row>
    <row r="2851" spans="1:13" x14ac:dyDescent="0.25">
      <c r="A2851" s="2">
        <f>'dl-do all work in this'!O2851</f>
        <v>0</v>
      </c>
      <c r="B2851" t="e">
        <f>VLOOKUP($A2851, 'dl-do all work in this'!$O$9:$U$2997, 6, FALSE)</f>
        <v>#N/A</v>
      </c>
      <c r="C2851" t="e">
        <f>VLOOKUP($A2851, 'dl-do all work in this'!$O$9:$U$2997, 7, FALSE)</f>
        <v>#N/A</v>
      </c>
      <c r="D2851" s="2" t="str">
        <f>'dl-do all work in this'!X2851</f>
        <v>LC</v>
      </c>
      <c r="E2851" s="2">
        <f>'dl-do all work in this'!A2851</f>
        <v>0</v>
      </c>
      <c r="F2851" s="2">
        <f>'dl-do all work in this'!V2851</f>
        <v>0</v>
      </c>
      <c r="G2851" s="2" t="e">
        <f>DATE('dl-do all work in this'!H2851,'dl-do all work in this'!W2851,'dl-do all work in this'!G2851)</f>
        <v>#VALUE!</v>
      </c>
      <c r="H2851">
        <f>'dl-do all work in this'!I2851</f>
        <v>0</v>
      </c>
      <c r="J2851">
        <f>'dl-do all work in this'!D2851</f>
        <v>0</v>
      </c>
      <c r="K2851">
        <f>'dl-do all work in this'!R2851</f>
        <v>0</v>
      </c>
      <c r="M2851">
        <f>'dl-do all work in this'!$E2851</f>
        <v>0</v>
      </c>
    </row>
    <row r="2852" spans="1:13" x14ac:dyDescent="0.25">
      <c r="A2852" s="2">
        <f>'dl-do all work in this'!O2852</f>
        <v>0</v>
      </c>
      <c r="B2852" t="e">
        <f>VLOOKUP($A2852, 'dl-do all work in this'!$O$9:$U$2997, 6, FALSE)</f>
        <v>#N/A</v>
      </c>
      <c r="C2852" t="e">
        <f>VLOOKUP($A2852, 'dl-do all work in this'!$O$9:$U$2997, 7, FALSE)</f>
        <v>#N/A</v>
      </c>
      <c r="D2852" s="2" t="str">
        <f>'dl-do all work in this'!X2852</f>
        <v>LC</v>
      </c>
      <c r="E2852" s="2">
        <f>'dl-do all work in this'!A2852</f>
        <v>0</v>
      </c>
      <c r="F2852" s="2">
        <f>'dl-do all work in this'!V2852</f>
        <v>0</v>
      </c>
      <c r="G2852" s="2" t="e">
        <f>DATE('dl-do all work in this'!H2852,'dl-do all work in this'!W2852,'dl-do all work in this'!G2852)</f>
        <v>#VALUE!</v>
      </c>
      <c r="H2852">
        <f>'dl-do all work in this'!I2852</f>
        <v>0</v>
      </c>
      <c r="J2852">
        <f>'dl-do all work in this'!D2852</f>
        <v>0</v>
      </c>
      <c r="K2852">
        <f>'dl-do all work in this'!R2852</f>
        <v>0</v>
      </c>
      <c r="M2852">
        <f>'dl-do all work in this'!$E2852</f>
        <v>0</v>
      </c>
    </row>
    <row r="2853" spans="1:13" x14ac:dyDescent="0.25">
      <c r="A2853" s="2">
        <f>'dl-do all work in this'!O2853</f>
        <v>0</v>
      </c>
      <c r="B2853" t="e">
        <f>VLOOKUP($A2853, 'dl-do all work in this'!$O$9:$U$2997, 6, FALSE)</f>
        <v>#N/A</v>
      </c>
      <c r="C2853" t="e">
        <f>VLOOKUP($A2853, 'dl-do all work in this'!$O$9:$U$2997, 7, FALSE)</f>
        <v>#N/A</v>
      </c>
      <c r="D2853" s="2" t="str">
        <f>'dl-do all work in this'!X2853</f>
        <v>LC</v>
      </c>
      <c r="E2853" s="2">
        <f>'dl-do all work in this'!A2853</f>
        <v>0</v>
      </c>
      <c r="F2853" s="2">
        <f>'dl-do all work in this'!V2853</f>
        <v>0</v>
      </c>
      <c r="G2853" s="2" t="e">
        <f>DATE('dl-do all work in this'!H2853,'dl-do all work in this'!W2853,'dl-do all work in this'!G2853)</f>
        <v>#VALUE!</v>
      </c>
      <c r="H2853">
        <f>'dl-do all work in this'!I2853</f>
        <v>0</v>
      </c>
      <c r="J2853">
        <f>'dl-do all work in this'!D2853</f>
        <v>0</v>
      </c>
      <c r="K2853">
        <f>'dl-do all work in this'!R2853</f>
        <v>0</v>
      </c>
      <c r="M2853">
        <f>'dl-do all work in this'!$E2853</f>
        <v>0</v>
      </c>
    </row>
    <row r="2854" spans="1:13" x14ac:dyDescent="0.25">
      <c r="A2854" s="2">
        <f>'dl-do all work in this'!O2854</f>
        <v>0</v>
      </c>
      <c r="B2854" t="e">
        <f>VLOOKUP($A2854, 'dl-do all work in this'!$O$9:$U$2997, 6, FALSE)</f>
        <v>#N/A</v>
      </c>
      <c r="C2854" t="e">
        <f>VLOOKUP($A2854, 'dl-do all work in this'!$O$9:$U$2997, 7, FALSE)</f>
        <v>#N/A</v>
      </c>
      <c r="D2854" s="2" t="str">
        <f>'dl-do all work in this'!X2854</f>
        <v>LC</v>
      </c>
      <c r="E2854" s="2">
        <f>'dl-do all work in this'!A2854</f>
        <v>0</v>
      </c>
      <c r="F2854" s="2">
        <f>'dl-do all work in this'!V2854</f>
        <v>0</v>
      </c>
      <c r="G2854" s="2" t="e">
        <f>DATE('dl-do all work in this'!H2854,'dl-do all work in this'!W2854,'dl-do all work in this'!G2854)</f>
        <v>#VALUE!</v>
      </c>
      <c r="H2854">
        <f>'dl-do all work in this'!I2854</f>
        <v>0</v>
      </c>
      <c r="J2854">
        <f>'dl-do all work in this'!D2854</f>
        <v>0</v>
      </c>
      <c r="K2854">
        <f>'dl-do all work in this'!R2854</f>
        <v>0</v>
      </c>
      <c r="M2854">
        <f>'dl-do all work in this'!$E2854</f>
        <v>0</v>
      </c>
    </row>
    <row r="2855" spans="1:13" x14ac:dyDescent="0.25">
      <c r="A2855" s="2">
        <f>'dl-do all work in this'!O2855</f>
        <v>0</v>
      </c>
      <c r="B2855" t="e">
        <f>VLOOKUP($A2855, 'dl-do all work in this'!$O$9:$U$2997, 6, FALSE)</f>
        <v>#N/A</v>
      </c>
      <c r="C2855" t="e">
        <f>VLOOKUP($A2855, 'dl-do all work in this'!$O$9:$U$2997, 7, FALSE)</f>
        <v>#N/A</v>
      </c>
      <c r="D2855" s="2" t="str">
        <f>'dl-do all work in this'!X2855</f>
        <v>LC</v>
      </c>
      <c r="E2855" s="2">
        <f>'dl-do all work in this'!A2855</f>
        <v>0</v>
      </c>
      <c r="F2855" s="2">
        <f>'dl-do all work in this'!V2855</f>
        <v>0</v>
      </c>
      <c r="G2855" s="2" t="e">
        <f>DATE('dl-do all work in this'!H2855,'dl-do all work in this'!W2855,'dl-do all work in this'!G2855)</f>
        <v>#VALUE!</v>
      </c>
      <c r="H2855">
        <f>'dl-do all work in this'!I2855</f>
        <v>0</v>
      </c>
      <c r="J2855">
        <f>'dl-do all work in this'!D2855</f>
        <v>0</v>
      </c>
      <c r="K2855">
        <f>'dl-do all work in this'!R2855</f>
        <v>0</v>
      </c>
      <c r="M2855">
        <f>'dl-do all work in this'!$E2855</f>
        <v>0</v>
      </c>
    </row>
    <row r="2856" spans="1:13" x14ac:dyDescent="0.25">
      <c r="A2856" s="2">
        <f>'dl-do all work in this'!O2856</f>
        <v>0</v>
      </c>
      <c r="B2856" t="e">
        <f>VLOOKUP($A2856, 'dl-do all work in this'!$O$9:$U$2997, 6, FALSE)</f>
        <v>#N/A</v>
      </c>
      <c r="C2856" t="e">
        <f>VLOOKUP($A2856, 'dl-do all work in this'!$O$9:$U$2997, 7, FALSE)</f>
        <v>#N/A</v>
      </c>
      <c r="D2856" s="2" t="str">
        <f>'dl-do all work in this'!X2856</f>
        <v>LC</v>
      </c>
      <c r="E2856" s="2">
        <f>'dl-do all work in this'!A2856</f>
        <v>0</v>
      </c>
      <c r="F2856" s="2">
        <f>'dl-do all work in this'!V2856</f>
        <v>0</v>
      </c>
      <c r="G2856" s="2" t="e">
        <f>DATE('dl-do all work in this'!H2856,'dl-do all work in this'!W2856,'dl-do all work in this'!G2856)</f>
        <v>#VALUE!</v>
      </c>
      <c r="H2856">
        <f>'dl-do all work in this'!I2856</f>
        <v>0</v>
      </c>
      <c r="J2856">
        <f>'dl-do all work in this'!D2856</f>
        <v>0</v>
      </c>
      <c r="K2856">
        <f>'dl-do all work in this'!R2856</f>
        <v>0</v>
      </c>
      <c r="M2856">
        <f>'dl-do all work in this'!$E2856</f>
        <v>0</v>
      </c>
    </row>
    <row r="2857" spans="1:13" x14ac:dyDescent="0.25">
      <c r="A2857" s="2">
        <f>'dl-do all work in this'!O2857</f>
        <v>0</v>
      </c>
      <c r="B2857" t="e">
        <f>VLOOKUP($A2857, 'dl-do all work in this'!$O$9:$U$2997, 6, FALSE)</f>
        <v>#N/A</v>
      </c>
      <c r="C2857" t="e">
        <f>VLOOKUP($A2857, 'dl-do all work in this'!$O$9:$U$2997, 7, FALSE)</f>
        <v>#N/A</v>
      </c>
      <c r="D2857" s="2" t="str">
        <f>'dl-do all work in this'!X2857</f>
        <v>LC</v>
      </c>
      <c r="E2857" s="2">
        <f>'dl-do all work in this'!A2857</f>
        <v>0</v>
      </c>
      <c r="F2857" s="2">
        <f>'dl-do all work in this'!V2857</f>
        <v>0</v>
      </c>
      <c r="G2857" s="2" t="e">
        <f>DATE('dl-do all work in this'!H2857,'dl-do all work in this'!W2857,'dl-do all work in this'!G2857)</f>
        <v>#VALUE!</v>
      </c>
      <c r="H2857">
        <f>'dl-do all work in this'!I2857</f>
        <v>0</v>
      </c>
      <c r="J2857">
        <f>'dl-do all work in this'!D2857</f>
        <v>0</v>
      </c>
      <c r="K2857">
        <f>'dl-do all work in this'!R2857</f>
        <v>0</v>
      </c>
      <c r="M2857">
        <f>'dl-do all work in this'!$E2857</f>
        <v>0</v>
      </c>
    </row>
    <row r="2858" spans="1:13" x14ac:dyDescent="0.25">
      <c r="A2858" s="2">
        <f>'dl-do all work in this'!O2858</f>
        <v>0</v>
      </c>
      <c r="B2858" t="e">
        <f>VLOOKUP($A2858, 'dl-do all work in this'!$O$9:$U$2997, 6, FALSE)</f>
        <v>#N/A</v>
      </c>
      <c r="C2858" t="e">
        <f>VLOOKUP($A2858, 'dl-do all work in this'!$O$9:$U$2997, 7, FALSE)</f>
        <v>#N/A</v>
      </c>
      <c r="D2858" s="2" t="str">
        <f>'dl-do all work in this'!X2858</f>
        <v>LC</v>
      </c>
      <c r="E2858" s="2">
        <f>'dl-do all work in this'!A2858</f>
        <v>0</v>
      </c>
      <c r="F2858" s="2">
        <f>'dl-do all work in this'!V2858</f>
        <v>0</v>
      </c>
      <c r="G2858" s="2" t="e">
        <f>DATE('dl-do all work in this'!H2858,'dl-do all work in this'!W2858,'dl-do all work in this'!G2858)</f>
        <v>#VALUE!</v>
      </c>
      <c r="H2858">
        <f>'dl-do all work in this'!I2858</f>
        <v>0</v>
      </c>
      <c r="J2858">
        <f>'dl-do all work in this'!D2858</f>
        <v>0</v>
      </c>
      <c r="K2858">
        <f>'dl-do all work in this'!R2858</f>
        <v>0</v>
      </c>
      <c r="M2858">
        <f>'dl-do all work in this'!$E2858</f>
        <v>0</v>
      </c>
    </row>
    <row r="2859" spans="1:13" x14ac:dyDescent="0.25">
      <c r="A2859" s="2">
        <f>'dl-do all work in this'!O2859</f>
        <v>0</v>
      </c>
      <c r="B2859" t="e">
        <f>VLOOKUP($A2859, 'dl-do all work in this'!$O$9:$U$2997, 6, FALSE)</f>
        <v>#N/A</v>
      </c>
      <c r="C2859" t="e">
        <f>VLOOKUP($A2859, 'dl-do all work in this'!$O$9:$U$2997, 7, FALSE)</f>
        <v>#N/A</v>
      </c>
      <c r="D2859" s="2" t="str">
        <f>'dl-do all work in this'!X2859</f>
        <v>LC</v>
      </c>
      <c r="E2859" s="2">
        <f>'dl-do all work in this'!A2859</f>
        <v>0</v>
      </c>
      <c r="F2859" s="2">
        <f>'dl-do all work in this'!V2859</f>
        <v>0</v>
      </c>
      <c r="G2859" s="2" t="e">
        <f>DATE('dl-do all work in this'!H2859,'dl-do all work in this'!W2859,'dl-do all work in this'!G2859)</f>
        <v>#VALUE!</v>
      </c>
      <c r="H2859">
        <f>'dl-do all work in this'!I2859</f>
        <v>0</v>
      </c>
      <c r="J2859">
        <f>'dl-do all work in this'!D2859</f>
        <v>0</v>
      </c>
      <c r="K2859">
        <f>'dl-do all work in this'!R2859</f>
        <v>0</v>
      </c>
      <c r="M2859">
        <f>'dl-do all work in this'!$E2859</f>
        <v>0</v>
      </c>
    </row>
    <row r="2860" spans="1:13" x14ac:dyDescent="0.25">
      <c r="A2860" s="2">
        <f>'dl-do all work in this'!O2860</f>
        <v>0</v>
      </c>
      <c r="B2860" t="e">
        <f>VLOOKUP($A2860, 'dl-do all work in this'!$O$9:$U$2997, 6, FALSE)</f>
        <v>#N/A</v>
      </c>
      <c r="C2860" t="e">
        <f>VLOOKUP($A2860, 'dl-do all work in this'!$O$9:$U$2997, 7, FALSE)</f>
        <v>#N/A</v>
      </c>
      <c r="D2860" s="2" t="str">
        <f>'dl-do all work in this'!X2860</f>
        <v>LC</v>
      </c>
      <c r="E2860" s="2">
        <f>'dl-do all work in this'!A2860</f>
        <v>0</v>
      </c>
      <c r="F2860" s="2">
        <f>'dl-do all work in this'!V2860</f>
        <v>0</v>
      </c>
      <c r="G2860" s="2" t="e">
        <f>DATE('dl-do all work in this'!H2860,'dl-do all work in this'!W2860,'dl-do all work in this'!G2860)</f>
        <v>#VALUE!</v>
      </c>
      <c r="H2860">
        <f>'dl-do all work in this'!I2860</f>
        <v>0</v>
      </c>
      <c r="J2860">
        <f>'dl-do all work in this'!D2860</f>
        <v>0</v>
      </c>
      <c r="K2860">
        <f>'dl-do all work in this'!R2860</f>
        <v>0</v>
      </c>
      <c r="M2860">
        <f>'dl-do all work in this'!$E2860</f>
        <v>0</v>
      </c>
    </row>
    <row r="2861" spans="1:13" x14ac:dyDescent="0.25">
      <c r="A2861" s="2">
        <f>'dl-do all work in this'!O2861</f>
        <v>0</v>
      </c>
      <c r="B2861" t="e">
        <f>VLOOKUP($A2861, 'dl-do all work in this'!$O$9:$U$2997, 6, FALSE)</f>
        <v>#N/A</v>
      </c>
      <c r="C2861" t="e">
        <f>VLOOKUP($A2861, 'dl-do all work in this'!$O$9:$U$2997, 7, FALSE)</f>
        <v>#N/A</v>
      </c>
      <c r="D2861" s="2" t="str">
        <f>'dl-do all work in this'!X2861</f>
        <v>LC</v>
      </c>
      <c r="E2861" s="2">
        <f>'dl-do all work in this'!A2861</f>
        <v>0</v>
      </c>
      <c r="F2861" s="2">
        <f>'dl-do all work in this'!V2861</f>
        <v>0</v>
      </c>
      <c r="G2861" s="2" t="e">
        <f>DATE('dl-do all work in this'!H2861,'dl-do all work in this'!W2861,'dl-do all work in this'!G2861)</f>
        <v>#VALUE!</v>
      </c>
      <c r="H2861">
        <f>'dl-do all work in this'!I2861</f>
        <v>0</v>
      </c>
      <c r="J2861">
        <f>'dl-do all work in this'!D2861</f>
        <v>0</v>
      </c>
      <c r="K2861">
        <f>'dl-do all work in this'!R2861</f>
        <v>0</v>
      </c>
      <c r="M2861">
        <f>'dl-do all work in this'!$E2861</f>
        <v>0</v>
      </c>
    </row>
    <row r="2862" spans="1:13" x14ac:dyDescent="0.25">
      <c r="A2862" s="2">
        <f>'dl-do all work in this'!O2862</f>
        <v>0</v>
      </c>
      <c r="B2862" t="e">
        <f>VLOOKUP($A2862, 'dl-do all work in this'!$O$9:$U$2997, 6, FALSE)</f>
        <v>#N/A</v>
      </c>
      <c r="C2862" t="e">
        <f>VLOOKUP($A2862, 'dl-do all work in this'!$O$9:$U$2997, 7, FALSE)</f>
        <v>#N/A</v>
      </c>
      <c r="D2862" s="2" t="str">
        <f>'dl-do all work in this'!X2862</f>
        <v>LC</v>
      </c>
      <c r="E2862" s="2">
        <f>'dl-do all work in this'!A2862</f>
        <v>0</v>
      </c>
      <c r="F2862" s="2">
        <f>'dl-do all work in this'!V2862</f>
        <v>0</v>
      </c>
      <c r="G2862" s="2" t="e">
        <f>DATE('dl-do all work in this'!H2862,'dl-do all work in this'!W2862,'dl-do all work in this'!G2862)</f>
        <v>#VALUE!</v>
      </c>
      <c r="H2862">
        <f>'dl-do all work in this'!I2862</f>
        <v>0</v>
      </c>
      <c r="J2862">
        <f>'dl-do all work in this'!D2862</f>
        <v>0</v>
      </c>
      <c r="K2862">
        <f>'dl-do all work in this'!R2862</f>
        <v>0</v>
      </c>
      <c r="M2862">
        <f>'dl-do all work in this'!$E2862</f>
        <v>0</v>
      </c>
    </row>
    <row r="2863" spans="1:13" x14ac:dyDescent="0.25">
      <c r="A2863" s="2">
        <f>'dl-do all work in this'!O2863</f>
        <v>0</v>
      </c>
      <c r="B2863" t="e">
        <f>VLOOKUP($A2863, 'dl-do all work in this'!$O$9:$U$2997, 6, FALSE)</f>
        <v>#N/A</v>
      </c>
      <c r="C2863" t="e">
        <f>VLOOKUP($A2863, 'dl-do all work in this'!$O$9:$U$2997, 7, FALSE)</f>
        <v>#N/A</v>
      </c>
      <c r="D2863" s="2" t="str">
        <f>'dl-do all work in this'!X2863</f>
        <v>LC</v>
      </c>
      <c r="E2863" s="2">
        <f>'dl-do all work in this'!A2863</f>
        <v>0</v>
      </c>
      <c r="F2863" s="2">
        <f>'dl-do all work in this'!V2863</f>
        <v>0</v>
      </c>
      <c r="G2863" s="2" t="e">
        <f>DATE('dl-do all work in this'!H2863,'dl-do all work in this'!W2863,'dl-do all work in this'!G2863)</f>
        <v>#VALUE!</v>
      </c>
      <c r="H2863">
        <f>'dl-do all work in this'!I2863</f>
        <v>0</v>
      </c>
      <c r="J2863">
        <f>'dl-do all work in this'!D2863</f>
        <v>0</v>
      </c>
      <c r="K2863">
        <f>'dl-do all work in this'!R2863</f>
        <v>0</v>
      </c>
      <c r="M2863">
        <f>'dl-do all work in this'!$E2863</f>
        <v>0</v>
      </c>
    </row>
    <row r="2864" spans="1:13" x14ac:dyDescent="0.25">
      <c r="A2864" s="2">
        <f>'dl-do all work in this'!O2864</f>
        <v>0</v>
      </c>
      <c r="B2864" t="e">
        <f>VLOOKUP($A2864, 'dl-do all work in this'!$O$9:$U$2997, 6, FALSE)</f>
        <v>#N/A</v>
      </c>
      <c r="C2864" t="e">
        <f>VLOOKUP($A2864, 'dl-do all work in this'!$O$9:$U$2997, 7, FALSE)</f>
        <v>#N/A</v>
      </c>
      <c r="D2864" s="2" t="str">
        <f>'dl-do all work in this'!X2864</f>
        <v>LC</v>
      </c>
      <c r="E2864" s="2">
        <f>'dl-do all work in this'!A2864</f>
        <v>0</v>
      </c>
      <c r="F2864" s="2">
        <f>'dl-do all work in this'!V2864</f>
        <v>0</v>
      </c>
      <c r="G2864" s="2" t="e">
        <f>DATE('dl-do all work in this'!H2864,'dl-do all work in this'!W2864,'dl-do all work in this'!G2864)</f>
        <v>#VALUE!</v>
      </c>
      <c r="H2864">
        <f>'dl-do all work in this'!I2864</f>
        <v>0</v>
      </c>
      <c r="J2864">
        <f>'dl-do all work in this'!D2864</f>
        <v>0</v>
      </c>
      <c r="K2864">
        <f>'dl-do all work in this'!R2864</f>
        <v>0</v>
      </c>
      <c r="M2864">
        <f>'dl-do all work in this'!$E2864</f>
        <v>0</v>
      </c>
    </row>
    <row r="2865" spans="1:13" x14ac:dyDescent="0.25">
      <c r="A2865" s="2">
        <f>'dl-do all work in this'!O2865</f>
        <v>0</v>
      </c>
      <c r="B2865" t="e">
        <f>VLOOKUP($A2865, 'dl-do all work in this'!$O$9:$U$2997, 6, FALSE)</f>
        <v>#N/A</v>
      </c>
      <c r="C2865" t="e">
        <f>VLOOKUP($A2865, 'dl-do all work in this'!$O$9:$U$2997, 7, FALSE)</f>
        <v>#N/A</v>
      </c>
      <c r="D2865" s="2" t="str">
        <f>'dl-do all work in this'!X2865</f>
        <v>LC</v>
      </c>
      <c r="E2865" s="2">
        <f>'dl-do all work in this'!A2865</f>
        <v>0</v>
      </c>
      <c r="F2865" s="2">
        <f>'dl-do all work in this'!V2865</f>
        <v>0</v>
      </c>
      <c r="G2865" s="2" t="e">
        <f>DATE('dl-do all work in this'!H2865,'dl-do all work in this'!W2865,'dl-do all work in this'!G2865)</f>
        <v>#VALUE!</v>
      </c>
      <c r="H2865">
        <f>'dl-do all work in this'!I2865</f>
        <v>0</v>
      </c>
      <c r="J2865">
        <f>'dl-do all work in this'!D2865</f>
        <v>0</v>
      </c>
      <c r="K2865">
        <f>'dl-do all work in this'!R2865</f>
        <v>0</v>
      </c>
      <c r="M2865">
        <f>'dl-do all work in this'!$E2865</f>
        <v>0</v>
      </c>
    </row>
    <row r="2866" spans="1:13" x14ac:dyDescent="0.25">
      <c r="A2866" s="2">
        <f>'dl-do all work in this'!O2866</f>
        <v>0</v>
      </c>
      <c r="B2866" t="e">
        <f>VLOOKUP($A2866, 'dl-do all work in this'!$O$9:$U$2997, 6, FALSE)</f>
        <v>#N/A</v>
      </c>
      <c r="C2866" t="e">
        <f>VLOOKUP($A2866, 'dl-do all work in this'!$O$9:$U$2997, 7, FALSE)</f>
        <v>#N/A</v>
      </c>
      <c r="D2866" s="2" t="str">
        <f>'dl-do all work in this'!X2866</f>
        <v>LC</v>
      </c>
      <c r="E2866" s="2">
        <f>'dl-do all work in this'!A2866</f>
        <v>0</v>
      </c>
      <c r="F2866" s="2">
        <f>'dl-do all work in this'!V2866</f>
        <v>0</v>
      </c>
      <c r="G2866" s="2" t="e">
        <f>DATE('dl-do all work in this'!H2866,'dl-do all work in this'!W2866,'dl-do all work in this'!G2866)</f>
        <v>#VALUE!</v>
      </c>
      <c r="H2866">
        <f>'dl-do all work in this'!I2866</f>
        <v>0</v>
      </c>
      <c r="J2866">
        <f>'dl-do all work in this'!D2866</f>
        <v>0</v>
      </c>
      <c r="K2866">
        <f>'dl-do all work in this'!R2866</f>
        <v>0</v>
      </c>
      <c r="M2866">
        <f>'dl-do all work in this'!$E2866</f>
        <v>0</v>
      </c>
    </row>
    <row r="2867" spans="1:13" x14ac:dyDescent="0.25">
      <c r="A2867" s="2">
        <f>'dl-do all work in this'!O2867</f>
        <v>0</v>
      </c>
      <c r="B2867" t="e">
        <f>VLOOKUP($A2867, 'dl-do all work in this'!$O$9:$U$2997, 6, FALSE)</f>
        <v>#N/A</v>
      </c>
      <c r="C2867" t="e">
        <f>VLOOKUP($A2867, 'dl-do all work in this'!$O$9:$U$2997, 7, FALSE)</f>
        <v>#N/A</v>
      </c>
      <c r="D2867" s="2" t="str">
        <f>'dl-do all work in this'!X2867</f>
        <v>LC</v>
      </c>
      <c r="E2867" s="2">
        <f>'dl-do all work in this'!A2867</f>
        <v>0</v>
      </c>
      <c r="F2867" s="2">
        <f>'dl-do all work in this'!V2867</f>
        <v>0</v>
      </c>
      <c r="G2867" s="2" t="e">
        <f>DATE('dl-do all work in this'!H2867,'dl-do all work in this'!W2867,'dl-do all work in this'!G2867)</f>
        <v>#VALUE!</v>
      </c>
      <c r="H2867">
        <f>'dl-do all work in this'!I2867</f>
        <v>0</v>
      </c>
      <c r="J2867">
        <f>'dl-do all work in this'!D2867</f>
        <v>0</v>
      </c>
      <c r="K2867">
        <f>'dl-do all work in this'!R2867</f>
        <v>0</v>
      </c>
      <c r="M2867">
        <f>'dl-do all work in this'!$E2867</f>
        <v>0</v>
      </c>
    </row>
    <row r="2868" spans="1:13" x14ac:dyDescent="0.25">
      <c r="A2868" s="2">
        <f>'dl-do all work in this'!O2868</f>
        <v>0</v>
      </c>
      <c r="B2868" t="e">
        <f>VLOOKUP($A2868, 'dl-do all work in this'!$O$9:$U$2997, 6, FALSE)</f>
        <v>#N/A</v>
      </c>
      <c r="C2868" t="e">
        <f>VLOOKUP($A2868, 'dl-do all work in this'!$O$9:$U$2997, 7, FALSE)</f>
        <v>#N/A</v>
      </c>
      <c r="D2868" s="2" t="str">
        <f>'dl-do all work in this'!X2868</f>
        <v>LC</v>
      </c>
      <c r="E2868" s="2">
        <f>'dl-do all work in this'!A2868</f>
        <v>0</v>
      </c>
      <c r="F2868" s="2">
        <f>'dl-do all work in this'!V2868</f>
        <v>0</v>
      </c>
      <c r="G2868" s="2" t="e">
        <f>DATE('dl-do all work in this'!H2868,'dl-do all work in this'!W2868,'dl-do all work in this'!G2868)</f>
        <v>#VALUE!</v>
      </c>
      <c r="H2868">
        <f>'dl-do all work in this'!I2868</f>
        <v>0</v>
      </c>
      <c r="J2868">
        <f>'dl-do all work in this'!D2868</f>
        <v>0</v>
      </c>
      <c r="K2868">
        <f>'dl-do all work in this'!R2868</f>
        <v>0</v>
      </c>
      <c r="M2868">
        <f>'dl-do all work in this'!$E2868</f>
        <v>0</v>
      </c>
    </row>
    <row r="2869" spans="1:13" x14ac:dyDescent="0.25">
      <c r="A2869" s="2">
        <f>'dl-do all work in this'!O2869</f>
        <v>0</v>
      </c>
      <c r="B2869" t="e">
        <f>VLOOKUP($A2869, 'dl-do all work in this'!$O$9:$U$2997, 6, FALSE)</f>
        <v>#N/A</v>
      </c>
      <c r="C2869" t="e">
        <f>VLOOKUP($A2869, 'dl-do all work in this'!$O$9:$U$2997, 7, FALSE)</f>
        <v>#N/A</v>
      </c>
      <c r="D2869" s="2" t="str">
        <f>'dl-do all work in this'!X2869</f>
        <v>LC</v>
      </c>
      <c r="E2869" s="2">
        <f>'dl-do all work in this'!A2869</f>
        <v>0</v>
      </c>
      <c r="F2869" s="2">
        <f>'dl-do all work in this'!V2869</f>
        <v>0</v>
      </c>
      <c r="G2869" s="2" t="e">
        <f>DATE('dl-do all work in this'!H2869,'dl-do all work in this'!W2869,'dl-do all work in this'!G2869)</f>
        <v>#VALUE!</v>
      </c>
      <c r="H2869">
        <f>'dl-do all work in this'!I2869</f>
        <v>0</v>
      </c>
      <c r="J2869">
        <f>'dl-do all work in this'!D2869</f>
        <v>0</v>
      </c>
      <c r="K2869">
        <f>'dl-do all work in this'!R2869</f>
        <v>0</v>
      </c>
      <c r="M2869">
        <f>'dl-do all work in this'!$E2869</f>
        <v>0</v>
      </c>
    </row>
    <row r="2870" spans="1:13" x14ac:dyDescent="0.25">
      <c r="A2870" s="2">
        <f>'dl-do all work in this'!O2870</f>
        <v>0</v>
      </c>
      <c r="B2870" t="e">
        <f>VLOOKUP($A2870, 'dl-do all work in this'!$O$9:$U$2997, 6, FALSE)</f>
        <v>#N/A</v>
      </c>
      <c r="C2870" t="e">
        <f>VLOOKUP($A2870, 'dl-do all work in this'!$O$9:$U$2997, 7, FALSE)</f>
        <v>#N/A</v>
      </c>
      <c r="D2870" s="2" t="str">
        <f>'dl-do all work in this'!X2870</f>
        <v>LC</v>
      </c>
      <c r="E2870" s="2">
        <f>'dl-do all work in this'!A2870</f>
        <v>0</v>
      </c>
      <c r="F2870" s="2">
        <f>'dl-do all work in this'!V2870</f>
        <v>0</v>
      </c>
      <c r="G2870" s="2" t="e">
        <f>DATE('dl-do all work in this'!H2870,'dl-do all work in this'!W2870,'dl-do all work in this'!G2870)</f>
        <v>#VALUE!</v>
      </c>
      <c r="H2870">
        <f>'dl-do all work in this'!I2870</f>
        <v>0</v>
      </c>
      <c r="J2870">
        <f>'dl-do all work in this'!D2870</f>
        <v>0</v>
      </c>
      <c r="K2870">
        <f>'dl-do all work in this'!R2870</f>
        <v>0</v>
      </c>
      <c r="M2870">
        <f>'dl-do all work in this'!$E2870</f>
        <v>0</v>
      </c>
    </row>
    <row r="2871" spans="1:13" x14ac:dyDescent="0.25">
      <c r="A2871" s="2">
        <f>'dl-do all work in this'!O2871</f>
        <v>0</v>
      </c>
      <c r="B2871" t="e">
        <f>VLOOKUP($A2871, 'dl-do all work in this'!$O$9:$U$2997, 6, FALSE)</f>
        <v>#N/A</v>
      </c>
      <c r="C2871" t="e">
        <f>VLOOKUP($A2871, 'dl-do all work in this'!$O$9:$U$2997, 7, FALSE)</f>
        <v>#N/A</v>
      </c>
      <c r="D2871" s="2" t="str">
        <f>'dl-do all work in this'!X2871</f>
        <v>LC</v>
      </c>
      <c r="E2871" s="2">
        <f>'dl-do all work in this'!A2871</f>
        <v>0</v>
      </c>
      <c r="F2871" s="2">
        <f>'dl-do all work in this'!V2871</f>
        <v>0</v>
      </c>
      <c r="G2871" s="2" t="e">
        <f>DATE('dl-do all work in this'!H2871,'dl-do all work in this'!W2871,'dl-do all work in this'!G2871)</f>
        <v>#VALUE!</v>
      </c>
      <c r="H2871">
        <f>'dl-do all work in this'!I2871</f>
        <v>0</v>
      </c>
      <c r="J2871">
        <f>'dl-do all work in this'!D2871</f>
        <v>0</v>
      </c>
      <c r="K2871">
        <f>'dl-do all work in this'!R2871</f>
        <v>0</v>
      </c>
      <c r="M2871">
        <f>'dl-do all work in this'!$E2871</f>
        <v>0</v>
      </c>
    </row>
    <row r="2872" spans="1:13" x14ac:dyDescent="0.25">
      <c r="A2872" s="2">
        <f>'dl-do all work in this'!O2872</f>
        <v>0</v>
      </c>
      <c r="B2872" t="e">
        <f>VLOOKUP($A2872, 'dl-do all work in this'!$O$9:$U$2997, 6, FALSE)</f>
        <v>#N/A</v>
      </c>
      <c r="C2872" t="e">
        <f>VLOOKUP($A2872, 'dl-do all work in this'!$O$9:$U$2997, 7, FALSE)</f>
        <v>#N/A</v>
      </c>
      <c r="D2872" s="2" t="str">
        <f>'dl-do all work in this'!X2872</f>
        <v>LC</v>
      </c>
      <c r="E2872" s="2">
        <f>'dl-do all work in this'!A2872</f>
        <v>0</v>
      </c>
      <c r="F2872" s="2">
        <f>'dl-do all work in this'!V2872</f>
        <v>0</v>
      </c>
      <c r="G2872" s="2" t="e">
        <f>DATE('dl-do all work in this'!H2872,'dl-do all work in this'!W2872,'dl-do all work in this'!G2872)</f>
        <v>#VALUE!</v>
      </c>
      <c r="H2872">
        <f>'dl-do all work in this'!I2872</f>
        <v>0</v>
      </c>
      <c r="J2872">
        <f>'dl-do all work in this'!D2872</f>
        <v>0</v>
      </c>
      <c r="K2872">
        <f>'dl-do all work in this'!R2872</f>
        <v>0</v>
      </c>
      <c r="M2872">
        <f>'dl-do all work in this'!$E2872</f>
        <v>0</v>
      </c>
    </row>
    <row r="2873" spans="1:13" x14ac:dyDescent="0.25">
      <c r="A2873" s="2">
        <f>'dl-do all work in this'!O2873</f>
        <v>0</v>
      </c>
      <c r="B2873" t="e">
        <f>VLOOKUP($A2873, 'dl-do all work in this'!$O$9:$U$2997, 6, FALSE)</f>
        <v>#N/A</v>
      </c>
      <c r="C2873" t="e">
        <f>VLOOKUP($A2873, 'dl-do all work in this'!$O$9:$U$2997, 7, FALSE)</f>
        <v>#N/A</v>
      </c>
      <c r="D2873" s="2" t="str">
        <f>'dl-do all work in this'!X2873</f>
        <v>LC</v>
      </c>
      <c r="E2873" s="2">
        <f>'dl-do all work in this'!A2873</f>
        <v>0</v>
      </c>
      <c r="F2873" s="2">
        <f>'dl-do all work in this'!V2873</f>
        <v>0</v>
      </c>
      <c r="G2873" s="2" t="e">
        <f>DATE('dl-do all work in this'!H2873,'dl-do all work in this'!W2873,'dl-do all work in this'!G2873)</f>
        <v>#VALUE!</v>
      </c>
      <c r="H2873">
        <f>'dl-do all work in this'!I2873</f>
        <v>0</v>
      </c>
      <c r="J2873">
        <f>'dl-do all work in this'!D2873</f>
        <v>0</v>
      </c>
      <c r="K2873">
        <f>'dl-do all work in this'!R2873</f>
        <v>0</v>
      </c>
      <c r="M2873">
        <f>'dl-do all work in this'!$E2873</f>
        <v>0</v>
      </c>
    </row>
    <row r="2874" spans="1:13" x14ac:dyDescent="0.25">
      <c r="A2874" s="2">
        <f>'dl-do all work in this'!O2874</f>
        <v>0</v>
      </c>
      <c r="B2874" t="e">
        <f>VLOOKUP($A2874, 'dl-do all work in this'!$O$9:$U$2997, 6, FALSE)</f>
        <v>#N/A</v>
      </c>
      <c r="C2874" t="e">
        <f>VLOOKUP($A2874, 'dl-do all work in this'!$O$9:$U$2997, 7, FALSE)</f>
        <v>#N/A</v>
      </c>
      <c r="D2874" s="2" t="str">
        <f>'dl-do all work in this'!X2874</f>
        <v>LC</v>
      </c>
      <c r="E2874" s="2">
        <f>'dl-do all work in this'!A2874</f>
        <v>0</v>
      </c>
      <c r="F2874" s="2">
        <f>'dl-do all work in this'!V2874</f>
        <v>0</v>
      </c>
      <c r="G2874" s="2" t="e">
        <f>DATE('dl-do all work in this'!H2874,'dl-do all work in this'!W2874,'dl-do all work in this'!G2874)</f>
        <v>#VALUE!</v>
      </c>
      <c r="H2874">
        <f>'dl-do all work in this'!I2874</f>
        <v>0</v>
      </c>
      <c r="J2874">
        <f>'dl-do all work in this'!D2874</f>
        <v>0</v>
      </c>
      <c r="K2874">
        <f>'dl-do all work in this'!R2874</f>
        <v>0</v>
      </c>
      <c r="M2874">
        <f>'dl-do all work in this'!$E2874</f>
        <v>0</v>
      </c>
    </row>
    <row r="2875" spans="1:13" x14ac:dyDescent="0.25">
      <c r="A2875" s="2">
        <f>'dl-do all work in this'!O2875</f>
        <v>0</v>
      </c>
      <c r="B2875" t="e">
        <f>VLOOKUP($A2875, 'dl-do all work in this'!$O$9:$U$2997, 6, FALSE)</f>
        <v>#N/A</v>
      </c>
      <c r="C2875" t="e">
        <f>VLOOKUP($A2875, 'dl-do all work in this'!$O$9:$U$2997, 7, FALSE)</f>
        <v>#N/A</v>
      </c>
      <c r="D2875" s="2" t="str">
        <f>'dl-do all work in this'!X2875</f>
        <v>LC</v>
      </c>
      <c r="E2875" s="2">
        <f>'dl-do all work in this'!A2875</f>
        <v>0</v>
      </c>
      <c r="F2875" s="2">
        <f>'dl-do all work in this'!V2875</f>
        <v>0</v>
      </c>
      <c r="G2875" s="2" t="e">
        <f>DATE('dl-do all work in this'!H2875,'dl-do all work in this'!W2875,'dl-do all work in this'!G2875)</f>
        <v>#VALUE!</v>
      </c>
      <c r="H2875">
        <f>'dl-do all work in this'!I2875</f>
        <v>0</v>
      </c>
      <c r="J2875">
        <f>'dl-do all work in this'!D2875</f>
        <v>0</v>
      </c>
      <c r="K2875">
        <f>'dl-do all work in this'!R2875</f>
        <v>0</v>
      </c>
      <c r="M2875">
        <f>'dl-do all work in this'!$E2875</f>
        <v>0</v>
      </c>
    </row>
    <row r="2876" spans="1:13" x14ac:dyDescent="0.25">
      <c r="A2876" s="2">
        <f>'dl-do all work in this'!O2876</f>
        <v>0</v>
      </c>
      <c r="B2876" t="e">
        <f>VLOOKUP($A2876, 'dl-do all work in this'!$O$9:$U$2997, 6, FALSE)</f>
        <v>#N/A</v>
      </c>
      <c r="C2876" t="e">
        <f>VLOOKUP($A2876, 'dl-do all work in this'!$O$9:$U$2997, 7, FALSE)</f>
        <v>#N/A</v>
      </c>
      <c r="D2876" s="2" t="str">
        <f>'dl-do all work in this'!X2876</f>
        <v>LC</v>
      </c>
      <c r="E2876" s="2">
        <f>'dl-do all work in this'!A2876</f>
        <v>0</v>
      </c>
      <c r="F2876" s="2">
        <f>'dl-do all work in this'!V2876</f>
        <v>0</v>
      </c>
      <c r="G2876" s="2" t="e">
        <f>DATE('dl-do all work in this'!H2876,'dl-do all work in this'!W2876,'dl-do all work in this'!G2876)</f>
        <v>#VALUE!</v>
      </c>
      <c r="H2876">
        <f>'dl-do all work in this'!I2876</f>
        <v>0</v>
      </c>
      <c r="J2876">
        <f>'dl-do all work in this'!D2876</f>
        <v>0</v>
      </c>
      <c r="K2876">
        <f>'dl-do all work in this'!R2876</f>
        <v>0</v>
      </c>
      <c r="M2876">
        <f>'dl-do all work in this'!$E2876</f>
        <v>0</v>
      </c>
    </row>
    <row r="2877" spans="1:13" x14ac:dyDescent="0.25">
      <c r="A2877" s="2">
        <f>'dl-do all work in this'!O2877</f>
        <v>0</v>
      </c>
      <c r="B2877" t="e">
        <f>VLOOKUP($A2877, 'dl-do all work in this'!$O$9:$U$2997, 6, FALSE)</f>
        <v>#N/A</v>
      </c>
      <c r="C2877" t="e">
        <f>VLOOKUP($A2877, 'dl-do all work in this'!$O$9:$U$2997, 7, FALSE)</f>
        <v>#N/A</v>
      </c>
      <c r="D2877" s="2" t="str">
        <f>'dl-do all work in this'!X2877</f>
        <v>LC</v>
      </c>
      <c r="E2877" s="2">
        <f>'dl-do all work in this'!A2877</f>
        <v>0</v>
      </c>
      <c r="F2877" s="2">
        <f>'dl-do all work in this'!V2877</f>
        <v>0</v>
      </c>
      <c r="G2877" s="2" t="e">
        <f>DATE('dl-do all work in this'!H2877,'dl-do all work in this'!W2877,'dl-do all work in this'!G2877)</f>
        <v>#VALUE!</v>
      </c>
      <c r="H2877">
        <f>'dl-do all work in this'!I2877</f>
        <v>0</v>
      </c>
      <c r="J2877">
        <f>'dl-do all work in this'!D2877</f>
        <v>0</v>
      </c>
      <c r="K2877">
        <f>'dl-do all work in this'!R2877</f>
        <v>0</v>
      </c>
      <c r="M2877">
        <f>'dl-do all work in this'!$E2877</f>
        <v>0</v>
      </c>
    </row>
    <row r="2878" spans="1:13" x14ac:dyDescent="0.25">
      <c r="A2878" s="2">
        <f>'dl-do all work in this'!O2878</f>
        <v>0</v>
      </c>
      <c r="B2878" t="e">
        <f>VLOOKUP($A2878, 'dl-do all work in this'!$O$9:$U$2997, 6, FALSE)</f>
        <v>#N/A</v>
      </c>
      <c r="C2878" t="e">
        <f>VLOOKUP($A2878, 'dl-do all work in this'!$O$9:$U$2997, 7, FALSE)</f>
        <v>#N/A</v>
      </c>
      <c r="D2878" s="2" t="str">
        <f>'dl-do all work in this'!X2878</f>
        <v>LC</v>
      </c>
      <c r="E2878" s="2">
        <f>'dl-do all work in this'!A2878</f>
        <v>0</v>
      </c>
      <c r="F2878" s="2">
        <f>'dl-do all work in this'!V2878</f>
        <v>0</v>
      </c>
      <c r="G2878" s="2" t="e">
        <f>DATE('dl-do all work in this'!H2878,'dl-do all work in this'!W2878,'dl-do all work in this'!G2878)</f>
        <v>#VALUE!</v>
      </c>
      <c r="H2878">
        <f>'dl-do all work in this'!I2878</f>
        <v>0</v>
      </c>
      <c r="J2878">
        <f>'dl-do all work in this'!D2878</f>
        <v>0</v>
      </c>
      <c r="K2878">
        <f>'dl-do all work in this'!R2878</f>
        <v>0</v>
      </c>
      <c r="M2878">
        <f>'dl-do all work in this'!$E2878</f>
        <v>0</v>
      </c>
    </row>
    <row r="2879" spans="1:13" x14ac:dyDescent="0.25">
      <c r="A2879" s="2">
        <f>'dl-do all work in this'!O2879</f>
        <v>0</v>
      </c>
      <c r="B2879" t="e">
        <f>VLOOKUP($A2879, 'dl-do all work in this'!$O$9:$U$2997, 6, FALSE)</f>
        <v>#N/A</v>
      </c>
      <c r="C2879" t="e">
        <f>VLOOKUP($A2879, 'dl-do all work in this'!$O$9:$U$2997, 7, FALSE)</f>
        <v>#N/A</v>
      </c>
      <c r="D2879" s="2" t="str">
        <f>'dl-do all work in this'!X2879</f>
        <v>LC</v>
      </c>
      <c r="E2879" s="2">
        <f>'dl-do all work in this'!A2879</f>
        <v>0</v>
      </c>
      <c r="F2879" s="2">
        <f>'dl-do all work in this'!V2879</f>
        <v>0</v>
      </c>
      <c r="G2879" s="2" t="e">
        <f>DATE('dl-do all work in this'!H2879,'dl-do all work in this'!W2879,'dl-do all work in this'!G2879)</f>
        <v>#VALUE!</v>
      </c>
      <c r="H2879">
        <f>'dl-do all work in this'!I2879</f>
        <v>0</v>
      </c>
      <c r="J2879">
        <f>'dl-do all work in this'!D2879</f>
        <v>0</v>
      </c>
      <c r="K2879">
        <f>'dl-do all work in this'!R2879</f>
        <v>0</v>
      </c>
      <c r="M2879">
        <f>'dl-do all work in this'!$E2879</f>
        <v>0</v>
      </c>
    </row>
    <row r="2880" spans="1:13" x14ac:dyDescent="0.25">
      <c r="A2880" s="2">
        <f>'dl-do all work in this'!O2880</f>
        <v>0</v>
      </c>
      <c r="B2880" t="e">
        <f>VLOOKUP($A2880, 'dl-do all work in this'!$O$9:$U$2997, 6, FALSE)</f>
        <v>#N/A</v>
      </c>
      <c r="C2880" t="e">
        <f>VLOOKUP($A2880, 'dl-do all work in this'!$O$9:$U$2997, 7, FALSE)</f>
        <v>#N/A</v>
      </c>
      <c r="D2880" s="2" t="str">
        <f>'dl-do all work in this'!X2880</f>
        <v>LC</v>
      </c>
      <c r="E2880" s="2">
        <f>'dl-do all work in this'!A2880</f>
        <v>0</v>
      </c>
      <c r="F2880" s="2">
        <f>'dl-do all work in this'!V2880</f>
        <v>0</v>
      </c>
      <c r="G2880" s="2" t="e">
        <f>DATE('dl-do all work in this'!H2880,'dl-do all work in this'!W2880,'dl-do all work in this'!G2880)</f>
        <v>#VALUE!</v>
      </c>
      <c r="H2880">
        <f>'dl-do all work in this'!I2880</f>
        <v>0</v>
      </c>
      <c r="J2880">
        <f>'dl-do all work in this'!D2880</f>
        <v>0</v>
      </c>
      <c r="K2880">
        <f>'dl-do all work in this'!R2880</f>
        <v>0</v>
      </c>
      <c r="M2880">
        <f>'dl-do all work in this'!$E2880</f>
        <v>0</v>
      </c>
    </row>
    <row r="2881" spans="1:13" x14ac:dyDescent="0.25">
      <c r="A2881" s="2">
        <f>'dl-do all work in this'!O2881</f>
        <v>0</v>
      </c>
      <c r="B2881" t="e">
        <f>VLOOKUP($A2881, 'dl-do all work in this'!$O$9:$U$2997, 6, FALSE)</f>
        <v>#N/A</v>
      </c>
      <c r="C2881" t="e">
        <f>VLOOKUP($A2881, 'dl-do all work in this'!$O$9:$U$2997, 7, FALSE)</f>
        <v>#N/A</v>
      </c>
      <c r="D2881" s="2" t="str">
        <f>'dl-do all work in this'!X2881</f>
        <v>LC</v>
      </c>
      <c r="E2881" s="2">
        <f>'dl-do all work in this'!A2881</f>
        <v>0</v>
      </c>
      <c r="F2881" s="2">
        <f>'dl-do all work in this'!V2881</f>
        <v>0</v>
      </c>
      <c r="G2881" s="2" t="e">
        <f>DATE('dl-do all work in this'!H2881,'dl-do all work in this'!W2881,'dl-do all work in this'!G2881)</f>
        <v>#VALUE!</v>
      </c>
      <c r="H2881">
        <f>'dl-do all work in this'!I2881</f>
        <v>0</v>
      </c>
      <c r="J2881">
        <f>'dl-do all work in this'!D2881</f>
        <v>0</v>
      </c>
      <c r="K2881">
        <f>'dl-do all work in this'!R2881</f>
        <v>0</v>
      </c>
      <c r="M2881">
        <f>'dl-do all work in this'!$E2881</f>
        <v>0</v>
      </c>
    </row>
    <row r="2882" spans="1:13" x14ac:dyDescent="0.25">
      <c r="A2882" s="2">
        <f>'dl-do all work in this'!O2882</f>
        <v>0</v>
      </c>
      <c r="B2882" t="e">
        <f>VLOOKUP($A2882, 'dl-do all work in this'!$O$9:$U$2997, 6, FALSE)</f>
        <v>#N/A</v>
      </c>
      <c r="C2882" t="e">
        <f>VLOOKUP($A2882, 'dl-do all work in this'!$O$9:$U$2997, 7, FALSE)</f>
        <v>#N/A</v>
      </c>
      <c r="D2882" s="2" t="str">
        <f>'dl-do all work in this'!X2882</f>
        <v>LC</v>
      </c>
      <c r="E2882" s="2">
        <f>'dl-do all work in this'!A2882</f>
        <v>0</v>
      </c>
      <c r="F2882" s="2">
        <f>'dl-do all work in this'!V2882</f>
        <v>0</v>
      </c>
      <c r="G2882" s="2" t="e">
        <f>DATE('dl-do all work in this'!H2882,'dl-do all work in this'!W2882,'dl-do all work in this'!G2882)</f>
        <v>#VALUE!</v>
      </c>
      <c r="H2882">
        <f>'dl-do all work in this'!I2882</f>
        <v>0</v>
      </c>
      <c r="J2882">
        <f>'dl-do all work in this'!D2882</f>
        <v>0</v>
      </c>
      <c r="K2882">
        <f>'dl-do all work in this'!R2882</f>
        <v>0</v>
      </c>
      <c r="M2882">
        <f>'dl-do all work in this'!$E2882</f>
        <v>0</v>
      </c>
    </row>
    <row r="2883" spans="1:13" x14ac:dyDescent="0.25">
      <c r="A2883" s="2">
        <f>'dl-do all work in this'!O2883</f>
        <v>0</v>
      </c>
      <c r="B2883" t="e">
        <f>VLOOKUP($A2883, 'dl-do all work in this'!$O$9:$U$2997, 6, FALSE)</f>
        <v>#N/A</v>
      </c>
      <c r="C2883" t="e">
        <f>VLOOKUP($A2883, 'dl-do all work in this'!$O$9:$U$2997, 7, FALSE)</f>
        <v>#N/A</v>
      </c>
      <c r="D2883" s="2" t="str">
        <f>'dl-do all work in this'!X2883</f>
        <v>LC</v>
      </c>
      <c r="E2883" s="2">
        <f>'dl-do all work in this'!A2883</f>
        <v>0</v>
      </c>
      <c r="F2883" s="2">
        <f>'dl-do all work in this'!V2883</f>
        <v>0</v>
      </c>
      <c r="G2883" s="2" t="e">
        <f>DATE('dl-do all work in this'!H2883,'dl-do all work in this'!W2883,'dl-do all work in this'!G2883)</f>
        <v>#VALUE!</v>
      </c>
      <c r="H2883">
        <f>'dl-do all work in this'!I2883</f>
        <v>0</v>
      </c>
      <c r="J2883">
        <f>'dl-do all work in this'!D2883</f>
        <v>0</v>
      </c>
      <c r="K2883">
        <f>'dl-do all work in this'!R2883</f>
        <v>0</v>
      </c>
      <c r="M2883">
        <f>'dl-do all work in this'!$E2883</f>
        <v>0</v>
      </c>
    </row>
    <row r="2884" spans="1:13" x14ac:dyDescent="0.25">
      <c r="A2884" s="2">
        <f>'dl-do all work in this'!O2884</f>
        <v>0</v>
      </c>
      <c r="B2884" t="e">
        <f>VLOOKUP($A2884, 'dl-do all work in this'!$O$9:$U$2997, 6, FALSE)</f>
        <v>#N/A</v>
      </c>
      <c r="C2884" t="e">
        <f>VLOOKUP($A2884, 'dl-do all work in this'!$O$9:$U$2997, 7, FALSE)</f>
        <v>#N/A</v>
      </c>
      <c r="D2884" s="2" t="str">
        <f>'dl-do all work in this'!X2884</f>
        <v>LC</v>
      </c>
      <c r="E2884" s="2">
        <f>'dl-do all work in this'!A2884</f>
        <v>0</v>
      </c>
      <c r="F2884" s="2">
        <f>'dl-do all work in this'!V2884</f>
        <v>0</v>
      </c>
      <c r="G2884" s="2" t="e">
        <f>DATE('dl-do all work in this'!H2884,'dl-do all work in this'!W2884,'dl-do all work in this'!G2884)</f>
        <v>#VALUE!</v>
      </c>
      <c r="H2884">
        <f>'dl-do all work in this'!I2884</f>
        <v>0</v>
      </c>
      <c r="J2884">
        <f>'dl-do all work in this'!D2884</f>
        <v>0</v>
      </c>
      <c r="K2884">
        <f>'dl-do all work in this'!R2884</f>
        <v>0</v>
      </c>
      <c r="M2884">
        <f>'dl-do all work in this'!$E2884</f>
        <v>0</v>
      </c>
    </row>
    <row r="2885" spans="1:13" x14ac:dyDescent="0.25">
      <c r="A2885" s="2">
        <f>'dl-do all work in this'!O2885</f>
        <v>0</v>
      </c>
      <c r="B2885" t="e">
        <f>VLOOKUP($A2885, 'dl-do all work in this'!$O$9:$U$2997, 6, FALSE)</f>
        <v>#N/A</v>
      </c>
      <c r="C2885" t="e">
        <f>VLOOKUP($A2885, 'dl-do all work in this'!$O$9:$U$2997, 7, FALSE)</f>
        <v>#N/A</v>
      </c>
      <c r="D2885" s="2" t="str">
        <f>'dl-do all work in this'!X2885</f>
        <v>LC</v>
      </c>
      <c r="E2885" s="2">
        <f>'dl-do all work in this'!A2885</f>
        <v>0</v>
      </c>
      <c r="F2885" s="2">
        <f>'dl-do all work in this'!V2885</f>
        <v>0</v>
      </c>
      <c r="G2885" s="2" t="e">
        <f>DATE('dl-do all work in this'!H2885,'dl-do all work in this'!W2885,'dl-do all work in this'!G2885)</f>
        <v>#VALUE!</v>
      </c>
      <c r="H2885">
        <f>'dl-do all work in this'!I2885</f>
        <v>0</v>
      </c>
      <c r="J2885">
        <f>'dl-do all work in this'!D2885</f>
        <v>0</v>
      </c>
      <c r="K2885">
        <f>'dl-do all work in this'!R2885</f>
        <v>0</v>
      </c>
      <c r="M2885">
        <f>'dl-do all work in this'!$E2885</f>
        <v>0</v>
      </c>
    </row>
    <row r="2886" spans="1:13" x14ac:dyDescent="0.25">
      <c r="A2886" s="2">
        <f>'dl-do all work in this'!O2886</f>
        <v>0</v>
      </c>
      <c r="B2886" t="e">
        <f>VLOOKUP($A2886, 'dl-do all work in this'!$O$9:$U$2997, 6, FALSE)</f>
        <v>#N/A</v>
      </c>
      <c r="C2886" t="e">
        <f>VLOOKUP($A2886, 'dl-do all work in this'!$O$9:$U$2997, 7, FALSE)</f>
        <v>#N/A</v>
      </c>
      <c r="D2886" s="2" t="str">
        <f>'dl-do all work in this'!X2886</f>
        <v>LC</v>
      </c>
      <c r="E2886" s="2">
        <f>'dl-do all work in this'!A2886</f>
        <v>0</v>
      </c>
      <c r="F2886" s="2">
        <f>'dl-do all work in this'!V2886</f>
        <v>0</v>
      </c>
      <c r="G2886" s="2" t="e">
        <f>DATE('dl-do all work in this'!H2886,'dl-do all work in this'!W2886,'dl-do all work in this'!G2886)</f>
        <v>#VALUE!</v>
      </c>
      <c r="H2886">
        <f>'dl-do all work in this'!I2886</f>
        <v>0</v>
      </c>
      <c r="J2886">
        <f>'dl-do all work in this'!D2886</f>
        <v>0</v>
      </c>
      <c r="K2886">
        <f>'dl-do all work in this'!R2886</f>
        <v>0</v>
      </c>
      <c r="M2886">
        <f>'dl-do all work in this'!$E2886</f>
        <v>0</v>
      </c>
    </row>
    <row r="2887" spans="1:13" x14ac:dyDescent="0.25">
      <c r="A2887" s="2">
        <f>'dl-do all work in this'!O2887</f>
        <v>0</v>
      </c>
      <c r="B2887" t="e">
        <f>VLOOKUP($A2887, 'dl-do all work in this'!$O$9:$U$2997, 6, FALSE)</f>
        <v>#N/A</v>
      </c>
      <c r="C2887" t="e">
        <f>VLOOKUP($A2887, 'dl-do all work in this'!$O$9:$U$2997, 7, FALSE)</f>
        <v>#N/A</v>
      </c>
      <c r="D2887" s="2" t="str">
        <f>'dl-do all work in this'!X2887</f>
        <v>LC</v>
      </c>
      <c r="E2887" s="2">
        <f>'dl-do all work in this'!A2887</f>
        <v>0</v>
      </c>
      <c r="F2887" s="2">
        <f>'dl-do all work in this'!V2887</f>
        <v>0</v>
      </c>
      <c r="G2887" s="2" t="e">
        <f>DATE('dl-do all work in this'!H2887,'dl-do all work in this'!W2887,'dl-do all work in this'!G2887)</f>
        <v>#VALUE!</v>
      </c>
      <c r="H2887">
        <f>'dl-do all work in this'!I2887</f>
        <v>0</v>
      </c>
      <c r="J2887">
        <f>'dl-do all work in this'!D2887</f>
        <v>0</v>
      </c>
      <c r="K2887">
        <f>'dl-do all work in this'!R2887</f>
        <v>0</v>
      </c>
      <c r="M2887">
        <f>'dl-do all work in this'!$E2887</f>
        <v>0</v>
      </c>
    </row>
    <row r="2888" spans="1:13" x14ac:dyDescent="0.25">
      <c r="A2888" s="2">
        <f>'dl-do all work in this'!O2888</f>
        <v>0</v>
      </c>
      <c r="B2888" t="e">
        <f>VLOOKUP($A2888, 'dl-do all work in this'!$O$9:$U$2997, 6, FALSE)</f>
        <v>#N/A</v>
      </c>
      <c r="C2888" t="e">
        <f>VLOOKUP($A2888, 'dl-do all work in this'!$O$9:$U$2997, 7, FALSE)</f>
        <v>#N/A</v>
      </c>
      <c r="D2888" s="2" t="str">
        <f>'dl-do all work in this'!X2888</f>
        <v>LC</v>
      </c>
      <c r="E2888" s="2">
        <f>'dl-do all work in this'!A2888</f>
        <v>0</v>
      </c>
      <c r="F2888" s="2">
        <f>'dl-do all work in this'!V2888</f>
        <v>0</v>
      </c>
      <c r="G2888" s="2" t="e">
        <f>DATE('dl-do all work in this'!H2888,'dl-do all work in this'!W2888,'dl-do all work in this'!G2888)</f>
        <v>#VALUE!</v>
      </c>
      <c r="H2888">
        <f>'dl-do all work in this'!I2888</f>
        <v>0</v>
      </c>
      <c r="J2888">
        <f>'dl-do all work in this'!D2888</f>
        <v>0</v>
      </c>
      <c r="K2888">
        <f>'dl-do all work in this'!R2888</f>
        <v>0</v>
      </c>
      <c r="M2888">
        <f>'dl-do all work in this'!$E2888</f>
        <v>0</v>
      </c>
    </row>
    <row r="2889" spans="1:13" x14ac:dyDescent="0.25">
      <c r="A2889" s="2">
        <f>'dl-do all work in this'!O2889</f>
        <v>0</v>
      </c>
      <c r="B2889" t="e">
        <f>VLOOKUP($A2889, 'dl-do all work in this'!$O$9:$U$2997, 6, FALSE)</f>
        <v>#N/A</v>
      </c>
      <c r="C2889" t="e">
        <f>VLOOKUP($A2889, 'dl-do all work in this'!$O$9:$U$2997, 7, FALSE)</f>
        <v>#N/A</v>
      </c>
      <c r="D2889" s="2" t="str">
        <f>'dl-do all work in this'!X2889</f>
        <v>LC</v>
      </c>
      <c r="E2889" s="2">
        <f>'dl-do all work in this'!A2889</f>
        <v>0</v>
      </c>
      <c r="F2889" s="2">
        <f>'dl-do all work in this'!V2889</f>
        <v>0</v>
      </c>
      <c r="G2889" s="2" t="e">
        <f>DATE('dl-do all work in this'!H2889,'dl-do all work in this'!W2889,'dl-do all work in this'!G2889)</f>
        <v>#VALUE!</v>
      </c>
      <c r="H2889">
        <f>'dl-do all work in this'!I2889</f>
        <v>0</v>
      </c>
      <c r="J2889">
        <f>'dl-do all work in this'!D2889</f>
        <v>0</v>
      </c>
      <c r="K2889">
        <f>'dl-do all work in this'!R2889</f>
        <v>0</v>
      </c>
      <c r="M2889">
        <f>'dl-do all work in this'!$E2889</f>
        <v>0</v>
      </c>
    </row>
    <row r="2890" spans="1:13" x14ac:dyDescent="0.25">
      <c r="A2890" s="2">
        <f>'dl-do all work in this'!O2890</f>
        <v>0</v>
      </c>
      <c r="B2890" t="e">
        <f>VLOOKUP($A2890, 'dl-do all work in this'!$O$9:$U$2997, 6, FALSE)</f>
        <v>#N/A</v>
      </c>
      <c r="C2890" t="e">
        <f>VLOOKUP($A2890, 'dl-do all work in this'!$O$9:$U$2997, 7, FALSE)</f>
        <v>#N/A</v>
      </c>
      <c r="D2890" s="2" t="str">
        <f>'dl-do all work in this'!X2890</f>
        <v>LC</v>
      </c>
      <c r="E2890" s="2">
        <f>'dl-do all work in this'!A2890</f>
        <v>0</v>
      </c>
      <c r="F2890" s="2">
        <f>'dl-do all work in this'!V2890</f>
        <v>0</v>
      </c>
      <c r="G2890" s="2" t="e">
        <f>DATE('dl-do all work in this'!H2890,'dl-do all work in this'!W2890,'dl-do all work in this'!G2890)</f>
        <v>#VALUE!</v>
      </c>
      <c r="H2890">
        <f>'dl-do all work in this'!I2890</f>
        <v>0</v>
      </c>
      <c r="J2890">
        <f>'dl-do all work in this'!D2890</f>
        <v>0</v>
      </c>
      <c r="K2890">
        <f>'dl-do all work in this'!R2890</f>
        <v>0</v>
      </c>
      <c r="M2890">
        <f>'dl-do all work in this'!$E2890</f>
        <v>0</v>
      </c>
    </row>
    <row r="2891" spans="1:13" x14ac:dyDescent="0.25">
      <c r="A2891" s="2">
        <f>'dl-do all work in this'!O2891</f>
        <v>0</v>
      </c>
      <c r="B2891" t="e">
        <f>VLOOKUP($A2891, 'dl-do all work in this'!$O$9:$U$2997, 6, FALSE)</f>
        <v>#N/A</v>
      </c>
      <c r="C2891" t="e">
        <f>VLOOKUP($A2891, 'dl-do all work in this'!$O$9:$U$2997, 7, FALSE)</f>
        <v>#N/A</v>
      </c>
      <c r="D2891" s="2" t="str">
        <f>'dl-do all work in this'!X2891</f>
        <v>LC</v>
      </c>
      <c r="E2891" s="2">
        <f>'dl-do all work in this'!A2891</f>
        <v>0</v>
      </c>
      <c r="F2891" s="2">
        <f>'dl-do all work in this'!V2891</f>
        <v>0</v>
      </c>
      <c r="G2891" s="2" t="e">
        <f>DATE('dl-do all work in this'!H2891,'dl-do all work in this'!W2891,'dl-do all work in this'!G2891)</f>
        <v>#VALUE!</v>
      </c>
      <c r="H2891">
        <f>'dl-do all work in this'!I2891</f>
        <v>0</v>
      </c>
      <c r="J2891">
        <f>'dl-do all work in this'!D2891</f>
        <v>0</v>
      </c>
      <c r="K2891">
        <f>'dl-do all work in this'!R2891</f>
        <v>0</v>
      </c>
      <c r="M2891">
        <f>'dl-do all work in this'!$E2891</f>
        <v>0</v>
      </c>
    </row>
    <row r="2892" spans="1:13" x14ac:dyDescent="0.25">
      <c r="A2892" s="2">
        <f>'dl-do all work in this'!O2892</f>
        <v>0</v>
      </c>
      <c r="B2892" t="e">
        <f>VLOOKUP($A2892, 'dl-do all work in this'!$O$9:$U$2997, 6, FALSE)</f>
        <v>#N/A</v>
      </c>
      <c r="C2892" t="e">
        <f>VLOOKUP($A2892, 'dl-do all work in this'!$O$9:$U$2997, 7, FALSE)</f>
        <v>#N/A</v>
      </c>
      <c r="D2892" s="2" t="str">
        <f>'dl-do all work in this'!X2892</f>
        <v>LC</v>
      </c>
      <c r="E2892" s="2">
        <f>'dl-do all work in this'!A2892</f>
        <v>0</v>
      </c>
      <c r="F2892" s="2">
        <f>'dl-do all work in this'!V2892</f>
        <v>0</v>
      </c>
      <c r="G2892" s="2" t="e">
        <f>DATE('dl-do all work in this'!H2892,'dl-do all work in this'!W2892,'dl-do all work in this'!G2892)</f>
        <v>#VALUE!</v>
      </c>
      <c r="H2892">
        <f>'dl-do all work in this'!I2892</f>
        <v>0</v>
      </c>
      <c r="J2892">
        <f>'dl-do all work in this'!D2892</f>
        <v>0</v>
      </c>
      <c r="K2892">
        <f>'dl-do all work in this'!R2892</f>
        <v>0</v>
      </c>
      <c r="M2892">
        <f>'dl-do all work in this'!$E2892</f>
        <v>0</v>
      </c>
    </row>
    <row r="2893" spans="1:13" x14ac:dyDescent="0.25">
      <c r="A2893" s="2">
        <f>'dl-do all work in this'!O2893</f>
        <v>0</v>
      </c>
      <c r="B2893" t="e">
        <f>VLOOKUP($A2893, 'dl-do all work in this'!$O$9:$U$2997, 6, FALSE)</f>
        <v>#N/A</v>
      </c>
      <c r="C2893" t="e">
        <f>VLOOKUP($A2893, 'dl-do all work in this'!$O$9:$U$2997, 7, FALSE)</f>
        <v>#N/A</v>
      </c>
      <c r="D2893" s="2" t="str">
        <f>'dl-do all work in this'!X2893</f>
        <v>LC</v>
      </c>
      <c r="E2893" s="2">
        <f>'dl-do all work in this'!A2893</f>
        <v>0</v>
      </c>
      <c r="F2893" s="2">
        <f>'dl-do all work in this'!V2893</f>
        <v>0</v>
      </c>
      <c r="G2893" s="2" t="e">
        <f>DATE('dl-do all work in this'!H2893,'dl-do all work in this'!W2893,'dl-do all work in this'!G2893)</f>
        <v>#VALUE!</v>
      </c>
      <c r="H2893">
        <f>'dl-do all work in this'!I2893</f>
        <v>0</v>
      </c>
      <c r="J2893">
        <f>'dl-do all work in this'!D2893</f>
        <v>0</v>
      </c>
      <c r="K2893">
        <f>'dl-do all work in this'!R2893</f>
        <v>0</v>
      </c>
      <c r="M2893">
        <f>'dl-do all work in this'!$E2893</f>
        <v>0</v>
      </c>
    </row>
    <row r="2894" spans="1:13" x14ac:dyDescent="0.25">
      <c r="A2894" s="2">
        <f>'dl-do all work in this'!O2894</f>
        <v>0</v>
      </c>
      <c r="B2894" t="e">
        <f>VLOOKUP($A2894, 'dl-do all work in this'!$O$9:$U$2997, 6, FALSE)</f>
        <v>#N/A</v>
      </c>
      <c r="C2894" t="e">
        <f>VLOOKUP($A2894, 'dl-do all work in this'!$O$9:$U$2997, 7, FALSE)</f>
        <v>#N/A</v>
      </c>
      <c r="D2894" s="2" t="str">
        <f>'dl-do all work in this'!X2894</f>
        <v>LC</v>
      </c>
      <c r="E2894" s="2">
        <f>'dl-do all work in this'!A2894</f>
        <v>0</v>
      </c>
      <c r="F2894" s="2">
        <f>'dl-do all work in this'!V2894</f>
        <v>0</v>
      </c>
      <c r="G2894" s="2" t="e">
        <f>DATE('dl-do all work in this'!H2894,'dl-do all work in this'!W2894,'dl-do all work in this'!G2894)</f>
        <v>#VALUE!</v>
      </c>
      <c r="H2894">
        <f>'dl-do all work in this'!I2894</f>
        <v>0</v>
      </c>
      <c r="J2894">
        <f>'dl-do all work in this'!D2894</f>
        <v>0</v>
      </c>
      <c r="K2894">
        <f>'dl-do all work in this'!R2894</f>
        <v>0</v>
      </c>
      <c r="M2894">
        <f>'dl-do all work in this'!$E2894</f>
        <v>0</v>
      </c>
    </row>
    <row r="2895" spans="1:13" x14ac:dyDescent="0.25">
      <c r="A2895" s="2">
        <f>'dl-do all work in this'!O2895</f>
        <v>0</v>
      </c>
      <c r="B2895" t="e">
        <f>VLOOKUP($A2895, 'dl-do all work in this'!$O$9:$U$2997, 6, FALSE)</f>
        <v>#N/A</v>
      </c>
      <c r="C2895" t="e">
        <f>VLOOKUP($A2895, 'dl-do all work in this'!$O$9:$U$2997, 7, FALSE)</f>
        <v>#N/A</v>
      </c>
      <c r="D2895" s="2" t="str">
        <f>'dl-do all work in this'!X2895</f>
        <v>LC</v>
      </c>
      <c r="E2895" s="2">
        <f>'dl-do all work in this'!A2895</f>
        <v>0</v>
      </c>
      <c r="F2895" s="2">
        <f>'dl-do all work in this'!V2895</f>
        <v>0</v>
      </c>
      <c r="G2895" s="2" t="e">
        <f>DATE('dl-do all work in this'!H2895,'dl-do all work in this'!W2895,'dl-do all work in this'!G2895)</f>
        <v>#VALUE!</v>
      </c>
      <c r="H2895">
        <f>'dl-do all work in this'!I2895</f>
        <v>0</v>
      </c>
      <c r="J2895">
        <f>'dl-do all work in this'!D2895</f>
        <v>0</v>
      </c>
      <c r="K2895">
        <f>'dl-do all work in this'!R2895</f>
        <v>0</v>
      </c>
      <c r="M2895">
        <f>'dl-do all work in this'!$E2895</f>
        <v>0</v>
      </c>
    </row>
    <row r="2896" spans="1:13" x14ac:dyDescent="0.25">
      <c r="A2896" s="2">
        <f>'dl-do all work in this'!O2896</f>
        <v>0</v>
      </c>
      <c r="B2896" t="e">
        <f>VLOOKUP($A2896, 'dl-do all work in this'!$O$9:$U$2997, 6, FALSE)</f>
        <v>#N/A</v>
      </c>
      <c r="C2896" t="e">
        <f>VLOOKUP($A2896, 'dl-do all work in this'!$O$9:$U$2997, 7, FALSE)</f>
        <v>#N/A</v>
      </c>
      <c r="D2896" s="2" t="str">
        <f>'dl-do all work in this'!X2896</f>
        <v>LC</v>
      </c>
      <c r="E2896" s="2">
        <f>'dl-do all work in this'!A2896</f>
        <v>0</v>
      </c>
      <c r="F2896" s="2">
        <f>'dl-do all work in this'!V2896</f>
        <v>0</v>
      </c>
      <c r="G2896" s="2" t="e">
        <f>DATE('dl-do all work in this'!H2896,'dl-do all work in this'!W2896,'dl-do all work in this'!G2896)</f>
        <v>#VALUE!</v>
      </c>
      <c r="H2896">
        <f>'dl-do all work in this'!I2896</f>
        <v>0</v>
      </c>
      <c r="J2896">
        <f>'dl-do all work in this'!D2896</f>
        <v>0</v>
      </c>
      <c r="K2896">
        <f>'dl-do all work in this'!R2896</f>
        <v>0</v>
      </c>
      <c r="M2896">
        <f>'dl-do all work in this'!$E2896</f>
        <v>0</v>
      </c>
    </row>
    <row r="2897" spans="1:13" x14ac:dyDescent="0.25">
      <c r="A2897" s="2">
        <f>'dl-do all work in this'!O2897</f>
        <v>0</v>
      </c>
      <c r="B2897" t="e">
        <f>VLOOKUP($A2897, 'dl-do all work in this'!$O$9:$U$2997, 6, FALSE)</f>
        <v>#N/A</v>
      </c>
      <c r="C2897" t="e">
        <f>VLOOKUP($A2897, 'dl-do all work in this'!$O$9:$U$2997, 7, FALSE)</f>
        <v>#N/A</v>
      </c>
      <c r="D2897" s="2" t="str">
        <f>'dl-do all work in this'!X2897</f>
        <v>LC</v>
      </c>
      <c r="E2897" s="2">
        <f>'dl-do all work in this'!A2897</f>
        <v>0</v>
      </c>
      <c r="F2897" s="2">
        <f>'dl-do all work in this'!V2897</f>
        <v>0</v>
      </c>
      <c r="G2897" s="2" t="e">
        <f>DATE('dl-do all work in this'!H2897,'dl-do all work in this'!W2897,'dl-do all work in this'!G2897)</f>
        <v>#VALUE!</v>
      </c>
      <c r="H2897">
        <f>'dl-do all work in this'!I2897</f>
        <v>0</v>
      </c>
      <c r="J2897">
        <f>'dl-do all work in this'!D2897</f>
        <v>0</v>
      </c>
      <c r="K2897">
        <f>'dl-do all work in this'!R2897</f>
        <v>0</v>
      </c>
      <c r="M2897">
        <f>'dl-do all work in this'!$E2897</f>
        <v>0</v>
      </c>
    </row>
    <row r="2898" spans="1:13" x14ac:dyDescent="0.25">
      <c r="A2898" s="2">
        <f>'dl-do all work in this'!O2898</f>
        <v>0</v>
      </c>
      <c r="B2898" t="e">
        <f>VLOOKUP($A2898, 'dl-do all work in this'!$O$9:$U$2997, 6, FALSE)</f>
        <v>#N/A</v>
      </c>
      <c r="C2898" t="e">
        <f>VLOOKUP($A2898, 'dl-do all work in this'!$O$9:$U$2997, 7, FALSE)</f>
        <v>#N/A</v>
      </c>
      <c r="D2898" s="2" t="str">
        <f>'dl-do all work in this'!X2898</f>
        <v>LC</v>
      </c>
      <c r="E2898" s="2">
        <f>'dl-do all work in this'!A2898</f>
        <v>0</v>
      </c>
      <c r="F2898" s="2">
        <f>'dl-do all work in this'!V2898</f>
        <v>0</v>
      </c>
      <c r="G2898" s="2" t="e">
        <f>DATE('dl-do all work in this'!H2898,'dl-do all work in this'!W2898,'dl-do all work in this'!G2898)</f>
        <v>#VALUE!</v>
      </c>
      <c r="H2898">
        <f>'dl-do all work in this'!I2898</f>
        <v>0</v>
      </c>
      <c r="J2898">
        <f>'dl-do all work in this'!D2898</f>
        <v>0</v>
      </c>
      <c r="K2898">
        <f>'dl-do all work in this'!R2898</f>
        <v>0</v>
      </c>
      <c r="M2898">
        <f>'dl-do all work in this'!$E2898</f>
        <v>0</v>
      </c>
    </row>
    <row r="2899" spans="1:13" x14ac:dyDescent="0.25">
      <c r="A2899" s="2">
        <f>'dl-do all work in this'!O2899</f>
        <v>0</v>
      </c>
      <c r="B2899" t="e">
        <f>VLOOKUP($A2899, 'dl-do all work in this'!$O$9:$U$2997, 6, FALSE)</f>
        <v>#N/A</v>
      </c>
      <c r="C2899" t="e">
        <f>VLOOKUP($A2899, 'dl-do all work in this'!$O$9:$U$2997, 7, FALSE)</f>
        <v>#N/A</v>
      </c>
      <c r="D2899" s="2" t="str">
        <f>'dl-do all work in this'!X2899</f>
        <v>LC</v>
      </c>
      <c r="E2899" s="2">
        <f>'dl-do all work in this'!A2899</f>
        <v>0</v>
      </c>
      <c r="F2899" s="2">
        <f>'dl-do all work in this'!V2899</f>
        <v>0</v>
      </c>
      <c r="G2899" s="2" t="e">
        <f>DATE('dl-do all work in this'!H2899,'dl-do all work in this'!W2899,'dl-do all work in this'!G2899)</f>
        <v>#VALUE!</v>
      </c>
      <c r="H2899">
        <f>'dl-do all work in this'!I2899</f>
        <v>0</v>
      </c>
      <c r="J2899">
        <f>'dl-do all work in this'!D2899</f>
        <v>0</v>
      </c>
      <c r="K2899">
        <f>'dl-do all work in this'!R2899</f>
        <v>0</v>
      </c>
      <c r="M2899">
        <f>'dl-do all work in this'!$E2899</f>
        <v>0</v>
      </c>
    </row>
    <row r="2900" spans="1:13" x14ac:dyDescent="0.25">
      <c r="A2900" s="2">
        <f>'dl-do all work in this'!O2900</f>
        <v>0</v>
      </c>
      <c r="B2900" t="e">
        <f>VLOOKUP($A2900, 'dl-do all work in this'!$O$9:$U$2997, 6, FALSE)</f>
        <v>#N/A</v>
      </c>
      <c r="C2900" t="e">
        <f>VLOOKUP($A2900, 'dl-do all work in this'!$O$9:$U$2997, 7, FALSE)</f>
        <v>#N/A</v>
      </c>
      <c r="D2900" s="2" t="str">
        <f>'dl-do all work in this'!X2900</f>
        <v>LC</v>
      </c>
      <c r="E2900" s="2">
        <f>'dl-do all work in this'!A2900</f>
        <v>0</v>
      </c>
      <c r="F2900" s="2">
        <f>'dl-do all work in this'!V2900</f>
        <v>0</v>
      </c>
      <c r="G2900" s="2" t="e">
        <f>DATE('dl-do all work in this'!H2900,'dl-do all work in this'!W2900,'dl-do all work in this'!G2900)</f>
        <v>#VALUE!</v>
      </c>
      <c r="H2900">
        <f>'dl-do all work in this'!I2900</f>
        <v>0</v>
      </c>
      <c r="J2900">
        <f>'dl-do all work in this'!D2900</f>
        <v>0</v>
      </c>
      <c r="K2900">
        <f>'dl-do all work in this'!R2900</f>
        <v>0</v>
      </c>
      <c r="M2900">
        <f>'dl-do all work in this'!$E2900</f>
        <v>0</v>
      </c>
    </row>
    <row r="2901" spans="1:13" x14ac:dyDescent="0.25">
      <c r="A2901" s="2">
        <f>'dl-do all work in this'!O2901</f>
        <v>0</v>
      </c>
      <c r="B2901" t="e">
        <f>VLOOKUP($A2901, 'dl-do all work in this'!$O$9:$U$2997, 6, FALSE)</f>
        <v>#N/A</v>
      </c>
      <c r="C2901" t="e">
        <f>VLOOKUP($A2901, 'dl-do all work in this'!$O$9:$U$2997, 7, FALSE)</f>
        <v>#N/A</v>
      </c>
      <c r="D2901" s="2" t="str">
        <f>'dl-do all work in this'!X2901</f>
        <v>LC</v>
      </c>
      <c r="E2901" s="2">
        <f>'dl-do all work in this'!A2901</f>
        <v>0</v>
      </c>
      <c r="F2901" s="2">
        <f>'dl-do all work in this'!V2901</f>
        <v>0</v>
      </c>
      <c r="G2901" s="2" t="e">
        <f>DATE('dl-do all work in this'!H2901,'dl-do all work in this'!W2901,'dl-do all work in this'!G2901)</f>
        <v>#VALUE!</v>
      </c>
      <c r="H2901">
        <f>'dl-do all work in this'!I2901</f>
        <v>0</v>
      </c>
      <c r="J2901">
        <f>'dl-do all work in this'!D2901</f>
        <v>0</v>
      </c>
      <c r="K2901">
        <f>'dl-do all work in this'!R2901</f>
        <v>0</v>
      </c>
      <c r="M2901">
        <f>'dl-do all work in this'!$E2901</f>
        <v>0</v>
      </c>
    </row>
    <row r="2902" spans="1:13" x14ac:dyDescent="0.25">
      <c r="A2902" s="2">
        <f>'dl-do all work in this'!O2902</f>
        <v>0</v>
      </c>
      <c r="B2902" t="e">
        <f>VLOOKUP($A2902, 'dl-do all work in this'!$O$9:$U$2997, 6, FALSE)</f>
        <v>#N/A</v>
      </c>
      <c r="C2902" t="e">
        <f>VLOOKUP($A2902, 'dl-do all work in this'!$O$9:$U$2997, 7, FALSE)</f>
        <v>#N/A</v>
      </c>
      <c r="D2902" s="2" t="str">
        <f>'dl-do all work in this'!X2902</f>
        <v>LC</v>
      </c>
      <c r="E2902" s="2">
        <f>'dl-do all work in this'!A2902</f>
        <v>0</v>
      </c>
      <c r="F2902" s="2">
        <f>'dl-do all work in this'!V2902</f>
        <v>0</v>
      </c>
      <c r="G2902" s="2" t="e">
        <f>DATE('dl-do all work in this'!H2902,'dl-do all work in this'!W2902,'dl-do all work in this'!G2902)</f>
        <v>#VALUE!</v>
      </c>
      <c r="H2902">
        <f>'dl-do all work in this'!I2902</f>
        <v>0</v>
      </c>
      <c r="J2902">
        <f>'dl-do all work in this'!D2902</f>
        <v>0</v>
      </c>
      <c r="K2902">
        <f>'dl-do all work in this'!R2902</f>
        <v>0</v>
      </c>
      <c r="M2902">
        <f>'dl-do all work in this'!$E2902</f>
        <v>0</v>
      </c>
    </row>
    <row r="2903" spans="1:13" x14ac:dyDescent="0.25">
      <c r="A2903" s="2">
        <f>'dl-do all work in this'!O2903</f>
        <v>0</v>
      </c>
      <c r="B2903" t="e">
        <f>VLOOKUP($A2903, 'dl-do all work in this'!$O$9:$U$2997, 6, FALSE)</f>
        <v>#N/A</v>
      </c>
      <c r="C2903" t="e">
        <f>VLOOKUP($A2903, 'dl-do all work in this'!$O$9:$U$2997, 7, FALSE)</f>
        <v>#N/A</v>
      </c>
      <c r="D2903" s="2" t="str">
        <f>'dl-do all work in this'!X2903</f>
        <v>LC</v>
      </c>
      <c r="E2903" s="2">
        <f>'dl-do all work in this'!A2903</f>
        <v>0</v>
      </c>
      <c r="F2903" s="2">
        <f>'dl-do all work in this'!V2903</f>
        <v>0</v>
      </c>
      <c r="G2903" s="2" t="e">
        <f>DATE('dl-do all work in this'!H2903,'dl-do all work in this'!W2903,'dl-do all work in this'!G2903)</f>
        <v>#VALUE!</v>
      </c>
      <c r="H2903">
        <f>'dl-do all work in this'!I2903</f>
        <v>0</v>
      </c>
      <c r="J2903">
        <f>'dl-do all work in this'!D2903</f>
        <v>0</v>
      </c>
      <c r="K2903">
        <f>'dl-do all work in this'!R2903</f>
        <v>0</v>
      </c>
      <c r="M2903">
        <f>'dl-do all work in this'!$E2903</f>
        <v>0</v>
      </c>
    </row>
    <row r="2904" spans="1:13" x14ac:dyDescent="0.25">
      <c r="A2904" s="2">
        <f>'dl-do all work in this'!O2904</f>
        <v>0</v>
      </c>
      <c r="B2904" t="e">
        <f>VLOOKUP($A2904, 'dl-do all work in this'!$O$9:$U$2997, 6, FALSE)</f>
        <v>#N/A</v>
      </c>
      <c r="C2904" t="e">
        <f>VLOOKUP($A2904, 'dl-do all work in this'!$O$9:$U$2997, 7, FALSE)</f>
        <v>#N/A</v>
      </c>
      <c r="D2904" s="2" t="str">
        <f>'dl-do all work in this'!X2904</f>
        <v>LC</v>
      </c>
      <c r="E2904" s="2">
        <f>'dl-do all work in this'!A2904</f>
        <v>0</v>
      </c>
      <c r="F2904" s="2">
        <f>'dl-do all work in this'!V2904</f>
        <v>0</v>
      </c>
      <c r="G2904" s="2" t="e">
        <f>DATE('dl-do all work in this'!H2904,'dl-do all work in this'!W2904,'dl-do all work in this'!G2904)</f>
        <v>#VALUE!</v>
      </c>
      <c r="H2904">
        <f>'dl-do all work in this'!I2904</f>
        <v>0</v>
      </c>
      <c r="J2904">
        <f>'dl-do all work in this'!D2904</f>
        <v>0</v>
      </c>
      <c r="K2904">
        <f>'dl-do all work in this'!R2904</f>
        <v>0</v>
      </c>
      <c r="M2904">
        <f>'dl-do all work in this'!$E2904</f>
        <v>0</v>
      </c>
    </row>
    <row r="2905" spans="1:13" x14ac:dyDescent="0.25">
      <c r="A2905" s="2">
        <f>'dl-do all work in this'!O2905</f>
        <v>0</v>
      </c>
      <c r="B2905" t="e">
        <f>VLOOKUP($A2905, 'dl-do all work in this'!$O$9:$U$2997, 6, FALSE)</f>
        <v>#N/A</v>
      </c>
      <c r="C2905" t="e">
        <f>VLOOKUP($A2905, 'dl-do all work in this'!$O$9:$U$2997, 7, FALSE)</f>
        <v>#N/A</v>
      </c>
      <c r="D2905" s="2" t="str">
        <f>'dl-do all work in this'!X2905</f>
        <v>LC</v>
      </c>
      <c r="E2905" s="2">
        <f>'dl-do all work in this'!A2905</f>
        <v>0</v>
      </c>
      <c r="F2905" s="2">
        <f>'dl-do all work in this'!V2905</f>
        <v>0</v>
      </c>
      <c r="G2905" s="2" t="e">
        <f>DATE('dl-do all work in this'!H2905,'dl-do all work in this'!W2905,'dl-do all work in this'!G2905)</f>
        <v>#VALUE!</v>
      </c>
      <c r="H2905">
        <f>'dl-do all work in this'!I2905</f>
        <v>0</v>
      </c>
      <c r="J2905">
        <f>'dl-do all work in this'!D2905</f>
        <v>0</v>
      </c>
      <c r="K2905">
        <f>'dl-do all work in this'!R2905</f>
        <v>0</v>
      </c>
      <c r="M2905">
        <f>'dl-do all work in this'!$E2905</f>
        <v>0</v>
      </c>
    </row>
    <row r="2906" spans="1:13" x14ac:dyDescent="0.25">
      <c r="A2906" s="2">
        <f>'dl-do all work in this'!O2906</f>
        <v>0</v>
      </c>
      <c r="B2906" t="e">
        <f>VLOOKUP($A2906, 'dl-do all work in this'!$O$9:$U$2997, 6, FALSE)</f>
        <v>#N/A</v>
      </c>
      <c r="C2906" t="e">
        <f>VLOOKUP($A2906, 'dl-do all work in this'!$O$9:$U$2997, 7, FALSE)</f>
        <v>#N/A</v>
      </c>
      <c r="D2906" s="2" t="str">
        <f>'dl-do all work in this'!X2906</f>
        <v>LC</v>
      </c>
      <c r="E2906" s="2">
        <f>'dl-do all work in this'!A2906</f>
        <v>0</v>
      </c>
      <c r="F2906" s="2">
        <f>'dl-do all work in this'!V2906</f>
        <v>0</v>
      </c>
      <c r="G2906" s="2" t="e">
        <f>DATE('dl-do all work in this'!H2906,'dl-do all work in this'!W2906,'dl-do all work in this'!G2906)</f>
        <v>#VALUE!</v>
      </c>
      <c r="H2906">
        <f>'dl-do all work in this'!I2906</f>
        <v>0</v>
      </c>
      <c r="J2906">
        <f>'dl-do all work in this'!D2906</f>
        <v>0</v>
      </c>
      <c r="K2906">
        <f>'dl-do all work in this'!R2906</f>
        <v>0</v>
      </c>
      <c r="M2906">
        <f>'dl-do all work in this'!$E2906</f>
        <v>0</v>
      </c>
    </row>
    <row r="2907" spans="1:13" x14ac:dyDescent="0.25">
      <c r="A2907" s="2">
        <f>'dl-do all work in this'!O2907</f>
        <v>0</v>
      </c>
      <c r="B2907" t="e">
        <f>VLOOKUP($A2907, 'dl-do all work in this'!$O$9:$U$2997, 6, FALSE)</f>
        <v>#N/A</v>
      </c>
      <c r="C2907" t="e">
        <f>VLOOKUP($A2907, 'dl-do all work in this'!$O$9:$U$2997, 7, FALSE)</f>
        <v>#N/A</v>
      </c>
      <c r="D2907" s="2" t="str">
        <f>'dl-do all work in this'!X2907</f>
        <v>LC</v>
      </c>
      <c r="E2907" s="2">
        <f>'dl-do all work in this'!A2907</f>
        <v>0</v>
      </c>
      <c r="F2907" s="2">
        <f>'dl-do all work in this'!V2907</f>
        <v>0</v>
      </c>
      <c r="G2907" s="2" t="e">
        <f>DATE('dl-do all work in this'!H2907,'dl-do all work in this'!W2907,'dl-do all work in this'!G2907)</f>
        <v>#VALUE!</v>
      </c>
      <c r="H2907">
        <f>'dl-do all work in this'!I2907</f>
        <v>0</v>
      </c>
      <c r="J2907">
        <f>'dl-do all work in this'!D2907</f>
        <v>0</v>
      </c>
      <c r="K2907">
        <f>'dl-do all work in this'!R2907</f>
        <v>0</v>
      </c>
      <c r="M2907">
        <f>'dl-do all work in this'!$E2907</f>
        <v>0</v>
      </c>
    </row>
    <row r="2908" spans="1:13" x14ac:dyDescent="0.25">
      <c r="A2908" s="2">
        <f>'dl-do all work in this'!O2908</f>
        <v>0</v>
      </c>
      <c r="B2908" t="e">
        <f>VLOOKUP($A2908, 'dl-do all work in this'!$O$9:$U$2997, 6, FALSE)</f>
        <v>#N/A</v>
      </c>
      <c r="C2908" t="e">
        <f>VLOOKUP($A2908, 'dl-do all work in this'!$O$9:$U$2997, 7, FALSE)</f>
        <v>#N/A</v>
      </c>
      <c r="D2908" s="2" t="str">
        <f>'dl-do all work in this'!X2908</f>
        <v>LC</v>
      </c>
      <c r="E2908" s="2">
        <f>'dl-do all work in this'!A2908</f>
        <v>0</v>
      </c>
      <c r="F2908" s="2">
        <f>'dl-do all work in this'!V2908</f>
        <v>0</v>
      </c>
      <c r="G2908" s="2" t="e">
        <f>DATE('dl-do all work in this'!H2908,'dl-do all work in this'!W2908,'dl-do all work in this'!G2908)</f>
        <v>#VALUE!</v>
      </c>
      <c r="H2908">
        <f>'dl-do all work in this'!I2908</f>
        <v>0</v>
      </c>
      <c r="J2908">
        <f>'dl-do all work in this'!D2908</f>
        <v>0</v>
      </c>
      <c r="K2908">
        <f>'dl-do all work in this'!R2908</f>
        <v>0</v>
      </c>
      <c r="M2908">
        <f>'dl-do all work in this'!$E2908</f>
        <v>0</v>
      </c>
    </row>
    <row r="2909" spans="1:13" x14ac:dyDescent="0.25">
      <c r="A2909" s="2">
        <f>'dl-do all work in this'!O2909</f>
        <v>0</v>
      </c>
      <c r="B2909" t="e">
        <f>VLOOKUP($A2909, 'dl-do all work in this'!$O$9:$U$2997, 6, FALSE)</f>
        <v>#N/A</v>
      </c>
      <c r="C2909" t="e">
        <f>VLOOKUP($A2909, 'dl-do all work in this'!$O$9:$U$2997, 7, FALSE)</f>
        <v>#N/A</v>
      </c>
      <c r="D2909" s="2" t="str">
        <f>'dl-do all work in this'!X2909</f>
        <v>LC</v>
      </c>
      <c r="E2909" s="2">
        <f>'dl-do all work in this'!A2909</f>
        <v>0</v>
      </c>
      <c r="F2909" s="2">
        <f>'dl-do all work in this'!V2909</f>
        <v>0</v>
      </c>
      <c r="G2909" s="2" t="e">
        <f>DATE('dl-do all work in this'!H2909,'dl-do all work in this'!W2909,'dl-do all work in this'!G2909)</f>
        <v>#VALUE!</v>
      </c>
      <c r="H2909">
        <f>'dl-do all work in this'!I2909</f>
        <v>0</v>
      </c>
      <c r="J2909">
        <f>'dl-do all work in this'!D2909</f>
        <v>0</v>
      </c>
      <c r="K2909">
        <f>'dl-do all work in this'!R2909</f>
        <v>0</v>
      </c>
      <c r="M2909">
        <f>'dl-do all work in this'!$E2909</f>
        <v>0</v>
      </c>
    </row>
    <row r="2910" spans="1:13" x14ac:dyDescent="0.25">
      <c r="A2910" s="2">
        <f>'dl-do all work in this'!O2910</f>
        <v>0</v>
      </c>
      <c r="B2910" t="e">
        <f>VLOOKUP($A2910, 'dl-do all work in this'!$O$9:$U$2997, 6, FALSE)</f>
        <v>#N/A</v>
      </c>
      <c r="C2910" t="e">
        <f>VLOOKUP($A2910, 'dl-do all work in this'!$O$9:$U$2997, 7, FALSE)</f>
        <v>#N/A</v>
      </c>
      <c r="D2910" s="2" t="str">
        <f>'dl-do all work in this'!X2910</f>
        <v>LC</v>
      </c>
      <c r="E2910" s="2">
        <f>'dl-do all work in this'!A2910</f>
        <v>0</v>
      </c>
      <c r="F2910" s="2">
        <f>'dl-do all work in this'!V2910</f>
        <v>0</v>
      </c>
      <c r="G2910" s="2" t="e">
        <f>DATE('dl-do all work in this'!H2910,'dl-do all work in this'!W2910,'dl-do all work in this'!G2910)</f>
        <v>#VALUE!</v>
      </c>
      <c r="H2910">
        <f>'dl-do all work in this'!I2910</f>
        <v>0</v>
      </c>
      <c r="J2910">
        <f>'dl-do all work in this'!D2910</f>
        <v>0</v>
      </c>
      <c r="K2910">
        <f>'dl-do all work in this'!R2910</f>
        <v>0</v>
      </c>
      <c r="M2910">
        <f>'dl-do all work in this'!$E2910</f>
        <v>0</v>
      </c>
    </row>
    <row r="2911" spans="1:13" x14ac:dyDescent="0.25">
      <c r="A2911" s="2">
        <f>'dl-do all work in this'!O2911</f>
        <v>0</v>
      </c>
      <c r="B2911" t="e">
        <f>VLOOKUP($A2911, 'dl-do all work in this'!$O$9:$U$2997, 6, FALSE)</f>
        <v>#N/A</v>
      </c>
      <c r="C2911" t="e">
        <f>VLOOKUP($A2911, 'dl-do all work in this'!$O$9:$U$2997, 7, FALSE)</f>
        <v>#N/A</v>
      </c>
      <c r="D2911" s="2" t="str">
        <f>'dl-do all work in this'!X2911</f>
        <v>LC</v>
      </c>
      <c r="E2911" s="2">
        <f>'dl-do all work in this'!A2911</f>
        <v>0</v>
      </c>
      <c r="F2911" s="2">
        <f>'dl-do all work in this'!V2911</f>
        <v>0</v>
      </c>
      <c r="G2911" s="2" t="e">
        <f>DATE('dl-do all work in this'!H2911,'dl-do all work in this'!W2911,'dl-do all work in this'!G2911)</f>
        <v>#VALUE!</v>
      </c>
      <c r="H2911">
        <f>'dl-do all work in this'!I2911</f>
        <v>0</v>
      </c>
      <c r="J2911">
        <f>'dl-do all work in this'!D2911</f>
        <v>0</v>
      </c>
      <c r="K2911">
        <f>'dl-do all work in this'!R2911</f>
        <v>0</v>
      </c>
      <c r="M2911">
        <f>'dl-do all work in this'!$E2911</f>
        <v>0</v>
      </c>
    </row>
    <row r="2912" spans="1:13" x14ac:dyDescent="0.25">
      <c r="A2912" s="2">
        <f>'dl-do all work in this'!O2912</f>
        <v>0</v>
      </c>
      <c r="B2912" t="e">
        <f>VLOOKUP($A2912, 'dl-do all work in this'!$O$9:$U$2997, 6, FALSE)</f>
        <v>#N/A</v>
      </c>
      <c r="C2912" t="e">
        <f>VLOOKUP($A2912, 'dl-do all work in this'!$O$9:$U$2997, 7, FALSE)</f>
        <v>#N/A</v>
      </c>
      <c r="D2912" s="2" t="str">
        <f>'dl-do all work in this'!X2912</f>
        <v>LC</v>
      </c>
      <c r="E2912" s="2">
        <f>'dl-do all work in this'!A2912</f>
        <v>0</v>
      </c>
      <c r="F2912" s="2">
        <f>'dl-do all work in this'!V2912</f>
        <v>0</v>
      </c>
      <c r="G2912" s="2" t="e">
        <f>DATE('dl-do all work in this'!H2912,'dl-do all work in this'!W2912,'dl-do all work in this'!G2912)</f>
        <v>#VALUE!</v>
      </c>
      <c r="H2912">
        <f>'dl-do all work in this'!I2912</f>
        <v>0</v>
      </c>
      <c r="J2912">
        <f>'dl-do all work in this'!D2912</f>
        <v>0</v>
      </c>
      <c r="K2912">
        <f>'dl-do all work in this'!R2912</f>
        <v>0</v>
      </c>
      <c r="M2912">
        <f>'dl-do all work in this'!$E2912</f>
        <v>0</v>
      </c>
    </row>
    <row r="2913" spans="1:13" x14ac:dyDescent="0.25">
      <c r="A2913" s="2">
        <f>'dl-do all work in this'!O2913</f>
        <v>0</v>
      </c>
      <c r="B2913" t="e">
        <f>VLOOKUP($A2913, 'dl-do all work in this'!$O$9:$U$2997, 6, FALSE)</f>
        <v>#N/A</v>
      </c>
      <c r="C2913" t="e">
        <f>VLOOKUP($A2913, 'dl-do all work in this'!$O$9:$U$2997, 7, FALSE)</f>
        <v>#N/A</v>
      </c>
      <c r="D2913" s="2" t="str">
        <f>'dl-do all work in this'!X2913</f>
        <v>LC</v>
      </c>
      <c r="E2913" s="2">
        <f>'dl-do all work in this'!A2913</f>
        <v>0</v>
      </c>
      <c r="F2913" s="2">
        <f>'dl-do all work in this'!V2913</f>
        <v>0</v>
      </c>
      <c r="G2913" s="2" t="e">
        <f>DATE('dl-do all work in this'!H2913,'dl-do all work in this'!W2913,'dl-do all work in this'!G2913)</f>
        <v>#VALUE!</v>
      </c>
      <c r="H2913">
        <f>'dl-do all work in this'!I2913</f>
        <v>0</v>
      </c>
      <c r="J2913">
        <f>'dl-do all work in this'!D2913</f>
        <v>0</v>
      </c>
      <c r="K2913">
        <f>'dl-do all work in this'!R2913</f>
        <v>0</v>
      </c>
      <c r="M2913">
        <f>'dl-do all work in this'!$E2913</f>
        <v>0</v>
      </c>
    </row>
    <row r="2914" spans="1:13" x14ac:dyDescent="0.25">
      <c r="A2914" s="2">
        <f>'dl-do all work in this'!O2914</f>
        <v>0</v>
      </c>
      <c r="B2914" t="e">
        <f>VLOOKUP($A2914, 'dl-do all work in this'!$O$9:$U$2997, 6, FALSE)</f>
        <v>#N/A</v>
      </c>
      <c r="C2914" t="e">
        <f>VLOOKUP($A2914, 'dl-do all work in this'!$O$9:$U$2997, 7, FALSE)</f>
        <v>#N/A</v>
      </c>
      <c r="D2914" s="2" t="str">
        <f>'dl-do all work in this'!X2914</f>
        <v>LC</v>
      </c>
      <c r="E2914" s="2">
        <f>'dl-do all work in this'!A2914</f>
        <v>0</v>
      </c>
      <c r="F2914" s="2">
        <f>'dl-do all work in this'!V2914</f>
        <v>0</v>
      </c>
      <c r="G2914" s="2" t="e">
        <f>DATE('dl-do all work in this'!H2914,'dl-do all work in this'!W2914,'dl-do all work in this'!G2914)</f>
        <v>#VALUE!</v>
      </c>
      <c r="H2914">
        <f>'dl-do all work in this'!I2914</f>
        <v>0</v>
      </c>
      <c r="J2914">
        <f>'dl-do all work in this'!D2914</f>
        <v>0</v>
      </c>
      <c r="K2914">
        <f>'dl-do all work in this'!R2914</f>
        <v>0</v>
      </c>
      <c r="M2914">
        <f>'dl-do all work in this'!$E2914</f>
        <v>0</v>
      </c>
    </row>
    <row r="2915" spans="1:13" x14ac:dyDescent="0.25">
      <c r="A2915" s="2">
        <f>'dl-do all work in this'!O2915</f>
        <v>0</v>
      </c>
      <c r="B2915" t="e">
        <f>VLOOKUP($A2915, 'dl-do all work in this'!$O$9:$U$2997, 6, FALSE)</f>
        <v>#N/A</v>
      </c>
      <c r="C2915" t="e">
        <f>VLOOKUP($A2915, 'dl-do all work in this'!$O$9:$U$2997, 7, FALSE)</f>
        <v>#N/A</v>
      </c>
      <c r="D2915" s="2" t="str">
        <f>'dl-do all work in this'!X2915</f>
        <v>LC</v>
      </c>
      <c r="E2915" s="2">
        <f>'dl-do all work in this'!A2915</f>
        <v>0</v>
      </c>
      <c r="F2915" s="2">
        <f>'dl-do all work in this'!V2915</f>
        <v>0</v>
      </c>
      <c r="G2915" s="2" t="e">
        <f>DATE('dl-do all work in this'!H2915,'dl-do all work in this'!W2915,'dl-do all work in this'!G2915)</f>
        <v>#VALUE!</v>
      </c>
      <c r="H2915">
        <f>'dl-do all work in this'!I2915</f>
        <v>0</v>
      </c>
      <c r="J2915">
        <f>'dl-do all work in this'!D2915</f>
        <v>0</v>
      </c>
      <c r="K2915">
        <f>'dl-do all work in this'!R2915</f>
        <v>0</v>
      </c>
      <c r="M2915">
        <f>'dl-do all work in this'!$E2915</f>
        <v>0</v>
      </c>
    </row>
    <row r="2916" spans="1:13" x14ac:dyDescent="0.25">
      <c r="A2916" s="2">
        <f>'dl-do all work in this'!O2916</f>
        <v>0</v>
      </c>
      <c r="B2916" t="e">
        <f>VLOOKUP($A2916, 'dl-do all work in this'!$O$9:$U$2997, 6, FALSE)</f>
        <v>#N/A</v>
      </c>
      <c r="C2916" t="e">
        <f>VLOOKUP($A2916, 'dl-do all work in this'!$O$9:$U$2997, 7, FALSE)</f>
        <v>#N/A</v>
      </c>
      <c r="D2916" s="2" t="str">
        <f>'dl-do all work in this'!X2916</f>
        <v>LC</v>
      </c>
      <c r="E2916" s="2">
        <f>'dl-do all work in this'!A2916</f>
        <v>0</v>
      </c>
      <c r="F2916" s="2">
        <f>'dl-do all work in this'!V2916</f>
        <v>0</v>
      </c>
      <c r="G2916" s="2" t="e">
        <f>DATE('dl-do all work in this'!H2916,'dl-do all work in this'!W2916,'dl-do all work in this'!G2916)</f>
        <v>#VALUE!</v>
      </c>
      <c r="H2916">
        <f>'dl-do all work in this'!I2916</f>
        <v>0</v>
      </c>
      <c r="J2916">
        <f>'dl-do all work in this'!D2916</f>
        <v>0</v>
      </c>
      <c r="K2916">
        <f>'dl-do all work in this'!R2916</f>
        <v>0</v>
      </c>
      <c r="M2916">
        <f>'dl-do all work in this'!$E2916</f>
        <v>0</v>
      </c>
    </row>
    <row r="2917" spans="1:13" x14ac:dyDescent="0.25">
      <c r="A2917" s="2">
        <f>'dl-do all work in this'!O2917</f>
        <v>0</v>
      </c>
      <c r="B2917" t="e">
        <f>VLOOKUP($A2917, 'dl-do all work in this'!$O$9:$U$2997, 6, FALSE)</f>
        <v>#N/A</v>
      </c>
      <c r="C2917" t="e">
        <f>VLOOKUP($A2917, 'dl-do all work in this'!$O$9:$U$2997, 7, FALSE)</f>
        <v>#N/A</v>
      </c>
      <c r="D2917" s="2" t="str">
        <f>'dl-do all work in this'!X2917</f>
        <v>LC</v>
      </c>
      <c r="E2917" s="2">
        <f>'dl-do all work in this'!A2917</f>
        <v>0</v>
      </c>
      <c r="F2917" s="2">
        <f>'dl-do all work in this'!V2917</f>
        <v>0</v>
      </c>
      <c r="G2917" s="2" t="e">
        <f>DATE('dl-do all work in this'!H2917,'dl-do all work in this'!W2917,'dl-do all work in this'!G2917)</f>
        <v>#VALUE!</v>
      </c>
      <c r="H2917">
        <f>'dl-do all work in this'!I2917</f>
        <v>0</v>
      </c>
      <c r="J2917">
        <f>'dl-do all work in this'!D2917</f>
        <v>0</v>
      </c>
      <c r="K2917">
        <f>'dl-do all work in this'!R2917</f>
        <v>0</v>
      </c>
      <c r="M2917">
        <f>'dl-do all work in this'!$E2917</f>
        <v>0</v>
      </c>
    </row>
    <row r="2918" spans="1:13" x14ac:dyDescent="0.25">
      <c r="A2918" s="2">
        <f>'dl-do all work in this'!O2918</f>
        <v>0</v>
      </c>
      <c r="B2918" t="e">
        <f>VLOOKUP($A2918, 'dl-do all work in this'!$O$9:$U$2997, 6, FALSE)</f>
        <v>#N/A</v>
      </c>
      <c r="C2918" t="e">
        <f>VLOOKUP($A2918, 'dl-do all work in this'!$O$9:$U$2997, 7, FALSE)</f>
        <v>#N/A</v>
      </c>
      <c r="D2918" s="2" t="str">
        <f>'dl-do all work in this'!X2918</f>
        <v>LC</v>
      </c>
      <c r="E2918" s="2">
        <f>'dl-do all work in this'!A2918</f>
        <v>0</v>
      </c>
      <c r="F2918" s="2">
        <f>'dl-do all work in this'!V2918</f>
        <v>0</v>
      </c>
      <c r="G2918" s="2" t="e">
        <f>DATE('dl-do all work in this'!H2918,'dl-do all work in this'!W2918,'dl-do all work in this'!G2918)</f>
        <v>#VALUE!</v>
      </c>
      <c r="H2918">
        <f>'dl-do all work in this'!I2918</f>
        <v>0</v>
      </c>
      <c r="J2918">
        <f>'dl-do all work in this'!D2918</f>
        <v>0</v>
      </c>
      <c r="K2918">
        <f>'dl-do all work in this'!R2918</f>
        <v>0</v>
      </c>
      <c r="M2918">
        <f>'dl-do all work in this'!$E2918</f>
        <v>0</v>
      </c>
    </row>
    <row r="2919" spans="1:13" x14ac:dyDescent="0.25">
      <c r="A2919" s="2">
        <f>'dl-do all work in this'!O2919</f>
        <v>0</v>
      </c>
      <c r="B2919" t="e">
        <f>VLOOKUP($A2919, 'dl-do all work in this'!$O$9:$U$2997, 6, FALSE)</f>
        <v>#N/A</v>
      </c>
      <c r="C2919" t="e">
        <f>VLOOKUP($A2919, 'dl-do all work in this'!$O$9:$U$2997, 7, FALSE)</f>
        <v>#N/A</v>
      </c>
      <c r="D2919" s="2" t="str">
        <f>'dl-do all work in this'!X2919</f>
        <v>LC</v>
      </c>
      <c r="E2919" s="2">
        <f>'dl-do all work in this'!A2919</f>
        <v>0</v>
      </c>
      <c r="F2919" s="2">
        <f>'dl-do all work in this'!V2919</f>
        <v>0</v>
      </c>
      <c r="G2919" s="2" t="e">
        <f>DATE('dl-do all work in this'!H2919,'dl-do all work in this'!W2919,'dl-do all work in this'!G2919)</f>
        <v>#VALUE!</v>
      </c>
      <c r="H2919">
        <f>'dl-do all work in this'!I2919</f>
        <v>0</v>
      </c>
      <c r="J2919">
        <f>'dl-do all work in this'!D2919</f>
        <v>0</v>
      </c>
      <c r="K2919">
        <f>'dl-do all work in this'!R2919</f>
        <v>0</v>
      </c>
      <c r="M2919">
        <f>'dl-do all work in this'!$E2919</f>
        <v>0</v>
      </c>
    </row>
    <row r="2920" spans="1:13" x14ac:dyDescent="0.25">
      <c r="A2920" s="2">
        <f>'dl-do all work in this'!O2920</f>
        <v>0</v>
      </c>
      <c r="B2920" t="e">
        <f>VLOOKUP($A2920, 'dl-do all work in this'!$O$9:$U$2997, 6, FALSE)</f>
        <v>#N/A</v>
      </c>
      <c r="C2920" t="e">
        <f>VLOOKUP($A2920, 'dl-do all work in this'!$O$9:$U$2997, 7, FALSE)</f>
        <v>#N/A</v>
      </c>
      <c r="D2920" s="2" t="str">
        <f>'dl-do all work in this'!X2920</f>
        <v>LC</v>
      </c>
      <c r="E2920" s="2">
        <f>'dl-do all work in this'!A2920</f>
        <v>0</v>
      </c>
      <c r="F2920" s="2">
        <f>'dl-do all work in this'!V2920</f>
        <v>0</v>
      </c>
      <c r="G2920" s="2" t="e">
        <f>DATE('dl-do all work in this'!H2920,'dl-do all work in this'!W2920,'dl-do all work in this'!G2920)</f>
        <v>#VALUE!</v>
      </c>
      <c r="H2920">
        <f>'dl-do all work in this'!I2920</f>
        <v>0</v>
      </c>
      <c r="J2920">
        <f>'dl-do all work in this'!D2920</f>
        <v>0</v>
      </c>
      <c r="K2920">
        <f>'dl-do all work in this'!R2920</f>
        <v>0</v>
      </c>
      <c r="M2920">
        <f>'dl-do all work in this'!$E2920</f>
        <v>0</v>
      </c>
    </row>
    <row r="2921" spans="1:13" x14ac:dyDescent="0.25">
      <c r="A2921" s="2">
        <f>'dl-do all work in this'!O2921</f>
        <v>0</v>
      </c>
      <c r="B2921" t="e">
        <f>VLOOKUP($A2921, 'dl-do all work in this'!$O$9:$U$2997, 6, FALSE)</f>
        <v>#N/A</v>
      </c>
      <c r="C2921" t="e">
        <f>VLOOKUP($A2921, 'dl-do all work in this'!$O$9:$U$2997, 7, FALSE)</f>
        <v>#N/A</v>
      </c>
      <c r="D2921" s="2" t="str">
        <f>'dl-do all work in this'!X2921</f>
        <v>LC</v>
      </c>
      <c r="E2921" s="2">
        <f>'dl-do all work in this'!A2921</f>
        <v>0</v>
      </c>
      <c r="F2921" s="2">
        <f>'dl-do all work in this'!V2921</f>
        <v>0</v>
      </c>
      <c r="G2921" s="2" t="e">
        <f>DATE('dl-do all work in this'!H2921,'dl-do all work in this'!W2921,'dl-do all work in this'!G2921)</f>
        <v>#VALUE!</v>
      </c>
      <c r="H2921">
        <f>'dl-do all work in this'!I2921</f>
        <v>0</v>
      </c>
      <c r="J2921">
        <f>'dl-do all work in this'!D2921</f>
        <v>0</v>
      </c>
      <c r="K2921">
        <f>'dl-do all work in this'!R2921</f>
        <v>0</v>
      </c>
      <c r="M2921">
        <f>'dl-do all work in this'!$E2921</f>
        <v>0</v>
      </c>
    </row>
    <row r="2922" spans="1:13" x14ac:dyDescent="0.25">
      <c r="A2922" s="2">
        <f>'dl-do all work in this'!O2922</f>
        <v>0</v>
      </c>
      <c r="B2922" t="e">
        <f>VLOOKUP($A2922, 'dl-do all work in this'!$O$9:$U$2997, 6, FALSE)</f>
        <v>#N/A</v>
      </c>
      <c r="C2922" t="e">
        <f>VLOOKUP($A2922, 'dl-do all work in this'!$O$9:$U$2997, 7, FALSE)</f>
        <v>#N/A</v>
      </c>
      <c r="D2922" s="2" t="str">
        <f>'dl-do all work in this'!X2922</f>
        <v>LC</v>
      </c>
      <c r="E2922" s="2">
        <f>'dl-do all work in this'!A2922</f>
        <v>0</v>
      </c>
      <c r="F2922" s="2">
        <f>'dl-do all work in this'!V2922</f>
        <v>0</v>
      </c>
      <c r="G2922" s="2" t="e">
        <f>DATE('dl-do all work in this'!H2922,'dl-do all work in this'!W2922,'dl-do all work in this'!G2922)</f>
        <v>#VALUE!</v>
      </c>
      <c r="H2922">
        <f>'dl-do all work in this'!I2922</f>
        <v>0</v>
      </c>
      <c r="J2922">
        <f>'dl-do all work in this'!D2922</f>
        <v>0</v>
      </c>
      <c r="K2922">
        <f>'dl-do all work in this'!R2922</f>
        <v>0</v>
      </c>
      <c r="M2922">
        <f>'dl-do all work in this'!$E2922</f>
        <v>0</v>
      </c>
    </row>
    <row r="2923" spans="1:13" x14ac:dyDescent="0.25">
      <c r="A2923" s="2">
        <f>'dl-do all work in this'!O2923</f>
        <v>0</v>
      </c>
      <c r="B2923" t="e">
        <f>VLOOKUP($A2923, 'dl-do all work in this'!$O$9:$U$2997, 6, FALSE)</f>
        <v>#N/A</v>
      </c>
      <c r="C2923" t="e">
        <f>VLOOKUP($A2923, 'dl-do all work in this'!$O$9:$U$2997, 7, FALSE)</f>
        <v>#N/A</v>
      </c>
      <c r="D2923" s="2" t="str">
        <f>'dl-do all work in this'!X2923</f>
        <v>LC</v>
      </c>
      <c r="E2923" s="2">
        <f>'dl-do all work in this'!A2923</f>
        <v>0</v>
      </c>
      <c r="F2923" s="2">
        <f>'dl-do all work in this'!V2923</f>
        <v>0</v>
      </c>
      <c r="G2923" s="2" t="e">
        <f>DATE('dl-do all work in this'!H2923,'dl-do all work in this'!W2923,'dl-do all work in this'!G2923)</f>
        <v>#VALUE!</v>
      </c>
      <c r="H2923">
        <f>'dl-do all work in this'!I2923</f>
        <v>0</v>
      </c>
      <c r="J2923">
        <f>'dl-do all work in this'!D2923</f>
        <v>0</v>
      </c>
      <c r="K2923">
        <f>'dl-do all work in this'!R2923</f>
        <v>0</v>
      </c>
      <c r="M2923">
        <f>'dl-do all work in this'!$E2923</f>
        <v>0</v>
      </c>
    </row>
    <row r="2924" spans="1:13" x14ac:dyDescent="0.25">
      <c r="A2924" s="2">
        <f>'dl-do all work in this'!O2924</f>
        <v>0</v>
      </c>
      <c r="B2924" t="e">
        <f>VLOOKUP($A2924, 'dl-do all work in this'!$O$9:$U$2997, 6, FALSE)</f>
        <v>#N/A</v>
      </c>
      <c r="C2924" t="e">
        <f>VLOOKUP($A2924, 'dl-do all work in this'!$O$9:$U$2997, 7, FALSE)</f>
        <v>#N/A</v>
      </c>
      <c r="D2924" s="2" t="str">
        <f>'dl-do all work in this'!X2924</f>
        <v>LC</v>
      </c>
      <c r="E2924" s="2">
        <f>'dl-do all work in this'!A2924</f>
        <v>0</v>
      </c>
      <c r="F2924" s="2">
        <f>'dl-do all work in this'!V2924</f>
        <v>0</v>
      </c>
      <c r="G2924" s="2" t="e">
        <f>DATE('dl-do all work in this'!H2924,'dl-do all work in this'!W2924,'dl-do all work in this'!G2924)</f>
        <v>#VALUE!</v>
      </c>
      <c r="H2924">
        <f>'dl-do all work in this'!I2924</f>
        <v>0</v>
      </c>
      <c r="J2924">
        <f>'dl-do all work in this'!D2924</f>
        <v>0</v>
      </c>
      <c r="K2924">
        <f>'dl-do all work in this'!R2924</f>
        <v>0</v>
      </c>
      <c r="M2924">
        <f>'dl-do all work in this'!$E2924</f>
        <v>0</v>
      </c>
    </row>
    <row r="2925" spans="1:13" x14ac:dyDescent="0.25">
      <c r="A2925" s="2">
        <f>'dl-do all work in this'!O2925</f>
        <v>0</v>
      </c>
      <c r="B2925" t="e">
        <f>VLOOKUP($A2925, 'dl-do all work in this'!$O$9:$U$2997, 6, FALSE)</f>
        <v>#N/A</v>
      </c>
      <c r="C2925" t="e">
        <f>VLOOKUP($A2925, 'dl-do all work in this'!$O$9:$U$2997, 7, FALSE)</f>
        <v>#N/A</v>
      </c>
      <c r="D2925" s="2" t="str">
        <f>'dl-do all work in this'!X2925</f>
        <v>LC</v>
      </c>
      <c r="E2925" s="2">
        <f>'dl-do all work in this'!A2925</f>
        <v>0</v>
      </c>
      <c r="F2925" s="2">
        <f>'dl-do all work in this'!V2925</f>
        <v>0</v>
      </c>
      <c r="G2925" s="2" t="e">
        <f>DATE('dl-do all work in this'!H2925,'dl-do all work in this'!W2925,'dl-do all work in this'!G2925)</f>
        <v>#VALUE!</v>
      </c>
      <c r="H2925">
        <f>'dl-do all work in this'!I2925</f>
        <v>0</v>
      </c>
      <c r="J2925">
        <f>'dl-do all work in this'!D2925</f>
        <v>0</v>
      </c>
      <c r="K2925">
        <f>'dl-do all work in this'!R2925</f>
        <v>0</v>
      </c>
      <c r="M2925">
        <f>'dl-do all work in this'!$E2925</f>
        <v>0</v>
      </c>
    </row>
    <row r="2926" spans="1:13" x14ac:dyDescent="0.25">
      <c r="A2926" s="2">
        <f>'dl-do all work in this'!O2926</f>
        <v>0</v>
      </c>
      <c r="B2926" t="e">
        <f>VLOOKUP($A2926, 'dl-do all work in this'!$O$9:$U$2997, 6, FALSE)</f>
        <v>#N/A</v>
      </c>
      <c r="C2926" t="e">
        <f>VLOOKUP($A2926, 'dl-do all work in this'!$O$9:$U$2997, 7, FALSE)</f>
        <v>#N/A</v>
      </c>
      <c r="D2926" s="2" t="str">
        <f>'dl-do all work in this'!X2926</f>
        <v>LC</v>
      </c>
      <c r="E2926" s="2">
        <f>'dl-do all work in this'!A2926</f>
        <v>0</v>
      </c>
      <c r="F2926" s="2">
        <f>'dl-do all work in this'!V2926</f>
        <v>0</v>
      </c>
      <c r="G2926" s="2" t="e">
        <f>DATE('dl-do all work in this'!H2926,'dl-do all work in this'!W2926,'dl-do all work in this'!G2926)</f>
        <v>#VALUE!</v>
      </c>
      <c r="H2926">
        <f>'dl-do all work in this'!I2926</f>
        <v>0</v>
      </c>
      <c r="J2926">
        <f>'dl-do all work in this'!D2926</f>
        <v>0</v>
      </c>
      <c r="K2926">
        <f>'dl-do all work in this'!R2926</f>
        <v>0</v>
      </c>
      <c r="M2926">
        <f>'dl-do all work in this'!$E2926</f>
        <v>0</v>
      </c>
    </row>
    <row r="2927" spans="1:13" x14ac:dyDescent="0.25">
      <c r="A2927" s="2">
        <f>'dl-do all work in this'!O2927</f>
        <v>0</v>
      </c>
      <c r="B2927" t="e">
        <f>VLOOKUP($A2927, 'dl-do all work in this'!$O$9:$U$2997, 6, FALSE)</f>
        <v>#N/A</v>
      </c>
      <c r="C2927" t="e">
        <f>VLOOKUP($A2927, 'dl-do all work in this'!$O$9:$U$2997, 7, FALSE)</f>
        <v>#N/A</v>
      </c>
      <c r="D2927" s="2" t="str">
        <f>'dl-do all work in this'!X2927</f>
        <v>LC</v>
      </c>
      <c r="E2927" s="2">
        <f>'dl-do all work in this'!A2927</f>
        <v>0</v>
      </c>
      <c r="F2927" s="2">
        <f>'dl-do all work in this'!V2927</f>
        <v>0</v>
      </c>
      <c r="G2927" s="2" t="e">
        <f>DATE('dl-do all work in this'!H2927,'dl-do all work in this'!W2927,'dl-do all work in this'!G2927)</f>
        <v>#VALUE!</v>
      </c>
      <c r="H2927">
        <f>'dl-do all work in this'!I2927</f>
        <v>0</v>
      </c>
      <c r="J2927">
        <f>'dl-do all work in this'!D2927</f>
        <v>0</v>
      </c>
      <c r="K2927">
        <f>'dl-do all work in this'!R2927</f>
        <v>0</v>
      </c>
      <c r="M2927">
        <f>'dl-do all work in this'!$E2927</f>
        <v>0</v>
      </c>
    </row>
    <row r="2928" spans="1:13" x14ac:dyDescent="0.25">
      <c r="A2928" s="2">
        <f>'dl-do all work in this'!O2928</f>
        <v>0</v>
      </c>
      <c r="B2928" t="e">
        <f>VLOOKUP($A2928, 'dl-do all work in this'!$O$9:$U$2997, 6, FALSE)</f>
        <v>#N/A</v>
      </c>
      <c r="C2928" t="e">
        <f>VLOOKUP($A2928, 'dl-do all work in this'!$O$9:$U$2997, 7, FALSE)</f>
        <v>#N/A</v>
      </c>
      <c r="D2928" s="2" t="str">
        <f>'dl-do all work in this'!X2928</f>
        <v>LC</v>
      </c>
      <c r="E2928" s="2">
        <f>'dl-do all work in this'!A2928</f>
        <v>0</v>
      </c>
      <c r="F2928" s="2">
        <f>'dl-do all work in this'!V2928</f>
        <v>0</v>
      </c>
      <c r="G2928" s="2" t="e">
        <f>DATE('dl-do all work in this'!H2928,'dl-do all work in this'!W2928,'dl-do all work in this'!G2928)</f>
        <v>#VALUE!</v>
      </c>
      <c r="H2928">
        <f>'dl-do all work in this'!I2928</f>
        <v>0</v>
      </c>
      <c r="J2928">
        <f>'dl-do all work in this'!D2928</f>
        <v>0</v>
      </c>
      <c r="K2928">
        <f>'dl-do all work in this'!R2928</f>
        <v>0</v>
      </c>
      <c r="M2928">
        <f>'dl-do all work in this'!$E2928</f>
        <v>0</v>
      </c>
    </row>
    <row r="2929" spans="1:13" x14ac:dyDescent="0.25">
      <c r="A2929" s="2">
        <f>'dl-do all work in this'!O2929</f>
        <v>0</v>
      </c>
      <c r="B2929" t="e">
        <f>VLOOKUP($A2929, 'dl-do all work in this'!$O$9:$U$2997, 6, FALSE)</f>
        <v>#N/A</v>
      </c>
      <c r="C2929" t="e">
        <f>VLOOKUP($A2929, 'dl-do all work in this'!$O$9:$U$2997, 7, FALSE)</f>
        <v>#N/A</v>
      </c>
      <c r="D2929" s="2" t="str">
        <f>'dl-do all work in this'!X2929</f>
        <v>LC</v>
      </c>
      <c r="E2929" s="2">
        <f>'dl-do all work in this'!A2929</f>
        <v>0</v>
      </c>
      <c r="F2929" s="2">
        <f>'dl-do all work in this'!V2929</f>
        <v>0</v>
      </c>
      <c r="G2929" s="2" t="e">
        <f>DATE('dl-do all work in this'!H2929,'dl-do all work in this'!W2929,'dl-do all work in this'!G2929)</f>
        <v>#VALUE!</v>
      </c>
      <c r="H2929">
        <f>'dl-do all work in this'!I2929</f>
        <v>0</v>
      </c>
      <c r="J2929">
        <f>'dl-do all work in this'!D2929</f>
        <v>0</v>
      </c>
      <c r="K2929">
        <f>'dl-do all work in this'!R2929</f>
        <v>0</v>
      </c>
      <c r="M2929">
        <f>'dl-do all work in this'!$E2929</f>
        <v>0</v>
      </c>
    </row>
    <row r="2930" spans="1:13" x14ac:dyDescent="0.25">
      <c r="A2930" s="2">
        <f>'dl-do all work in this'!O2930</f>
        <v>0</v>
      </c>
      <c r="B2930" t="e">
        <f>VLOOKUP($A2930, 'dl-do all work in this'!$O$9:$U$2997, 6, FALSE)</f>
        <v>#N/A</v>
      </c>
      <c r="C2930" t="e">
        <f>VLOOKUP($A2930, 'dl-do all work in this'!$O$9:$U$2997, 7, FALSE)</f>
        <v>#N/A</v>
      </c>
      <c r="D2930" s="2" t="str">
        <f>'dl-do all work in this'!X2930</f>
        <v>LC</v>
      </c>
      <c r="E2930" s="2">
        <f>'dl-do all work in this'!A2930</f>
        <v>0</v>
      </c>
      <c r="F2930" s="2">
        <f>'dl-do all work in this'!V2930</f>
        <v>0</v>
      </c>
      <c r="G2930" s="2" t="e">
        <f>DATE('dl-do all work in this'!H2930,'dl-do all work in this'!W2930,'dl-do all work in this'!G2930)</f>
        <v>#VALUE!</v>
      </c>
      <c r="H2930">
        <f>'dl-do all work in this'!I2930</f>
        <v>0</v>
      </c>
      <c r="J2930">
        <f>'dl-do all work in this'!D2930</f>
        <v>0</v>
      </c>
      <c r="K2930">
        <f>'dl-do all work in this'!R2930</f>
        <v>0</v>
      </c>
      <c r="M2930">
        <f>'dl-do all work in this'!$E2930</f>
        <v>0</v>
      </c>
    </row>
    <row r="2931" spans="1:13" x14ac:dyDescent="0.25">
      <c r="A2931" s="2">
        <f>'dl-do all work in this'!O2931</f>
        <v>0</v>
      </c>
      <c r="B2931" t="e">
        <f>VLOOKUP($A2931, 'dl-do all work in this'!$O$9:$U$2997, 6, FALSE)</f>
        <v>#N/A</v>
      </c>
      <c r="C2931" t="e">
        <f>VLOOKUP($A2931, 'dl-do all work in this'!$O$9:$U$2997, 7, FALSE)</f>
        <v>#N/A</v>
      </c>
      <c r="D2931" s="2" t="str">
        <f>'dl-do all work in this'!X2931</f>
        <v>LC</v>
      </c>
      <c r="E2931" s="2">
        <f>'dl-do all work in this'!A2931</f>
        <v>0</v>
      </c>
      <c r="F2931" s="2">
        <f>'dl-do all work in this'!V2931</f>
        <v>0</v>
      </c>
      <c r="G2931" s="2" t="e">
        <f>DATE('dl-do all work in this'!H2931,'dl-do all work in this'!W2931,'dl-do all work in this'!G2931)</f>
        <v>#VALUE!</v>
      </c>
      <c r="H2931">
        <f>'dl-do all work in this'!I2931</f>
        <v>0</v>
      </c>
      <c r="J2931">
        <f>'dl-do all work in this'!D2931</f>
        <v>0</v>
      </c>
      <c r="K2931">
        <f>'dl-do all work in this'!R2931</f>
        <v>0</v>
      </c>
      <c r="M2931">
        <f>'dl-do all work in this'!$E2931</f>
        <v>0</v>
      </c>
    </row>
    <row r="2932" spans="1:13" x14ac:dyDescent="0.25">
      <c r="A2932" s="2">
        <f>'dl-do all work in this'!O2932</f>
        <v>0</v>
      </c>
      <c r="B2932" t="e">
        <f>VLOOKUP($A2932, 'dl-do all work in this'!$O$9:$U$2997, 6, FALSE)</f>
        <v>#N/A</v>
      </c>
      <c r="C2932" t="e">
        <f>VLOOKUP($A2932, 'dl-do all work in this'!$O$9:$U$2997, 7, FALSE)</f>
        <v>#N/A</v>
      </c>
      <c r="D2932" s="2" t="str">
        <f>'dl-do all work in this'!X2932</f>
        <v>LC</v>
      </c>
      <c r="E2932" s="2">
        <f>'dl-do all work in this'!A2932</f>
        <v>0</v>
      </c>
      <c r="F2932" s="2">
        <f>'dl-do all work in this'!V2932</f>
        <v>0</v>
      </c>
      <c r="G2932" s="2" t="e">
        <f>DATE('dl-do all work in this'!H2932,'dl-do all work in this'!W2932,'dl-do all work in this'!G2932)</f>
        <v>#VALUE!</v>
      </c>
      <c r="H2932">
        <f>'dl-do all work in this'!I2932</f>
        <v>0</v>
      </c>
      <c r="J2932">
        <f>'dl-do all work in this'!D2932</f>
        <v>0</v>
      </c>
      <c r="K2932">
        <f>'dl-do all work in this'!R2932</f>
        <v>0</v>
      </c>
      <c r="M2932">
        <f>'dl-do all work in this'!$E2932</f>
        <v>0</v>
      </c>
    </row>
    <row r="2933" spans="1:13" x14ac:dyDescent="0.25">
      <c r="A2933" s="2">
        <f>'dl-do all work in this'!O2933</f>
        <v>0</v>
      </c>
      <c r="B2933" t="e">
        <f>VLOOKUP($A2933, 'dl-do all work in this'!$O$9:$U$2997, 6, FALSE)</f>
        <v>#N/A</v>
      </c>
      <c r="C2933" t="e">
        <f>VLOOKUP($A2933, 'dl-do all work in this'!$O$9:$U$2997, 7, FALSE)</f>
        <v>#N/A</v>
      </c>
      <c r="D2933" s="2" t="str">
        <f>'dl-do all work in this'!X2933</f>
        <v>LC</v>
      </c>
      <c r="E2933" s="2">
        <f>'dl-do all work in this'!A2933</f>
        <v>0</v>
      </c>
      <c r="F2933" s="2">
        <f>'dl-do all work in this'!V2933</f>
        <v>0</v>
      </c>
      <c r="G2933" s="2" t="e">
        <f>DATE('dl-do all work in this'!H2933,'dl-do all work in this'!W2933,'dl-do all work in this'!G2933)</f>
        <v>#VALUE!</v>
      </c>
      <c r="H2933">
        <f>'dl-do all work in this'!I2933</f>
        <v>0</v>
      </c>
      <c r="J2933">
        <f>'dl-do all work in this'!D2933</f>
        <v>0</v>
      </c>
      <c r="K2933">
        <f>'dl-do all work in this'!R2933</f>
        <v>0</v>
      </c>
      <c r="M2933">
        <f>'dl-do all work in this'!$E2933</f>
        <v>0</v>
      </c>
    </row>
    <row r="2934" spans="1:13" x14ac:dyDescent="0.25">
      <c r="A2934" s="2">
        <f>'dl-do all work in this'!O2934</f>
        <v>0</v>
      </c>
      <c r="B2934" t="e">
        <f>VLOOKUP($A2934, 'dl-do all work in this'!$O$9:$U$2997, 6, FALSE)</f>
        <v>#N/A</v>
      </c>
      <c r="C2934" t="e">
        <f>VLOOKUP($A2934, 'dl-do all work in this'!$O$9:$U$2997, 7, FALSE)</f>
        <v>#N/A</v>
      </c>
      <c r="D2934" s="2" t="str">
        <f>'dl-do all work in this'!X2934</f>
        <v>LC</v>
      </c>
      <c r="E2934" s="2">
        <f>'dl-do all work in this'!A2934</f>
        <v>0</v>
      </c>
      <c r="F2934" s="2">
        <f>'dl-do all work in this'!V2934</f>
        <v>0</v>
      </c>
      <c r="G2934" s="2" t="e">
        <f>DATE('dl-do all work in this'!H2934,'dl-do all work in this'!W2934,'dl-do all work in this'!G2934)</f>
        <v>#VALUE!</v>
      </c>
      <c r="H2934">
        <f>'dl-do all work in this'!I2934</f>
        <v>0</v>
      </c>
      <c r="J2934">
        <f>'dl-do all work in this'!D2934</f>
        <v>0</v>
      </c>
      <c r="K2934">
        <f>'dl-do all work in this'!R2934</f>
        <v>0</v>
      </c>
      <c r="M2934">
        <f>'dl-do all work in this'!$E2934</f>
        <v>0</v>
      </c>
    </row>
    <row r="2935" spans="1:13" x14ac:dyDescent="0.25">
      <c r="A2935" s="2">
        <f>'dl-do all work in this'!O2935</f>
        <v>0</v>
      </c>
      <c r="B2935" t="e">
        <f>VLOOKUP($A2935, 'dl-do all work in this'!$O$9:$U$2997, 6, FALSE)</f>
        <v>#N/A</v>
      </c>
      <c r="C2935" t="e">
        <f>VLOOKUP($A2935, 'dl-do all work in this'!$O$9:$U$2997, 7, FALSE)</f>
        <v>#N/A</v>
      </c>
      <c r="D2935" s="2" t="str">
        <f>'dl-do all work in this'!X2935</f>
        <v>LC</v>
      </c>
      <c r="E2935" s="2">
        <f>'dl-do all work in this'!A2935</f>
        <v>0</v>
      </c>
      <c r="F2935" s="2">
        <f>'dl-do all work in this'!V2935</f>
        <v>0</v>
      </c>
      <c r="G2935" s="2" t="e">
        <f>DATE('dl-do all work in this'!H2935,'dl-do all work in this'!W2935,'dl-do all work in this'!G2935)</f>
        <v>#VALUE!</v>
      </c>
      <c r="H2935">
        <f>'dl-do all work in this'!I2935</f>
        <v>0</v>
      </c>
      <c r="J2935">
        <f>'dl-do all work in this'!D2935</f>
        <v>0</v>
      </c>
      <c r="K2935">
        <f>'dl-do all work in this'!R2935</f>
        <v>0</v>
      </c>
      <c r="M2935">
        <f>'dl-do all work in this'!$E2935</f>
        <v>0</v>
      </c>
    </row>
    <row r="2936" spans="1:13" x14ac:dyDescent="0.25">
      <c r="A2936" s="2">
        <f>'dl-do all work in this'!O2936</f>
        <v>0</v>
      </c>
      <c r="B2936" t="e">
        <f>VLOOKUP($A2936, 'dl-do all work in this'!$O$9:$U$2997, 6, FALSE)</f>
        <v>#N/A</v>
      </c>
      <c r="C2936" t="e">
        <f>VLOOKUP($A2936, 'dl-do all work in this'!$O$9:$U$2997, 7, FALSE)</f>
        <v>#N/A</v>
      </c>
      <c r="D2936" s="2" t="str">
        <f>'dl-do all work in this'!X2936</f>
        <v>LC</v>
      </c>
      <c r="E2936" s="2">
        <f>'dl-do all work in this'!A2936</f>
        <v>0</v>
      </c>
      <c r="F2936" s="2">
        <f>'dl-do all work in this'!V2936</f>
        <v>0</v>
      </c>
      <c r="G2936" s="2" t="e">
        <f>DATE('dl-do all work in this'!H2936,'dl-do all work in this'!W2936,'dl-do all work in this'!G2936)</f>
        <v>#VALUE!</v>
      </c>
      <c r="H2936">
        <f>'dl-do all work in this'!I2936</f>
        <v>0</v>
      </c>
      <c r="J2936">
        <f>'dl-do all work in this'!D2936</f>
        <v>0</v>
      </c>
      <c r="K2936">
        <f>'dl-do all work in this'!R2936</f>
        <v>0</v>
      </c>
      <c r="M2936">
        <f>'dl-do all work in this'!$E2936</f>
        <v>0</v>
      </c>
    </row>
    <row r="2937" spans="1:13" x14ac:dyDescent="0.25">
      <c r="A2937" s="2">
        <f>'dl-do all work in this'!O2937</f>
        <v>0</v>
      </c>
      <c r="B2937" t="e">
        <f>VLOOKUP($A2937, 'dl-do all work in this'!$O$9:$U$2997, 6, FALSE)</f>
        <v>#N/A</v>
      </c>
      <c r="C2937" t="e">
        <f>VLOOKUP($A2937, 'dl-do all work in this'!$O$9:$U$2997, 7, FALSE)</f>
        <v>#N/A</v>
      </c>
      <c r="D2937" s="2" t="str">
        <f>'dl-do all work in this'!X2937</f>
        <v>LC</v>
      </c>
      <c r="E2937" s="2">
        <f>'dl-do all work in this'!A2937</f>
        <v>0</v>
      </c>
      <c r="F2937" s="2">
        <f>'dl-do all work in this'!V2937</f>
        <v>0</v>
      </c>
      <c r="G2937" s="2" t="e">
        <f>DATE('dl-do all work in this'!H2937,'dl-do all work in this'!W2937,'dl-do all work in this'!G2937)</f>
        <v>#VALUE!</v>
      </c>
      <c r="H2937">
        <f>'dl-do all work in this'!I2937</f>
        <v>0</v>
      </c>
      <c r="J2937">
        <f>'dl-do all work in this'!D2937</f>
        <v>0</v>
      </c>
      <c r="K2937">
        <f>'dl-do all work in this'!R2937</f>
        <v>0</v>
      </c>
      <c r="M2937">
        <f>'dl-do all work in this'!$E2937</f>
        <v>0</v>
      </c>
    </row>
    <row r="2938" spans="1:13" x14ac:dyDescent="0.25">
      <c r="A2938" s="2">
        <f>'dl-do all work in this'!O2938</f>
        <v>0</v>
      </c>
      <c r="B2938" t="e">
        <f>VLOOKUP($A2938, 'dl-do all work in this'!$O$9:$U$2997, 6, FALSE)</f>
        <v>#N/A</v>
      </c>
      <c r="C2938" t="e">
        <f>VLOOKUP($A2938, 'dl-do all work in this'!$O$9:$U$2997, 7, FALSE)</f>
        <v>#N/A</v>
      </c>
      <c r="D2938" s="2" t="str">
        <f>'dl-do all work in this'!X2938</f>
        <v>LC</v>
      </c>
      <c r="E2938" s="2">
        <f>'dl-do all work in this'!A2938</f>
        <v>0</v>
      </c>
      <c r="F2938" s="2">
        <f>'dl-do all work in this'!V2938</f>
        <v>0</v>
      </c>
      <c r="G2938" s="2" t="e">
        <f>DATE('dl-do all work in this'!H2938,'dl-do all work in this'!W2938,'dl-do all work in this'!G2938)</f>
        <v>#VALUE!</v>
      </c>
      <c r="H2938">
        <f>'dl-do all work in this'!I2938</f>
        <v>0</v>
      </c>
      <c r="J2938">
        <f>'dl-do all work in this'!D2938</f>
        <v>0</v>
      </c>
      <c r="K2938">
        <f>'dl-do all work in this'!R2938</f>
        <v>0</v>
      </c>
      <c r="M2938">
        <f>'dl-do all work in this'!$E2938</f>
        <v>0</v>
      </c>
    </row>
    <row r="2939" spans="1:13" x14ac:dyDescent="0.25">
      <c r="A2939" s="2">
        <f>'dl-do all work in this'!O2939</f>
        <v>0</v>
      </c>
      <c r="B2939" t="e">
        <f>VLOOKUP($A2939, 'dl-do all work in this'!$O$9:$U$2997, 6, FALSE)</f>
        <v>#N/A</v>
      </c>
      <c r="C2939" t="e">
        <f>VLOOKUP($A2939, 'dl-do all work in this'!$O$9:$U$2997, 7, FALSE)</f>
        <v>#N/A</v>
      </c>
      <c r="D2939" s="2" t="str">
        <f>'dl-do all work in this'!X2939</f>
        <v>LC</v>
      </c>
      <c r="E2939" s="2">
        <f>'dl-do all work in this'!A2939</f>
        <v>0</v>
      </c>
      <c r="F2939" s="2">
        <f>'dl-do all work in this'!V2939</f>
        <v>0</v>
      </c>
      <c r="G2939" s="2" t="e">
        <f>DATE('dl-do all work in this'!H2939,'dl-do all work in this'!W2939,'dl-do all work in this'!G2939)</f>
        <v>#VALUE!</v>
      </c>
      <c r="H2939">
        <f>'dl-do all work in this'!I2939</f>
        <v>0</v>
      </c>
      <c r="J2939">
        <f>'dl-do all work in this'!D2939</f>
        <v>0</v>
      </c>
      <c r="K2939">
        <f>'dl-do all work in this'!R2939</f>
        <v>0</v>
      </c>
      <c r="M2939">
        <f>'dl-do all work in this'!$E2939</f>
        <v>0</v>
      </c>
    </row>
    <row r="2940" spans="1:13" x14ac:dyDescent="0.25">
      <c r="A2940" s="2">
        <f>'dl-do all work in this'!O2940</f>
        <v>0</v>
      </c>
      <c r="B2940" t="e">
        <f>VLOOKUP($A2940, 'dl-do all work in this'!$O$9:$U$2997, 6, FALSE)</f>
        <v>#N/A</v>
      </c>
      <c r="C2940" t="e">
        <f>VLOOKUP($A2940, 'dl-do all work in this'!$O$9:$U$2997, 7, FALSE)</f>
        <v>#N/A</v>
      </c>
      <c r="D2940" s="2" t="str">
        <f>'dl-do all work in this'!X2940</f>
        <v>LC</v>
      </c>
      <c r="E2940" s="2">
        <f>'dl-do all work in this'!A2940</f>
        <v>0</v>
      </c>
      <c r="F2940" s="2">
        <f>'dl-do all work in this'!V2940</f>
        <v>0</v>
      </c>
      <c r="G2940" s="2" t="e">
        <f>DATE('dl-do all work in this'!H2940,'dl-do all work in this'!W2940,'dl-do all work in this'!G2940)</f>
        <v>#VALUE!</v>
      </c>
      <c r="H2940">
        <f>'dl-do all work in this'!I2940</f>
        <v>0</v>
      </c>
      <c r="J2940">
        <f>'dl-do all work in this'!D2940</f>
        <v>0</v>
      </c>
      <c r="K2940">
        <f>'dl-do all work in this'!R2940</f>
        <v>0</v>
      </c>
      <c r="M2940">
        <f>'dl-do all work in this'!$E2940</f>
        <v>0</v>
      </c>
    </row>
    <row r="2941" spans="1:13" x14ac:dyDescent="0.25">
      <c r="A2941" s="2">
        <f>'dl-do all work in this'!O2941</f>
        <v>0</v>
      </c>
      <c r="B2941" t="e">
        <f>VLOOKUP($A2941, 'dl-do all work in this'!$O$9:$U$2997, 6, FALSE)</f>
        <v>#N/A</v>
      </c>
      <c r="C2941" t="e">
        <f>VLOOKUP($A2941, 'dl-do all work in this'!$O$9:$U$2997, 7, FALSE)</f>
        <v>#N/A</v>
      </c>
      <c r="D2941" s="2" t="str">
        <f>'dl-do all work in this'!X2941</f>
        <v>LC</v>
      </c>
      <c r="E2941" s="2">
        <f>'dl-do all work in this'!A2941</f>
        <v>0</v>
      </c>
      <c r="F2941" s="2">
        <f>'dl-do all work in this'!V2941</f>
        <v>0</v>
      </c>
      <c r="G2941" s="2" t="e">
        <f>DATE('dl-do all work in this'!H2941,'dl-do all work in this'!W2941,'dl-do all work in this'!G2941)</f>
        <v>#VALUE!</v>
      </c>
      <c r="H2941">
        <f>'dl-do all work in this'!I2941</f>
        <v>0</v>
      </c>
      <c r="J2941">
        <f>'dl-do all work in this'!D2941</f>
        <v>0</v>
      </c>
      <c r="K2941">
        <f>'dl-do all work in this'!R2941</f>
        <v>0</v>
      </c>
      <c r="M2941">
        <f>'dl-do all work in this'!$E2941</f>
        <v>0</v>
      </c>
    </row>
    <row r="2942" spans="1:13" x14ac:dyDescent="0.25">
      <c r="A2942" s="2">
        <f>'dl-do all work in this'!O2942</f>
        <v>0</v>
      </c>
      <c r="B2942" t="e">
        <f>VLOOKUP($A2942, 'dl-do all work in this'!$O$9:$U$2997, 6, FALSE)</f>
        <v>#N/A</v>
      </c>
      <c r="C2942" t="e">
        <f>VLOOKUP($A2942, 'dl-do all work in this'!$O$9:$U$2997, 7, FALSE)</f>
        <v>#N/A</v>
      </c>
      <c r="D2942" s="2" t="str">
        <f>'dl-do all work in this'!X2942</f>
        <v>LC</v>
      </c>
      <c r="E2942" s="2">
        <f>'dl-do all work in this'!A2942</f>
        <v>0</v>
      </c>
      <c r="F2942" s="2">
        <f>'dl-do all work in this'!V2942</f>
        <v>0</v>
      </c>
      <c r="G2942" s="2" t="e">
        <f>DATE('dl-do all work in this'!H2942,'dl-do all work in this'!W2942,'dl-do all work in this'!G2942)</f>
        <v>#VALUE!</v>
      </c>
      <c r="H2942">
        <f>'dl-do all work in this'!I2942</f>
        <v>0</v>
      </c>
      <c r="J2942">
        <f>'dl-do all work in this'!D2942</f>
        <v>0</v>
      </c>
      <c r="K2942">
        <f>'dl-do all work in this'!R2942</f>
        <v>0</v>
      </c>
      <c r="M2942">
        <f>'dl-do all work in this'!$E2942</f>
        <v>0</v>
      </c>
    </row>
    <row r="2943" spans="1:13" x14ac:dyDescent="0.25">
      <c r="A2943" s="2">
        <f>'dl-do all work in this'!O2943</f>
        <v>0</v>
      </c>
      <c r="B2943" t="e">
        <f>VLOOKUP($A2943, 'dl-do all work in this'!$O$9:$U$2997, 6, FALSE)</f>
        <v>#N/A</v>
      </c>
      <c r="C2943" t="e">
        <f>VLOOKUP($A2943, 'dl-do all work in this'!$O$9:$U$2997, 7, FALSE)</f>
        <v>#N/A</v>
      </c>
      <c r="D2943" s="2" t="str">
        <f>'dl-do all work in this'!X2943</f>
        <v>LC</v>
      </c>
      <c r="E2943" s="2">
        <f>'dl-do all work in this'!A2943</f>
        <v>0</v>
      </c>
      <c r="F2943" s="2">
        <f>'dl-do all work in this'!V2943</f>
        <v>0</v>
      </c>
      <c r="G2943" s="2" t="e">
        <f>DATE('dl-do all work in this'!H2943,'dl-do all work in this'!W2943,'dl-do all work in this'!G2943)</f>
        <v>#VALUE!</v>
      </c>
      <c r="H2943">
        <f>'dl-do all work in this'!I2943</f>
        <v>0</v>
      </c>
      <c r="J2943">
        <f>'dl-do all work in this'!D2943</f>
        <v>0</v>
      </c>
      <c r="K2943">
        <f>'dl-do all work in this'!R2943</f>
        <v>0</v>
      </c>
      <c r="M2943">
        <f>'dl-do all work in this'!$E2943</f>
        <v>0</v>
      </c>
    </row>
    <row r="2944" spans="1:13" x14ac:dyDescent="0.25">
      <c r="A2944" s="2">
        <f>'dl-do all work in this'!O2944</f>
        <v>0</v>
      </c>
      <c r="B2944" t="e">
        <f>VLOOKUP($A2944, 'dl-do all work in this'!$O$9:$U$2997, 6, FALSE)</f>
        <v>#N/A</v>
      </c>
      <c r="C2944" t="e">
        <f>VLOOKUP($A2944, 'dl-do all work in this'!$O$9:$U$2997, 7, FALSE)</f>
        <v>#N/A</v>
      </c>
      <c r="D2944" s="2" t="str">
        <f>'dl-do all work in this'!X2944</f>
        <v>LC</v>
      </c>
      <c r="E2944" s="2">
        <f>'dl-do all work in this'!A2944</f>
        <v>0</v>
      </c>
      <c r="F2944" s="2">
        <f>'dl-do all work in this'!V2944</f>
        <v>0</v>
      </c>
      <c r="G2944" s="2" t="e">
        <f>DATE('dl-do all work in this'!H2944,'dl-do all work in this'!W2944,'dl-do all work in this'!G2944)</f>
        <v>#VALUE!</v>
      </c>
      <c r="H2944">
        <f>'dl-do all work in this'!I2944</f>
        <v>0</v>
      </c>
      <c r="J2944">
        <f>'dl-do all work in this'!D2944</f>
        <v>0</v>
      </c>
      <c r="K2944">
        <f>'dl-do all work in this'!R2944</f>
        <v>0</v>
      </c>
      <c r="M2944">
        <f>'dl-do all work in this'!$E2944</f>
        <v>0</v>
      </c>
    </row>
    <row r="2945" spans="1:13" x14ac:dyDescent="0.25">
      <c r="A2945" s="2">
        <f>'dl-do all work in this'!O2945</f>
        <v>0</v>
      </c>
      <c r="B2945" t="e">
        <f>VLOOKUP($A2945, 'dl-do all work in this'!$O$9:$U$2997, 6, FALSE)</f>
        <v>#N/A</v>
      </c>
      <c r="C2945" t="e">
        <f>VLOOKUP($A2945, 'dl-do all work in this'!$O$9:$U$2997, 7, FALSE)</f>
        <v>#N/A</v>
      </c>
      <c r="D2945" s="2" t="str">
        <f>'dl-do all work in this'!X2945</f>
        <v>LC</v>
      </c>
      <c r="E2945" s="2">
        <f>'dl-do all work in this'!A2945</f>
        <v>0</v>
      </c>
      <c r="F2945" s="2">
        <f>'dl-do all work in this'!V2945</f>
        <v>0</v>
      </c>
      <c r="G2945" s="2" t="e">
        <f>DATE('dl-do all work in this'!H2945,'dl-do all work in this'!W2945,'dl-do all work in this'!G2945)</f>
        <v>#VALUE!</v>
      </c>
      <c r="H2945">
        <f>'dl-do all work in this'!I2945</f>
        <v>0</v>
      </c>
      <c r="J2945">
        <f>'dl-do all work in this'!D2945</f>
        <v>0</v>
      </c>
      <c r="K2945">
        <f>'dl-do all work in this'!R2945</f>
        <v>0</v>
      </c>
      <c r="M2945">
        <f>'dl-do all work in this'!$E2945</f>
        <v>0</v>
      </c>
    </row>
    <row r="2946" spans="1:13" x14ac:dyDescent="0.25">
      <c r="A2946" s="2">
        <f>'dl-do all work in this'!O2946</f>
        <v>0</v>
      </c>
      <c r="B2946" t="e">
        <f>VLOOKUP($A2946, 'dl-do all work in this'!$O$9:$U$2997, 6, FALSE)</f>
        <v>#N/A</v>
      </c>
      <c r="C2946" t="e">
        <f>VLOOKUP($A2946, 'dl-do all work in this'!$O$9:$U$2997, 7, FALSE)</f>
        <v>#N/A</v>
      </c>
      <c r="D2946" s="2" t="str">
        <f>'dl-do all work in this'!X2946</f>
        <v>LC</v>
      </c>
      <c r="E2946" s="2">
        <f>'dl-do all work in this'!A2946</f>
        <v>0</v>
      </c>
      <c r="F2946" s="2">
        <f>'dl-do all work in this'!V2946</f>
        <v>0</v>
      </c>
      <c r="G2946" s="2" t="e">
        <f>DATE('dl-do all work in this'!H2946,'dl-do all work in this'!W2946,'dl-do all work in this'!G2946)</f>
        <v>#VALUE!</v>
      </c>
      <c r="H2946">
        <f>'dl-do all work in this'!I2946</f>
        <v>0</v>
      </c>
      <c r="J2946">
        <f>'dl-do all work in this'!D2946</f>
        <v>0</v>
      </c>
      <c r="K2946">
        <f>'dl-do all work in this'!R2946</f>
        <v>0</v>
      </c>
      <c r="M2946">
        <f>'dl-do all work in this'!$E2946</f>
        <v>0</v>
      </c>
    </row>
    <row r="2947" spans="1:13" x14ac:dyDescent="0.25">
      <c r="A2947" s="2">
        <f>'dl-do all work in this'!O2947</f>
        <v>0</v>
      </c>
      <c r="B2947" t="e">
        <f>VLOOKUP($A2947, 'dl-do all work in this'!$O$9:$U$2997, 6, FALSE)</f>
        <v>#N/A</v>
      </c>
      <c r="C2947" t="e">
        <f>VLOOKUP($A2947, 'dl-do all work in this'!$O$9:$U$2997, 7, FALSE)</f>
        <v>#N/A</v>
      </c>
      <c r="D2947" s="2" t="str">
        <f>'dl-do all work in this'!X2947</f>
        <v>LC</v>
      </c>
      <c r="E2947" s="2">
        <f>'dl-do all work in this'!A2947</f>
        <v>0</v>
      </c>
      <c r="F2947" s="2">
        <f>'dl-do all work in this'!V2947</f>
        <v>0</v>
      </c>
      <c r="G2947" s="2" t="e">
        <f>DATE('dl-do all work in this'!H2947,'dl-do all work in this'!W2947,'dl-do all work in this'!G2947)</f>
        <v>#VALUE!</v>
      </c>
      <c r="H2947">
        <f>'dl-do all work in this'!I2947</f>
        <v>0</v>
      </c>
      <c r="J2947">
        <f>'dl-do all work in this'!D2947</f>
        <v>0</v>
      </c>
      <c r="K2947">
        <f>'dl-do all work in this'!R2947</f>
        <v>0</v>
      </c>
      <c r="M2947">
        <f>'dl-do all work in this'!$E2947</f>
        <v>0</v>
      </c>
    </row>
    <row r="2948" spans="1:13" x14ac:dyDescent="0.25">
      <c r="A2948" s="2">
        <f>'dl-do all work in this'!O2948</f>
        <v>0</v>
      </c>
      <c r="B2948" t="e">
        <f>VLOOKUP($A2948, 'dl-do all work in this'!$O$9:$U$2997, 6, FALSE)</f>
        <v>#N/A</v>
      </c>
      <c r="C2948" t="e">
        <f>VLOOKUP($A2948, 'dl-do all work in this'!$O$9:$U$2997, 7, FALSE)</f>
        <v>#N/A</v>
      </c>
      <c r="D2948" s="2" t="str">
        <f>'dl-do all work in this'!X2948</f>
        <v>LC</v>
      </c>
      <c r="E2948" s="2">
        <f>'dl-do all work in this'!A2948</f>
        <v>0</v>
      </c>
      <c r="F2948" s="2">
        <f>'dl-do all work in this'!V2948</f>
        <v>0</v>
      </c>
      <c r="G2948" s="2" t="e">
        <f>DATE('dl-do all work in this'!H2948,'dl-do all work in this'!W2948,'dl-do all work in this'!G2948)</f>
        <v>#VALUE!</v>
      </c>
      <c r="H2948">
        <f>'dl-do all work in this'!I2948</f>
        <v>0</v>
      </c>
      <c r="J2948">
        <f>'dl-do all work in this'!D2948</f>
        <v>0</v>
      </c>
      <c r="K2948">
        <f>'dl-do all work in this'!R2948</f>
        <v>0</v>
      </c>
      <c r="M2948">
        <f>'dl-do all work in this'!$E2948</f>
        <v>0</v>
      </c>
    </row>
    <row r="2949" spans="1:13" x14ac:dyDescent="0.25">
      <c r="A2949" s="2">
        <f>'dl-do all work in this'!O2949</f>
        <v>0</v>
      </c>
      <c r="B2949" t="e">
        <f>VLOOKUP($A2949, 'dl-do all work in this'!$O$9:$U$2997, 6, FALSE)</f>
        <v>#N/A</v>
      </c>
      <c r="C2949" t="e">
        <f>VLOOKUP($A2949, 'dl-do all work in this'!$O$9:$U$2997, 7, FALSE)</f>
        <v>#N/A</v>
      </c>
      <c r="D2949" s="2" t="str">
        <f>'dl-do all work in this'!X2949</f>
        <v>LC</v>
      </c>
      <c r="E2949" s="2">
        <f>'dl-do all work in this'!A2949</f>
        <v>0</v>
      </c>
      <c r="F2949" s="2">
        <f>'dl-do all work in this'!V2949</f>
        <v>0</v>
      </c>
      <c r="G2949" s="2" t="e">
        <f>DATE('dl-do all work in this'!H2949,'dl-do all work in this'!W2949,'dl-do all work in this'!G2949)</f>
        <v>#VALUE!</v>
      </c>
      <c r="H2949">
        <f>'dl-do all work in this'!I2949</f>
        <v>0</v>
      </c>
      <c r="J2949">
        <f>'dl-do all work in this'!D2949</f>
        <v>0</v>
      </c>
      <c r="K2949">
        <f>'dl-do all work in this'!R2949</f>
        <v>0</v>
      </c>
      <c r="M2949">
        <f>'dl-do all work in this'!$E2949</f>
        <v>0</v>
      </c>
    </row>
    <row r="2950" spans="1:13" x14ac:dyDescent="0.25">
      <c r="A2950" s="2">
        <f>'dl-do all work in this'!O2950</f>
        <v>0</v>
      </c>
      <c r="B2950" t="e">
        <f>VLOOKUP($A2950, 'dl-do all work in this'!$O$9:$U$2997, 6, FALSE)</f>
        <v>#N/A</v>
      </c>
      <c r="C2950" t="e">
        <f>VLOOKUP($A2950, 'dl-do all work in this'!$O$9:$U$2997, 7, FALSE)</f>
        <v>#N/A</v>
      </c>
      <c r="D2950" s="2" t="str">
        <f>'dl-do all work in this'!X2950</f>
        <v>LC</v>
      </c>
      <c r="E2950" s="2">
        <f>'dl-do all work in this'!A2950</f>
        <v>0</v>
      </c>
      <c r="F2950" s="2">
        <f>'dl-do all work in this'!V2950</f>
        <v>0</v>
      </c>
      <c r="G2950" s="2" t="e">
        <f>DATE('dl-do all work in this'!H2950,'dl-do all work in this'!W2950,'dl-do all work in this'!G2950)</f>
        <v>#VALUE!</v>
      </c>
      <c r="H2950">
        <f>'dl-do all work in this'!I2950</f>
        <v>0</v>
      </c>
      <c r="J2950">
        <f>'dl-do all work in this'!D2950</f>
        <v>0</v>
      </c>
      <c r="K2950">
        <f>'dl-do all work in this'!R2950</f>
        <v>0</v>
      </c>
      <c r="M2950">
        <f>'dl-do all work in this'!$E2950</f>
        <v>0</v>
      </c>
    </row>
    <row r="2951" spans="1:13" x14ac:dyDescent="0.25">
      <c r="A2951" s="2">
        <f>'dl-do all work in this'!O2951</f>
        <v>0</v>
      </c>
      <c r="B2951" t="e">
        <f>VLOOKUP($A2951, 'dl-do all work in this'!$O$9:$U$2997, 6, FALSE)</f>
        <v>#N/A</v>
      </c>
      <c r="C2951" t="e">
        <f>VLOOKUP($A2951, 'dl-do all work in this'!$O$9:$U$2997, 7, FALSE)</f>
        <v>#N/A</v>
      </c>
      <c r="D2951" s="2" t="str">
        <f>'dl-do all work in this'!X2951</f>
        <v>LC</v>
      </c>
      <c r="E2951" s="2">
        <f>'dl-do all work in this'!A2951</f>
        <v>0</v>
      </c>
      <c r="F2951" s="2">
        <f>'dl-do all work in this'!V2951</f>
        <v>0</v>
      </c>
      <c r="G2951" s="2" t="e">
        <f>DATE('dl-do all work in this'!H2951,'dl-do all work in this'!W2951,'dl-do all work in this'!G2951)</f>
        <v>#VALUE!</v>
      </c>
      <c r="H2951">
        <f>'dl-do all work in this'!I2951</f>
        <v>0</v>
      </c>
      <c r="J2951">
        <f>'dl-do all work in this'!D2951</f>
        <v>0</v>
      </c>
      <c r="K2951">
        <f>'dl-do all work in this'!R2951</f>
        <v>0</v>
      </c>
      <c r="M2951">
        <f>'dl-do all work in this'!$E2951</f>
        <v>0</v>
      </c>
    </row>
    <row r="2952" spans="1:13" x14ac:dyDescent="0.25">
      <c r="A2952" s="2">
        <f>'dl-do all work in this'!O2952</f>
        <v>0</v>
      </c>
      <c r="B2952" t="e">
        <f>VLOOKUP($A2952, 'dl-do all work in this'!$O$9:$U$2997, 6, FALSE)</f>
        <v>#N/A</v>
      </c>
      <c r="C2952" t="e">
        <f>VLOOKUP($A2952, 'dl-do all work in this'!$O$9:$U$2997, 7, FALSE)</f>
        <v>#N/A</v>
      </c>
      <c r="D2952" s="2" t="str">
        <f>'dl-do all work in this'!X2952</f>
        <v>LC</v>
      </c>
      <c r="E2952" s="2">
        <f>'dl-do all work in this'!A2952</f>
        <v>0</v>
      </c>
      <c r="F2952" s="2">
        <f>'dl-do all work in this'!V2952</f>
        <v>0</v>
      </c>
      <c r="G2952" s="2" t="e">
        <f>DATE('dl-do all work in this'!H2952,'dl-do all work in this'!W2952,'dl-do all work in this'!G2952)</f>
        <v>#VALUE!</v>
      </c>
      <c r="H2952">
        <f>'dl-do all work in this'!I2952</f>
        <v>0</v>
      </c>
      <c r="J2952">
        <f>'dl-do all work in this'!D2952</f>
        <v>0</v>
      </c>
      <c r="K2952">
        <f>'dl-do all work in this'!R2952</f>
        <v>0</v>
      </c>
      <c r="M2952">
        <f>'dl-do all work in this'!$E2952</f>
        <v>0</v>
      </c>
    </row>
    <row r="2953" spans="1:13" x14ac:dyDescent="0.25">
      <c r="A2953" s="2">
        <f>'dl-do all work in this'!O2953</f>
        <v>0</v>
      </c>
      <c r="B2953" t="e">
        <f>VLOOKUP($A2953, 'dl-do all work in this'!$O$9:$U$2997, 6, FALSE)</f>
        <v>#N/A</v>
      </c>
      <c r="C2953" t="e">
        <f>VLOOKUP($A2953, 'dl-do all work in this'!$O$9:$U$2997, 7, FALSE)</f>
        <v>#N/A</v>
      </c>
      <c r="D2953" s="2" t="str">
        <f>'dl-do all work in this'!X2953</f>
        <v>LC</v>
      </c>
      <c r="E2953" s="2">
        <f>'dl-do all work in this'!A2953</f>
        <v>0</v>
      </c>
      <c r="F2953" s="2">
        <f>'dl-do all work in this'!V2953</f>
        <v>0</v>
      </c>
      <c r="G2953" s="2" t="e">
        <f>DATE('dl-do all work in this'!H2953,'dl-do all work in this'!W2953,'dl-do all work in this'!G2953)</f>
        <v>#VALUE!</v>
      </c>
      <c r="H2953">
        <f>'dl-do all work in this'!I2953</f>
        <v>0</v>
      </c>
      <c r="J2953">
        <f>'dl-do all work in this'!D2953</f>
        <v>0</v>
      </c>
      <c r="K2953">
        <f>'dl-do all work in this'!R2953</f>
        <v>0</v>
      </c>
      <c r="M2953">
        <f>'dl-do all work in this'!$E2953</f>
        <v>0</v>
      </c>
    </row>
    <row r="2954" spans="1:13" x14ac:dyDescent="0.25">
      <c r="A2954" s="2">
        <f>'dl-do all work in this'!O2954</f>
        <v>0</v>
      </c>
      <c r="B2954" t="e">
        <f>VLOOKUP($A2954, 'dl-do all work in this'!$O$9:$U$2997, 6, FALSE)</f>
        <v>#N/A</v>
      </c>
      <c r="C2954" t="e">
        <f>VLOOKUP($A2954, 'dl-do all work in this'!$O$9:$U$2997, 7, FALSE)</f>
        <v>#N/A</v>
      </c>
      <c r="D2954" s="2" t="str">
        <f>'dl-do all work in this'!X2954</f>
        <v>LC</v>
      </c>
      <c r="E2954" s="2">
        <f>'dl-do all work in this'!A2954</f>
        <v>0</v>
      </c>
      <c r="F2954" s="2">
        <f>'dl-do all work in this'!V2954</f>
        <v>0</v>
      </c>
      <c r="G2954" s="2" t="e">
        <f>DATE('dl-do all work in this'!H2954,'dl-do all work in this'!W2954,'dl-do all work in this'!G2954)</f>
        <v>#VALUE!</v>
      </c>
      <c r="H2954">
        <f>'dl-do all work in this'!I2954</f>
        <v>0</v>
      </c>
      <c r="J2954">
        <f>'dl-do all work in this'!D2954</f>
        <v>0</v>
      </c>
      <c r="K2954">
        <f>'dl-do all work in this'!R2954</f>
        <v>0</v>
      </c>
      <c r="M2954">
        <f>'dl-do all work in this'!$E2954</f>
        <v>0</v>
      </c>
    </row>
    <row r="2955" spans="1:13" x14ac:dyDescent="0.25">
      <c r="A2955" s="2">
        <f>'dl-do all work in this'!O2955</f>
        <v>0</v>
      </c>
      <c r="B2955" t="e">
        <f>VLOOKUP($A2955, 'dl-do all work in this'!$O$9:$U$2997, 6, FALSE)</f>
        <v>#N/A</v>
      </c>
      <c r="C2955" t="e">
        <f>VLOOKUP($A2955, 'dl-do all work in this'!$O$9:$U$2997, 7, FALSE)</f>
        <v>#N/A</v>
      </c>
      <c r="D2955" s="2" t="str">
        <f>'dl-do all work in this'!X2955</f>
        <v>LC</v>
      </c>
      <c r="E2955" s="2">
        <f>'dl-do all work in this'!A2955</f>
        <v>0</v>
      </c>
      <c r="F2955" s="2">
        <f>'dl-do all work in this'!V2955</f>
        <v>0</v>
      </c>
      <c r="G2955" s="2" t="e">
        <f>DATE('dl-do all work in this'!H2955,'dl-do all work in this'!W2955,'dl-do all work in this'!G2955)</f>
        <v>#VALUE!</v>
      </c>
      <c r="H2955">
        <f>'dl-do all work in this'!I2955</f>
        <v>0</v>
      </c>
      <c r="J2955">
        <f>'dl-do all work in this'!D2955</f>
        <v>0</v>
      </c>
      <c r="K2955">
        <f>'dl-do all work in this'!R2955</f>
        <v>0</v>
      </c>
      <c r="M2955">
        <f>'dl-do all work in this'!$E2955</f>
        <v>0</v>
      </c>
    </row>
    <row r="2956" spans="1:13" x14ac:dyDescent="0.25">
      <c r="A2956" s="2">
        <f>'dl-do all work in this'!O2956</f>
        <v>0</v>
      </c>
      <c r="B2956" t="e">
        <f>VLOOKUP($A2956, 'dl-do all work in this'!$O$9:$U$2997, 6, FALSE)</f>
        <v>#N/A</v>
      </c>
      <c r="C2956" t="e">
        <f>VLOOKUP($A2956, 'dl-do all work in this'!$O$9:$U$2997, 7, FALSE)</f>
        <v>#N/A</v>
      </c>
      <c r="D2956" s="2" t="str">
        <f>'dl-do all work in this'!X2956</f>
        <v>LC</v>
      </c>
      <c r="E2956" s="2">
        <f>'dl-do all work in this'!A2956</f>
        <v>0</v>
      </c>
      <c r="F2956" s="2">
        <f>'dl-do all work in this'!V2956</f>
        <v>0</v>
      </c>
      <c r="G2956" s="2" t="e">
        <f>DATE('dl-do all work in this'!H2956,'dl-do all work in this'!W2956,'dl-do all work in this'!G2956)</f>
        <v>#VALUE!</v>
      </c>
      <c r="H2956">
        <f>'dl-do all work in this'!I2956</f>
        <v>0</v>
      </c>
      <c r="J2956">
        <f>'dl-do all work in this'!D2956</f>
        <v>0</v>
      </c>
      <c r="K2956">
        <f>'dl-do all work in this'!R2956</f>
        <v>0</v>
      </c>
      <c r="M2956">
        <f>'dl-do all work in this'!$E2956</f>
        <v>0</v>
      </c>
    </row>
    <row r="2957" spans="1:13" x14ac:dyDescent="0.25">
      <c r="A2957" s="2">
        <f>'dl-do all work in this'!O2957</f>
        <v>0</v>
      </c>
      <c r="B2957" t="e">
        <f>VLOOKUP($A2957, 'dl-do all work in this'!$O$9:$U$2997, 6, FALSE)</f>
        <v>#N/A</v>
      </c>
      <c r="C2957" t="e">
        <f>VLOOKUP($A2957, 'dl-do all work in this'!$O$9:$U$2997, 7, FALSE)</f>
        <v>#N/A</v>
      </c>
      <c r="D2957" s="2" t="str">
        <f>'dl-do all work in this'!X2957</f>
        <v>LC</v>
      </c>
      <c r="E2957" s="2">
        <f>'dl-do all work in this'!A2957</f>
        <v>0</v>
      </c>
      <c r="F2957" s="2">
        <f>'dl-do all work in this'!V2957</f>
        <v>0</v>
      </c>
      <c r="G2957" s="2" t="e">
        <f>DATE('dl-do all work in this'!H2957,'dl-do all work in this'!W2957,'dl-do all work in this'!G2957)</f>
        <v>#VALUE!</v>
      </c>
      <c r="H2957">
        <f>'dl-do all work in this'!I2957</f>
        <v>0</v>
      </c>
      <c r="J2957">
        <f>'dl-do all work in this'!D2957</f>
        <v>0</v>
      </c>
      <c r="K2957">
        <f>'dl-do all work in this'!R2957</f>
        <v>0</v>
      </c>
      <c r="M2957">
        <f>'dl-do all work in this'!$E2957</f>
        <v>0</v>
      </c>
    </row>
    <row r="2958" spans="1:13" x14ac:dyDescent="0.25">
      <c r="A2958" s="2">
        <f>'dl-do all work in this'!O2958</f>
        <v>0</v>
      </c>
      <c r="B2958" t="e">
        <f>VLOOKUP($A2958, 'dl-do all work in this'!$O$9:$U$2997, 6, FALSE)</f>
        <v>#N/A</v>
      </c>
      <c r="C2958" t="e">
        <f>VLOOKUP($A2958, 'dl-do all work in this'!$O$9:$U$2997, 7, FALSE)</f>
        <v>#N/A</v>
      </c>
      <c r="D2958" s="2" t="str">
        <f>'dl-do all work in this'!X2958</f>
        <v>LC</v>
      </c>
      <c r="E2958" s="2">
        <f>'dl-do all work in this'!A2958</f>
        <v>0</v>
      </c>
      <c r="F2958" s="2">
        <f>'dl-do all work in this'!V2958</f>
        <v>0</v>
      </c>
      <c r="G2958" s="2" t="e">
        <f>DATE('dl-do all work in this'!H2958,'dl-do all work in this'!W2958,'dl-do all work in this'!G2958)</f>
        <v>#VALUE!</v>
      </c>
      <c r="H2958">
        <f>'dl-do all work in this'!I2958</f>
        <v>0</v>
      </c>
      <c r="J2958">
        <f>'dl-do all work in this'!D2958</f>
        <v>0</v>
      </c>
      <c r="K2958">
        <f>'dl-do all work in this'!R2958</f>
        <v>0</v>
      </c>
      <c r="M2958">
        <f>'dl-do all work in this'!$E2958</f>
        <v>0</v>
      </c>
    </row>
    <row r="2959" spans="1:13" x14ac:dyDescent="0.25">
      <c r="A2959" s="2">
        <f>'dl-do all work in this'!O2959</f>
        <v>0</v>
      </c>
      <c r="B2959" t="e">
        <f>VLOOKUP($A2959, 'dl-do all work in this'!$O$9:$U$2997, 6, FALSE)</f>
        <v>#N/A</v>
      </c>
      <c r="C2959" t="e">
        <f>VLOOKUP($A2959, 'dl-do all work in this'!$O$9:$U$2997, 7, FALSE)</f>
        <v>#N/A</v>
      </c>
      <c r="D2959" s="2" t="str">
        <f>'dl-do all work in this'!X2959</f>
        <v>LC</v>
      </c>
      <c r="E2959" s="2">
        <f>'dl-do all work in this'!A2959</f>
        <v>0</v>
      </c>
      <c r="F2959" s="2">
        <f>'dl-do all work in this'!V2959</f>
        <v>0</v>
      </c>
      <c r="G2959" s="2" t="e">
        <f>DATE('dl-do all work in this'!H2959,'dl-do all work in this'!W2959,'dl-do all work in this'!G2959)</f>
        <v>#VALUE!</v>
      </c>
      <c r="H2959">
        <f>'dl-do all work in this'!I2959</f>
        <v>0</v>
      </c>
      <c r="J2959">
        <f>'dl-do all work in this'!D2959</f>
        <v>0</v>
      </c>
      <c r="K2959">
        <f>'dl-do all work in this'!R2959</f>
        <v>0</v>
      </c>
      <c r="M2959">
        <f>'dl-do all work in this'!$E2959</f>
        <v>0</v>
      </c>
    </row>
    <row r="2960" spans="1:13" x14ac:dyDescent="0.25">
      <c r="A2960" s="2">
        <f>'dl-do all work in this'!O2960</f>
        <v>0</v>
      </c>
      <c r="B2960" t="e">
        <f>VLOOKUP($A2960, 'dl-do all work in this'!$O$9:$U$2997, 6, FALSE)</f>
        <v>#N/A</v>
      </c>
      <c r="C2960" t="e">
        <f>VLOOKUP($A2960, 'dl-do all work in this'!$O$9:$U$2997, 7, FALSE)</f>
        <v>#N/A</v>
      </c>
      <c r="D2960" s="2" t="str">
        <f>'dl-do all work in this'!X2960</f>
        <v>LC</v>
      </c>
      <c r="E2960" s="2">
        <f>'dl-do all work in this'!A2960</f>
        <v>0</v>
      </c>
      <c r="F2960" s="2">
        <f>'dl-do all work in this'!V2960</f>
        <v>0</v>
      </c>
      <c r="G2960" s="2" t="e">
        <f>DATE('dl-do all work in this'!H2960,'dl-do all work in this'!W2960,'dl-do all work in this'!G2960)</f>
        <v>#VALUE!</v>
      </c>
      <c r="H2960">
        <f>'dl-do all work in this'!I2960</f>
        <v>0</v>
      </c>
      <c r="J2960">
        <f>'dl-do all work in this'!D2960</f>
        <v>0</v>
      </c>
      <c r="K2960">
        <f>'dl-do all work in this'!R2960</f>
        <v>0</v>
      </c>
      <c r="M2960">
        <f>'dl-do all work in this'!$E2960</f>
        <v>0</v>
      </c>
    </row>
    <row r="2961" spans="1:13" x14ac:dyDescent="0.25">
      <c r="A2961" s="2">
        <f>'dl-do all work in this'!O2961</f>
        <v>0</v>
      </c>
      <c r="B2961" t="e">
        <f>VLOOKUP($A2961, 'dl-do all work in this'!$O$9:$U$2997, 6, FALSE)</f>
        <v>#N/A</v>
      </c>
      <c r="C2961" t="e">
        <f>VLOOKUP($A2961, 'dl-do all work in this'!$O$9:$U$2997, 7, FALSE)</f>
        <v>#N/A</v>
      </c>
      <c r="D2961" s="2" t="str">
        <f>'dl-do all work in this'!X2961</f>
        <v>LC</v>
      </c>
      <c r="E2961" s="2">
        <f>'dl-do all work in this'!A2961</f>
        <v>0</v>
      </c>
      <c r="F2961" s="2">
        <f>'dl-do all work in this'!V2961</f>
        <v>0</v>
      </c>
      <c r="G2961" s="2" t="e">
        <f>DATE('dl-do all work in this'!H2961,'dl-do all work in this'!W2961,'dl-do all work in this'!G2961)</f>
        <v>#VALUE!</v>
      </c>
      <c r="H2961">
        <f>'dl-do all work in this'!I2961</f>
        <v>0</v>
      </c>
      <c r="J2961">
        <f>'dl-do all work in this'!D2961</f>
        <v>0</v>
      </c>
      <c r="K2961">
        <f>'dl-do all work in this'!R2961</f>
        <v>0</v>
      </c>
      <c r="M2961">
        <f>'dl-do all work in this'!$E2961</f>
        <v>0</v>
      </c>
    </row>
    <row r="2962" spans="1:13" x14ac:dyDescent="0.25">
      <c r="A2962" s="2">
        <f>'dl-do all work in this'!O2962</f>
        <v>0</v>
      </c>
      <c r="B2962" t="e">
        <f>VLOOKUP($A2962, 'dl-do all work in this'!$O$9:$U$2997, 6, FALSE)</f>
        <v>#N/A</v>
      </c>
      <c r="C2962" t="e">
        <f>VLOOKUP($A2962, 'dl-do all work in this'!$O$9:$U$2997, 7, FALSE)</f>
        <v>#N/A</v>
      </c>
      <c r="D2962" s="2" t="str">
        <f>'dl-do all work in this'!X2962</f>
        <v>LC</v>
      </c>
      <c r="E2962" s="2">
        <f>'dl-do all work in this'!A2962</f>
        <v>0</v>
      </c>
      <c r="F2962" s="2">
        <f>'dl-do all work in this'!V2962</f>
        <v>0</v>
      </c>
      <c r="G2962" s="2" t="e">
        <f>DATE('dl-do all work in this'!H2962,'dl-do all work in this'!W2962,'dl-do all work in this'!G2962)</f>
        <v>#VALUE!</v>
      </c>
      <c r="H2962">
        <f>'dl-do all work in this'!I2962</f>
        <v>0</v>
      </c>
      <c r="J2962">
        <f>'dl-do all work in this'!D2962</f>
        <v>0</v>
      </c>
      <c r="K2962">
        <f>'dl-do all work in this'!R2962</f>
        <v>0</v>
      </c>
      <c r="M2962">
        <f>'dl-do all work in this'!$E2962</f>
        <v>0</v>
      </c>
    </row>
    <row r="2963" spans="1:13" x14ac:dyDescent="0.25">
      <c r="A2963" s="2">
        <f>'dl-do all work in this'!O2963</f>
        <v>0</v>
      </c>
      <c r="B2963" t="e">
        <f>VLOOKUP($A2963, 'dl-do all work in this'!$O$9:$U$2997, 6, FALSE)</f>
        <v>#N/A</v>
      </c>
      <c r="C2963" t="e">
        <f>VLOOKUP($A2963, 'dl-do all work in this'!$O$9:$U$2997, 7, FALSE)</f>
        <v>#N/A</v>
      </c>
      <c r="D2963" s="2" t="str">
        <f>'dl-do all work in this'!X2963</f>
        <v>LC</v>
      </c>
      <c r="E2963" s="2">
        <f>'dl-do all work in this'!A2963</f>
        <v>0</v>
      </c>
      <c r="F2963" s="2">
        <f>'dl-do all work in this'!V2963</f>
        <v>0</v>
      </c>
      <c r="G2963" s="2" t="e">
        <f>DATE('dl-do all work in this'!H2963,'dl-do all work in this'!W2963,'dl-do all work in this'!G2963)</f>
        <v>#VALUE!</v>
      </c>
      <c r="H2963">
        <f>'dl-do all work in this'!I2963</f>
        <v>0</v>
      </c>
      <c r="J2963">
        <f>'dl-do all work in this'!D2963</f>
        <v>0</v>
      </c>
      <c r="K2963">
        <f>'dl-do all work in this'!R2963</f>
        <v>0</v>
      </c>
      <c r="M2963">
        <f>'dl-do all work in this'!$E2963</f>
        <v>0</v>
      </c>
    </row>
    <row r="2964" spans="1:13" x14ac:dyDescent="0.25">
      <c r="A2964" s="2">
        <f>'dl-do all work in this'!O2964</f>
        <v>0</v>
      </c>
      <c r="B2964" t="e">
        <f>VLOOKUP($A2964, 'dl-do all work in this'!$O$9:$U$2997, 6, FALSE)</f>
        <v>#N/A</v>
      </c>
      <c r="C2964" t="e">
        <f>VLOOKUP($A2964, 'dl-do all work in this'!$O$9:$U$2997, 7, FALSE)</f>
        <v>#N/A</v>
      </c>
      <c r="D2964" s="2" t="str">
        <f>'dl-do all work in this'!X2964</f>
        <v>LC</v>
      </c>
      <c r="E2964" s="2">
        <f>'dl-do all work in this'!A2964</f>
        <v>0</v>
      </c>
      <c r="F2964" s="2">
        <f>'dl-do all work in this'!V2964</f>
        <v>0</v>
      </c>
      <c r="G2964" s="2" t="e">
        <f>DATE('dl-do all work in this'!H2964,'dl-do all work in this'!W2964,'dl-do all work in this'!G2964)</f>
        <v>#VALUE!</v>
      </c>
      <c r="H2964">
        <f>'dl-do all work in this'!I2964</f>
        <v>0</v>
      </c>
      <c r="J2964">
        <f>'dl-do all work in this'!D2964</f>
        <v>0</v>
      </c>
      <c r="K2964">
        <f>'dl-do all work in this'!R2964</f>
        <v>0</v>
      </c>
      <c r="M2964">
        <f>'dl-do all work in this'!$E2964</f>
        <v>0</v>
      </c>
    </row>
    <row r="2965" spans="1:13" x14ac:dyDescent="0.25">
      <c r="A2965" s="2">
        <f>'dl-do all work in this'!O2965</f>
        <v>0</v>
      </c>
      <c r="B2965" t="e">
        <f>VLOOKUP($A2965, 'dl-do all work in this'!$O$9:$U$2997, 6, FALSE)</f>
        <v>#N/A</v>
      </c>
      <c r="C2965" t="e">
        <f>VLOOKUP($A2965, 'dl-do all work in this'!$O$9:$U$2997, 7, FALSE)</f>
        <v>#N/A</v>
      </c>
      <c r="D2965" s="2" t="str">
        <f>'dl-do all work in this'!X2965</f>
        <v>LC</v>
      </c>
      <c r="E2965" s="2">
        <f>'dl-do all work in this'!A2965</f>
        <v>0</v>
      </c>
      <c r="F2965" s="2">
        <f>'dl-do all work in this'!V2965</f>
        <v>0</v>
      </c>
      <c r="G2965" s="2" t="e">
        <f>DATE('dl-do all work in this'!H2965,'dl-do all work in this'!W2965,'dl-do all work in this'!G2965)</f>
        <v>#VALUE!</v>
      </c>
      <c r="H2965">
        <f>'dl-do all work in this'!I2965</f>
        <v>0</v>
      </c>
      <c r="J2965">
        <f>'dl-do all work in this'!D2965</f>
        <v>0</v>
      </c>
      <c r="K2965">
        <f>'dl-do all work in this'!R2965</f>
        <v>0</v>
      </c>
      <c r="M2965">
        <f>'dl-do all work in this'!$E2965</f>
        <v>0</v>
      </c>
    </row>
    <row r="2966" spans="1:13" x14ac:dyDescent="0.25">
      <c r="A2966" s="2">
        <f>'dl-do all work in this'!O2966</f>
        <v>0</v>
      </c>
      <c r="B2966" t="e">
        <f>VLOOKUP($A2966, 'dl-do all work in this'!$O$9:$U$2997, 6, FALSE)</f>
        <v>#N/A</v>
      </c>
      <c r="C2966" t="e">
        <f>VLOOKUP($A2966, 'dl-do all work in this'!$O$9:$U$2997, 7, FALSE)</f>
        <v>#N/A</v>
      </c>
      <c r="D2966" s="2" t="str">
        <f>'dl-do all work in this'!X2966</f>
        <v>LC</v>
      </c>
      <c r="E2966" s="2">
        <f>'dl-do all work in this'!A2966</f>
        <v>0</v>
      </c>
      <c r="F2966" s="2">
        <f>'dl-do all work in this'!V2966</f>
        <v>0</v>
      </c>
      <c r="G2966" s="2" t="e">
        <f>DATE('dl-do all work in this'!H2966,'dl-do all work in this'!W2966,'dl-do all work in this'!G2966)</f>
        <v>#VALUE!</v>
      </c>
      <c r="H2966">
        <f>'dl-do all work in this'!I2966</f>
        <v>0</v>
      </c>
      <c r="J2966">
        <f>'dl-do all work in this'!D2966</f>
        <v>0</v>
      </c>
      <c r="K2966">
        <f>'dl-do all work in this'!R2966</f>
        <v>0</v>
      </c>
      <c r="M2966">
        <f>'dl-do all work in this'!$E2966</f>
        <v>0</v>
      </c>
    </row>
    <row r="2967" spans="1:13" x14ac:dyDescent="0.25">
      <c r="A2967" s="2">
        <f>'dl-do all work in this'!O2967</f>
        <v>0</v>
      </c>
      <c r="B2967" t="e">
        <f>VLOOKUP($A2967, 'dl-do all work in this'!$O$9:$U$2997, 6, FALSE)</f>
        <v>#N/A</v>
      </c>
      <c r="C2967" t="e">
        <f>VLOOKUP($A2967, 'dl-do all work in this'!$O$9:$U$2997, 7, FALSE)</f>
        <v>#N/A</v>
      </c>
      <c r="D2967" s="2" t="str">
        <f>'dl-do all work in this'!X2967</f>
        <v>LC</v>
      </c>
      <c r="E2967" s="2">
        <f>'dl-do all work in this'!A2967</f>
        <v>0</v>
      </c>
      <c r="F2967" s="2">
        <f>'dl-do all work in this'!V2967</f>
        <v>0</v>
      </c>
      <c r="G2967" s="2" t="e">
        <f>DATE('dl-do all work in this'!H2967,'dl-do all work in this'!W2967,'dl-do all work in this'!G2967)</f>
        <v>#VALUE!</v>
      </c>
      <c r="H2967">
        <f>'dl-do all work in this'!I2967</f>
        <v>0</v>
      </c>
      <c r="J2967">
        <f>'dl-do all work in this'!D2967</f>
        <v>0</v>
      </c>
      <c r="K2967">
        <f>'dl-do all work in this'!R2967</f>
        <v>0</v>
      </c>
      <c r="M2967">
        <f>'dl-do all work in this'!$E2967</f>
        <v>0</v>
      </c>
    </row>
    <row r="2968" spans="1:13" x14ac:dyDescent="0.25">
      <c r="A2968" s="2">
        <f>'dl-do all work in this'!O2968</f>
        <v>0</v>
      </c>
      <c r="B2968" t="e">
        <f>VLOOKUP($A2968, 'dl-do all work in this'!$O$9:$U$2997, 6, FALSE)</f>
        <v>#N/A</v>
      </c>
      <c r="C2968" t="e">
        <f>VLOOKUP($A2968, 'dl-do all work in this'!$O$9:$U$2997, 7, FALSE)</f>
        <v>#N/A</v>
      </c>
      <c r="D2968" s="2" t="str">
        <f>'dl-do all work in this'!X2968</f>
        <v>LC</v>
      </c>
      <c r="E2968" s="2">
        <f>'dl-do all work in this'!A2968</f>
        <v>0</v>
      </c>
      <c r="F2968" s="2">
        <f>'dl-do all work in this'!V2968</f>
        <v>0</v>
      </c>
      <c r="G2968" s="2" t="e">
        <f>DATE('dl-do all work in this'!H2968,'dl-do all work in this'!W2968,'dl-do all work in this'!G2968)</f>
        <v>#VALUE!</v>
      </c>
      <c r="H2968">
        <f>'dl-do all work in this'!I2968</f>
        <v>0</v>
      </c>
      <c r="J2968">
        <f>'dl-do all work in this'!D2968</f>
        <v>0</v>
      </c>
      <c r="K2968">
        <f>'dl-do all work in this'!R2968</f>
        <v>0</v>
      </c>
      <c r="M2968">
        <f>'dl-do all work in this'!$E2968</f>
        <v>0</v>
      </c>
    </row>
    <row r="2969" spans="1:13" x14ac:dyDescent="0.25">
      <c r="A2969" s="2">
        <f>'dl-do all work in this'!O2969</f>
        <v>0</v>
      </c>
      <c r="B2969" t="e">
        <f>VLOOKUP($A2969, 'dl-do all work in this'!$O$9:$U$2997, 6, FALSE)</f>
        <v>#N/A</v>
      </c>
      <c r="C2969" t="e">
        <f>VLOOKUP($A2969, 'dl-do all work in this'!$O$9:$U$2997, 7, FALSE)</f>
        <v>#N/A</v>
      </c>
      <c r="D2969" s="2" t="str">
        <f>'dl-do all work in this'!X2969</f>
        <v>LC</v>
      </c>
      <c r="E2969" s="2">
        <f>'dl-do all work in this'!A2969</f>
        <v>0</v>
      </c>
      <c r="F2969" s="2">
        <f>'dl-do all work in this'!V2969</f>
        <v>0</v>
      </c>
      <c r="G2969" s="2" t="e">
        <f>DATE('dl-do all work in this'!H2969,'dl-do all work in this'!W2969,'dl-do all work in this'!G2969)</f>
        <v>#VALUE!</v>
      </c>
      <c r="H2969">
        <f>'dl-do all work in this'!I2969</f>
        <v>0</v>
      </c>
      <c r="J2969">
        <f>'dl-do all work in this'!D2969</f>
        <v>0</v>
      </c>
      <c r="K2969">
        <f>'dl-do all work in this'!R2969</f>
        <v>0</v>
      </c>
      <c r="M2969">
        <f>'dl-do all work in this'!$E2969</f>
        <v>0</v>
      </c>
    </row>
    <row r="2970" spans="1:13" x14ac:dyDescent="0.25">
      <c r="A2970" s="2">
        <f>'dl-do all work in this'!O2970</f>
        <v>0</v>
      </c>
      <c r="B2970" t="e">
        <f>VLOOKUP($A2970, 'dl-do all work in this'!$O$9:$U$2997, 6, FALSE)</f>
        <v>#N/A</v>
      </c>
      <c r="C2970" t="e">
        <f>VLOOKUP($A2970, 'dl-do all work in this'!$O$9:$U$2997, 7, FALSE)</f>
        <v>#N/A</v>
      </c>
      <c r="D2970" s="2" t="str">
        <f>'dl-do all work in this'!X2970</f>
        <v>LC</v>
      </c>
      <c r="E2970" s="2">
        <f>'dl-do all work in this'!A2970</f>
        <v>0</v>
      </c>
      <c r="F2970" s="2">
        <f>'dl-do all work in this'!V2970</f>
        <v>0</v>
      </c>
      <c r="G2970" s="2" t="e">
        <f>DATE('dl-do all work in this'!H2970,'dl-do all work in this'!W2970,'dl-do all work in this'!G2970)</f>
        <v>#VALUE!</v>
      </c>
      <c r="H2970">
        <f>'dl-do all work in this'!I2970</f>
        <v>0</v>
      </c>
      <c r="J2970">
        <f>'dl-do all work in this'!D2970</f>
        <v>0</v>
      </c>
      <c r="K2970">
        <f>'dl-do all work in this'!R2970</f>
        <v>0</v>
      </c>
      <c r="M2970">
        <f>'dl-do all work in this'!$E2970</f>
        <v>0</v>
      </c>
    </row>
    <row r="2971" spans="1:13" x14ac:dyDescent="0.25">
      <c r="A2971" s="2">
        <f>'dl-do all work in this'!O2971</f>
        <v>0</v>
      </c>
      <c r="B2971" t="e">
        <f>VLOOKUP($A2971, 'dl-do all work in this'!$O$9:$U$2997, 6, FALSE)</f>
        <v>#N/A</v>
      </c>
      <c r="C2971" t="e">
        <f>VLOOKUP($A2971, 'dl-do all work in this'!$O$9:$U$2997, 7, FALSE)</f>
        <v>#N/A</v>
      </c>
      <c r="D2971" s="2" t="str">
        <f>'dl-do all work in this'!X2971</f>
        <v>LC</v>
      </c>
      <c r="E2971" s="2">
        <f>'dl-do all work in this'!A2971</f>
        <v>0</v>
      </c>
      <c r="F2971" s="2">
        <f>'dl-do all work in this'!V2971</f>
        <v>0</v>
      </c>
      <c r="G2971" s="2" t="e">
        <f>DATE('dl-do all work in this'!H2971,'dl-do all work in this'!W2971,'dl-do all work in this'!G2971)</f>
        <v>#VALUE!</v>
      </c>
      <c r="H2971">
        <f>'dl-do all work in this'!I2971</f>
        <v>0</v>
      </c>
      <c r="J2971">
        <f>'dl-do all work in this'!D2971</f>
        <v>0</v>
      </c>
      <c r="K2971">
        <f>'dl-do all work in this'!R2971</f>
        <v>0</v>
      </c>
      <c r="M2971">
        <f>'dl-do all work in this'!$E2971</f>
        <v>0</v>
      </c>
    </row>
    <row r="2972" spans="1:13" x14ac:dyDescent="0.25">
      <c r="A2972" s="2">
        <f>'dl-do all work in this'!O2972</f>
        <v>0</v>
      </c>
      <c r="B2972" t="e">
        <f>VLOOKUP($A2972, 'dl-do all work in this'!$O$9:$U$2997, 6, FALSE)</f>
        <v>#N/A</v>
      </c>
      <c r="C2972" t="e">
        <f>VLOOKUP($A2972, 'dl-do all work in this'!$O$9:$U$2997, 7, FALSE)</f>
        <v>#N/A</v>
      </c>
      <c r="D2972" s="2" t="str">
        <f>'dl-do all work in this'!X2972</f>
        <v>LC</v>
      </c>
      <c r="E2972" s="2">
        <f>'dl-do all work in this'!A2972</f>
        <v>0</v>
      </c>
      <c r="F2972" s="2">
        <f>'dl-do all work in this'!V2972</f>
        <v>0</v>
      </c>
      <c r="G2972" s="2" t="e">
        <f>DATE('dl-do all work in this'!H2972,'dl-do all work in this'!W2972,'dl-do all work in this'!G2972)</f>
        <v>#VALUE!</v>
      </c>
      <c r="H2972">
        <f>'dl-do all work in this'!I2972</f>
        <v>0</v>
      </c>
      <c r="J2972">
        <f>'dl-do all work in this'!D2972</f>
        <v>0</v>
      </c>
      <c r="K2972">
        <f>'dl-do all work in this'!R2972</f>
        <v>0</v>
      </c>
      <c r="M2972">
        <f>'dl-do all work in this'!$E2972</f>
        <v>0</v>
      </c>
    </row>
    <row r="2973" spans="1:13" x14ac:dyDescent="0.25">
      <c r="A2973" s="2">
        <f>'dl-do all work in this'!O2973</f>
        <v>0</v>
      </c>
      <c r="B2973" t="e">
        <f>VLOOKUP($A2973, 'dl-do all work in this'!$O$9:$U$2997, 6, FALSE)</f>
        <v>#N/A</v>
      </c>
      <c r="C2973" t="e">
        <f>VLOOKUP($A2973, 'dl-do all work in this'!$O$9:$U$2997, 7, FALSE)</f>
        <v>#N/A</v>
      </c>
      <c r="D2973" s="2" t="str">
        <f>'dl-do all work in this'!X2973</f>
        <v>LC</v>
      </c>
      <c r="E2973" s="2">
        <f>'dl-do all work in this'!A2973</f>
        <v>0</v>
      </c>
      <c r="F2973" s="2">
        <f>'dl-do all work in this'!V2973</f>
        <v>0</v>
      </c>
      <c r="G2973" s="2" t="e">
        <f>DATE('dl-do all work in this'!H2973,'dl-do all work in this'!W2973,'dl-do all work in this'!G2973)</f>
        <v>#VALUE!</v>
      </c>
      <c r="H2973">
        <f>'dl-do all work in this'!I2973</f>
        <v>0</v>
      </c>
      <c r="J2973">
        <f>'dl-do all work in this'!D2973</f>
        <v>0</v>
      </c>
      <c r="K2973">
        <f>'dl-do all work in this'!R2973</f>
        <v>0</v>
      </c>
      <c r="M2973">
        <f>'dl-do all work in this'!$E2973</f>
        <v>0</v>
      </c>
    </row>
    <row r="2974" spans="1:13" x14ac:dyDescent="0.25">
      <c r="A2974" s="2">
        <f>'dl-do all work in this'!O2974</f>
        <v>0</v>
      </c>
      <c r="B2974" t="e">
        <f>VLOOKUP($A2974, 'dl-do all work in this'!$O$9:$U$2997, 6, FALSE)</f>
        <v>#N/A</v>
      </c>
      <c r="C2974" t="e">
        <f>VLOOKUP($A2974, 'dl-do all work in this'!$O$9:$U$2997, 7, FALSE)</f>
        <v>#N/A</v>
      </c>
      <c r="D2974" s="2" t="str">
        <f>'dl-do all work in this'!X2974</f>
        <v>LC</v>
      </c>
      <c r="E2974" s="2">
        <f>'dl-do all work in this'!A2974</f>
        <v>0</v>
      </c>
      <c r="F2974" s="2">
        <f>'dl-do all work in this'!V2974</f>
        <v>0</v>
      </c>
      <c r="G2974" s="2" t="e">
        <f>DATE('dl-do all work in this'!H2974,'dl-do all work in this'!W2974,'dl-do all work in this'!G2974)</f>
        <v>#VALUE!</v>
      </c>
      <c r="H2974">
        <f>'dl-do all work in this'!I2974</f>
        <v>0</v>
      </c>
      <c r="J2974">
        <f>'dl-do all work in this'!D2974</f>
        <v>0</v>
      </c>
      <c r="K2974">
        <f>'dl-do all work in this'!R2974</f>
        <v>0</v>
      </c>
      <c r="M2974">
        <f>'dl-do all work in this'!$E2974</f>
        <v>0</v>
      </c>
    </row>
    <row r="2975" spans="1:13" x14ac:dyDescent="0.25">
      <c r="A2975" s="2">
        <f>'dl-do all work in this'!O2975</f>
        <v>0</v>
      </c>
      <c r="B2975" t="e">
        <f>VLOOKUP($A2975, 'dl-do all work in this'!$O$9:$U$2997, 6, FALSE)</f>
        <v>#N/A</v>
      </c>
      <c r="C2975" t="e">
        <f>VLOOKUP($A2975, 'dl-do all work in this'!$O$9:$U$2997, 7, FALSE)</f>
        <v>#N/A</v>
      </c>
      <c r="D2975" s="2" t="str">
        <f>'dl-do all work in this'!X2975</f>
        <v>LC</v>
      </c>
      <c r="E2975" s="2">
        <f>'dl-do all work in this'!A2975</f>
        <v>0</v>
      </c>
      <c r="F2975" s="2">
        <f>'dl-do all work in this'!V2975</f>
        <v>0</v>
      </c>
      <c r="G2975" s="2" t="e">
        <f>DATE('dl-do all work in this'!H2975,'dl-do all work in this'!W2975,'dl-do all work in this'!G2975)</f>
        <v>#VALUE!</v>
      </c>
      <c r="H2975">
        <f>'dl-do all work in this'!I2975</f>
        <v>0</v>
      </c>
      <c r="J2975">
        <f>'dl-do all work in this'!D2975</f>
        <v>0</v>
      </c>
      <c r="K2975">
        <f>'dl-do all work in this'!R2975</f>
        <v>0</v>
      </c>
      <c r="M2975">
        <f>'dl-do all work in this'!$E2975</f>
        <v>0</v>
      </c>
    </row>
    <row r="2976" spans="1:13" x14ac:dyDescent="0.25">
      <c r="A2976" s="2">
        <f>'dl-do all work in this'!O2976</f>
        <v>0</v>
      </c>
      <c r="B2976" t="e">
        <f>VLOOKUP($A2976, 'dl-do all work in this'!$O$9:$U$2997, 6, FALSE)</f>
        <v>#N/A</v>
      </c>
      <c r="C2976" t="e">
        <f>VLOOKUP($A2976, 'dl-do all work in this'!$O$9:$U$2997, 7, FALSE)</f>
        <v>#N/A</v>
      </c>
      <c r="D2976" s="2" t="str">
        <f>'dl-do all work in this'!X2976</f>
        <v>LC</v>
      </c>
      <c r="E2976" s="2">
        <f>'dl-do all work in this'!A2976</f>
        <v>0</v>
      </c>
      <c r="F2976" s="2">
        <f>'dl-do all work in this'!V2976</f>
        <v>0</v>
      </c>
      <c r="G2976" s="2" t="e">
        <f>DATE('dl-do all work in this'!H2976,'dl-do all work in this'!W2976,'dl-do all work in this'!G2976)</f>
        <v>#VALUE!</v>
      </c>
      <c r="H2976">
        <f>'dl-do all work in this'!I2976</f>
        <v>0</v>
      </c>
      <c r="J2976">
        <f>'dl-do all work in this'!D2976</f>
        <v>0</v>
      </c>
      <c r="K2976">
        <f>'dl-do all work in this'!R2976</f>
        <v>0</v>
      </c>
      <c r="M2976">
        <f>'dl-do all work in this'!$E2976</f>
        <v>0</v>
      </c>
    </row>
    <row r="2977" spans="1:13" x14ac:dyDescent="0.25">
      <c r="A2977" s="2">
        <f>'dl-do all work in this'!O2977</f>
        <v>0</v>
      </c>
      <c r="B2977" t="e">
        <f>VLOOKUP($A2977, 'dl-do all work in this'!$O$9:$U$2997, 6, FALSE)</f>
        <v>#N/A</v>
      </c>
      <c r="C2977" t="e">
        <f>VLOOKUP($A2977, 'dl-do all work in this'!$O$9:$U$2997, 7, FALSE)</f>
        <v>#N/A</v>
      </c>
      <c r="D2977" s="2" t="str">
        <f>'dl-do all work in this'!X2977</f>
        <v>LC</v>
      </c>
      <c r="E2977" s="2">
        <f>'dl-do all work in this'!A2977</f>
        <v>0</v>
      </c>
      <c r="F2977" s="2">
        <f>'dl-do all work in this'!V2977</f>
        <v>0</v>
      </c>
      <c r="G2977" s="2" t="e">
        <f>DATE('dl-do all work in this'!H2977,'dl-do all work in this'!W2977,'dl-do all work in this'!G2977)</f>
        <v>#VALUE!</v>
      </c>
      <c r="H2977">
        <f>'dl-do all work in this'!I2977</f>
        <v>0</v>
      </c>
      <c r="J2977">
        <f>'dl-do all work in this'!D2977</f>
        <v>0</v>
      </c>
      <c r="K2977">
        <f>'dl-do all work in this'!R2977</f>
        <v>0</v>
      </c>
      <c r="M2977">
        <f>'dl-do all work in this'!$E2977</f>
        <v>0</v>
      </c>
    </row>
    <row r="2978" spans="1:13" x14ac:dyDescent="0.25">
      <c r="A2978" s="2">
        <f>'dl-do all work in this'!O2978</f>
        <v>0</v>
      </c>
      <c r="B2978" t="e">
        <f>VLOOKUP($A2978, 'dl-do all work in this'!$O$9:$U$2997, 6, FALSE)</f>
        <v>#N/A</v>
      </c>
      <c r="C2978" t="e">
        <f>VLOOKUP($A2978, 'dl-do all work in this'!$O$9:$U$2997, 7, FALSE)</f>
        <v>#N/A</v>
      </c>
      <c r="D2978" s="2" t="str">
        <f>'dl-do all work in this'!X2978</f>
        <v>LC</v>
      </c>
      <c r="E2978" s="2">
        <f>'dl-do all work in this'!A2978</f>
        <v>0</v>
      </c>
      <c r="F2978" s="2">
        <f>'dl-do all work in this'!V2978</f>
        <v>0</v>
      </c>
      <c r="G2978" s="2" t="e">
        <f>DATE('dl-do all work in this'!H2978,'dl-do all work in this'!W2978,'dl-do all work in this'!G2978)</f>
        <v>#VALUE!</v>
      </c>
      <c r="H2978">
        <f>'dl-do all work in this'!I2978</f>
        <v>0</v>
      </c>
      <c r="J2978">
        <f>'dl-do all work in this'!D2978</f>
        <v>0</v>
      </c>
      <c r="K2978">
        <f>'dl-do all work in this'!R2978</f>
        <v>0</v>
      </c>
      <c r="M2978">
        <f>'dl-do all work in this'!$E2978</f>
        <v>0</v>
      </c>
    </row>
    <row r="2979" spans="1:13" x14ac:dyDescent="0.25">
      <c r="A2979" s="2">
        <f>'dl-do all work in this'!O2979</f>
        <v>0</v>
      </c>
      <c r="B2979" t="e">
        <f>VLOOKUP($A2979, 'dl-do all work in this'!$O$9:$U$2997, 6, FALSE)</f>
        <v>#N/A</v>
      </c>
      <c r="C2979" t="e">
        <f>VLOOKUP($A2979, 'dl-do all work in this'!$O$9:$U$2997, 7, FALSE)</f>
        <v>#N/A</v>
      </c>
      <c r="D2979" s="2" t="str">
        <f>'dl-do all work in this'!X2979</f>
        <v>LC</v>
      </c>
      <c r="E2979" s="2">
        <f>'dl-do all work in this'!A2979</f>
        <v>0</v>
      </c>
      <c r="F2979" s="2">
        <f>'dl-do all work in this'!V2979</f>
        <v>0</v>
      </c>
      <c r="G2979" s="2" t="e">
        <f>DATE('dl-do all work in this'!H2979,'dl-do all work in this'!W2979,'dl-do all work in this'!G2979)</f>
        <v>#VALUE!</v>
      </c>
      <c r="H2979">
        <f>'dl-do all work in this'!I2979</f>
        <v>0</v>
      </c>
      <c r="J2979">
        <f>'dl-do all work in this'!D2979</f>
        <v>0</v>
      </c>
      <c r="K2979">
        <f>'dl-do all work in this'!R2979</f>
        <v>0</v>
      </c>
      <c r="M2979">
        <f>'dl-do all work in this'!$E2979</f>
        <v>0</v>
      </c>
    </row>
    <row r="2980" spans="1:13" x14ac:dyDescent="0.25">
      <c r="A2980" s="2">
        <f>'dl-do all work in this'!O2980</f>
        <v>0</v>
      </c>
      <c r="B2980" t="e">
        <f>VLOOKUP($A2980, 'dl-do all work in this'!$O$9:$U$2997, 6, FALSE)</f>
        <v>#N/A</v>
      </c>
      <c r="C2980" t="e">
        <f>VLOOKUP($A2980, 'dl-do all work in this'!$O$9:$U$2997, 7, FALSE)</f>
        <v>#N/A</v>
      </c>
      <c r="D2980" s="2" t="str">
        <f>'dl-do all work in this'!X2980</f>
        <v>LC</v>
      </c>
      <c r="E2980" s="2">
        <f>'dl-do all work in this'!A2980</f>
        <v>0</v>
      </c>
      <c r="F2980" s="2">
        <f>'dl-do all work in this'!V2980</f>
        <v>0</v>
      </c>
      <c r="G2980" s="2" t="e">
        <f>DATE('dl-do all work in this'!H2980,'dl-do all work in this'!W2980,'dl-do all work in this'!G2980)</f>
        <v>#VALUE!</v>
      </c>
      <c r="H2980">
        <f>'dl-do all work in this'!I2980</f>
        <v>0</v>
      </c>
      <c r="J2980">
        <f>'dl-do all work in this'!D2980</f>
        <v>0</v>
      </c>
      <c r="K2980">
        <f>'dl-do all work in this'!R2980</f>
        <v>0</v>
      </c>
      <c r="M2980">
        <f>'dl-do all work in this'!$E2980</f>
        <v>0</v>
      </c>
    </row>
    <row r="2981" spans="1:13" x14ac:dyDescent="0.25">
      <c r="A2981" s="2">
        <f>'dl-do all work in this'!O2981</f>
        <v>0</v>
      </c>
      <c r="B2981" t="e">
        <f>VLOOKUP($A2981, 'dl-do all work in this'!$O$9:$U$2997, 6, FALSE)</f>
        <v>#N/A</v>
      </c>
      <c r="C2981" t="e">
        <f>VLOOKUP($A2981, 'dl-do all work in this'!$O$9:$U$2997, 7, FALSE)</f>
        <v>#N/A</v>
      </c>
      <c r="D2981" s="2" t="str">
        <f>'dl-do all work in this'!X2981</f>
        <v>LC</v>
      </c>
      <c r="E2981" s="2">
        <f>'dl-do all work in this'!A2981</f>
        <v>0</v>
      </c>
      <c r="F2981" s="2">
        <f>'dl-do all work in this'!V2981</f>
        <v>0</v>
      </c>
      <c r="G2981" s="2" t="e">
        <f>DATE('dl-do all work in this'!H2981,'dl-do all work in this'!W2981,'dl-do all work in this'!G2981)</f>
        <v>#VALUE!</v>
      </c>
      <c r="H2981">
        <f>'dl-do all work in this'!I2981</f>
        <v>0</v>
      </c>
      <c r="J2981">
        <f>'dl-do all work in this'!D2981</f>
        <v>0</v>
      </c>
      <c r="K2981">
        <f>'dl-do all work in this'!R2981</f>
        <v>0</v>
      </c>
      <c r="M2981">
        <f>'dl-do all work in this'!$E2981</f>
        <v>0</v>
      </c>
    </row>
    <row r="2982" spans="1:13" x14ac:dyDescent="0.25">
      <c r="A2982" s="2">
        <f>'dl-do all work in this'!O2982</f>
        <v>0</v>
      </c>
      <c r="B2982" t="e">
        <f>VLOOKUP($A2982, 'dl-do all work in this'!$O$9:$U$2997, 6, FALSE)</f>
        <v>#N/A</v>
      </c>
      <c r="C2982" t="e">
        <f>VLOOKUP($A2982, 'dl-do all work in this'!$O$9:$U$2997, 7, FALSE)</f>
        <v>#N/A</v>
      </c>
      <c r="D2982" s="2" t="str">
        <f>'dl-do all work in this'!X2982</f>
        <v>LC</v>
      </c>
      <c r="E2982" s="2">
        <f>'dl-do all work in this'!A2982</f>
        <v>0</v>
      </c>
      <c r="F2982" s="2">
        <f>'dl-do all work in this'!V2982</f>
        <v>0</v>
      </c>
      <c r="G2982" s="2" t="e">
        <f>DATE('dl-do all work in this'!H2982,'dl-do all work in this'!W2982,'dl-do all work in this'!G2982)</f>
        <v>#VALUE!</v>
      </c>
      <c r="H2982">
        <f>'dl-do all work in this'!I2982</f>
        <v>0</v>
      </c>
      <c r="J2982">
        <f>'dl-do all work in this'!D2982</f>
        <v>0</v>
      </c>
      <c r="K2982">
        <f>'dl-do all work in this'!R2982</f>
        <v>0</v>
      </c>
      <c r="M2982">
        <f>'dl-do all work in this'!$E2982</f>
        <v>0</v>
      </c>
    </row>
    <row r="2983" spans="1:13" x14ac:dyDescent="0.25">
      <c r="A2983" s="2">
        <f>'dl-do all work in this'!O2983</f>
        <v>0</v>
      </c>
      <c r="B2983" t="e">
        <f>VLOOKUP($A2983, 'dl-do all work in this'!$O$9:$U$2997, 6, FALSE)</f>
        <v>#N/A</v>
      </c>
      <c r="C2983" t="e">
        <f>VLOOKUP($A2983, 'dl-do all work in this'!$O$9:$U$2997, 7, FALSE)</f>
        <v>#N/A</v>
      </c>
      <c r="D2983" s="2" t="str">
        <f>'dl-do all work in this'!X2983</f>
        <v>LC</v>
      </c>
      <c r="E2983" s="2">
        <f>'dl-do all work in this'!A2983</f>
        <v>0</v>
      </c>
      <c r="F2983" s="2">
        <f>'dl-do all work in this'!V2983</f>
        <v>0</v>
      </c>
      <c r="G2983" s="2" t="e">
        <f>DATE('dl-do all work in this'!H2983,'dl-do all work in this'!W2983,'dl-do all work in this'!G2983)</f>
        <v>#VALUE!</v>
      </c>
      <c r="H2983">
        <f>'dl-do all work in this'!I2983</f>
        <v>0</v>
      </c>
      <c r="J2983">
        <f>'dl-do all work in this'!D2983</f>
        <v>0</v>
      </c>
      <c r="K2983">
        <f>'dl-do all work in this'!R2983</f>
        <v>0</v>
      </c>
      <c r="M2983">
        <f>'dl-do all work in this'!$E2983</f>
        <v>0</v>
      </c>
    </row>
    <row r="2984" spans="1:13" x14ac:dyDescent="0.25">
      <c r="A2984" s="2">
        <f>'dl-do all work in this'!O2984</f>
        <v>0</v>
      </c>
      <c r="B2984" t="e">
        <f>VLOOKUP($A2984, 'dl-do all work in this'!$O$9:$U$2997, 6, FALSE)</f>
        <v>#N/A</v>
      </c>
      <c r="C2984" t="e">
        <f>VLOOKUP($A2984, 'dl-do all work in this'!$O$9:$U$2997, 7, FALSE)</f>
        <v>#N/A</v>
      </c>
      <c r="D2984" s="2" t="str">
        <f>'dl-do all work in this'!X2984</f>
        <v>LC</v>
      </c>
      <c r="E2984" s="2">
        <f>'dl-do all work in this'!A2984</f>
        <v>0</v>
      </c>
      <c r="F2984" s="2">
        <f>'dl-do all work in this'!V2984</f>
        <v>0</v>
      </c>
      <c r="G2984" s="2" t="e">
        <f>DATE('dl-do all work in this'!H2984,'dl-do all work in this'!W2984,'dl-do all work in this'!G2984)</f>
        <v>#VALUE!</v>
      </c>
      <c r="H2984">
        <f>'dl-do all work in this'!I2984</f>
        <v>0</v>
      </c>
      <c r="J2984">
        <f>'dl-do all work in this'!D2984</f>
        <v>0</v>
      </c>
      <c r="K2984">
        <f>'dl-do all work in this'!R2984</f>
        <v>0</v>
      </c>
      <c r="M2984">
        <f>'dl-do all work in this'!$E2984</f>
        <v>0</v>
      </c>
    </row>
    <row r="2985" spans="1:13" x14ac:dyDescent="0.25">
      <c r="A2985" s="2">
        <f>'dl-do all work in this'!O2985</f>
        <v>0</v>
      </c>
      <c r="B2985" t="e">
        <f>VLOOKUP($A2985, 'dl-do all work in this'!$O$9:$U$2997, 6, FALSE)</f>
        <v>#N/A</v>
      </c>
      <c r="C2985" t="e">
        <f>VLOOKUP($A2985, 'dl-do all work in this'!$O$9:$U$2997, 7, FALSE)</f>
        <v>#N/A</v>
      </c>
      <c r="D2985" s="2" t="str">
        <f>'dl-do all work in this'!X2985</f>
        <v>LC</v>
      </c>
      <c r="E2985" s="2">
        <f>'dl-do all work in this'!A2985</f>
        <v>0</v>
      </c>
      <c r="F2985" s="2">
        <f>'dl-do all work in this'!V2985</f>
        <v>0</v>
      </c>
      <c r="G2985" s="2" t="e">
        <f>DATE('dl-do all work in this'!H2985,'dl-do all work in this'!W2985,'dl-do all work in this'!G2985)</f>
        <v>#VALUE!</v>
      </c>
      <c r="H2985">
        <f>'dl-do all work in this'!I2985</f>
        <v>0</v>
      </c>
      <c r="J2985">
        <f>'dl-do all work in this'!D2985</f>
        <v>0</v>
      </c>
      <c r="K2985">
        <f>'dl-do all work in this'!R2985</f>
        <v>0</v>
      </c>
      <c r="M2985">
        <f>'dl-do all work in this'!$E2985</f>
        <v>0</v>
      </c>
    </row>
    <row r="2986" spans="1:13" x14ac:dyDescent="0.25">
      <c r="A2986" s="2">
        <f>'dl-do all work in this'!O2986</f>
        <v>0</v>
      </c>
      <c r="B2986" t="e">
        <f>VLOOKUP($A2986, 'dl-do all work in this'!$O$9:$U$2997, 6, FALSE)</f>
        <v>#N/A</v>
      </c>
      <c r="C2986" t="e">
        <f>VLOOKUP($A2986, 'dl-do all work in this'!$O$9:$U$2997, 7, FALSE)</f>
        <v>#N/A</v>
      </c>
      <c r="D2986" s="2" t="str">
        <f>'dl-do all work in this'!X2986</f>
        <v>LC</v>
      </c>
      <c r="E2986" s="2">
        <f>'dl-do all work in this'!A2986</f>
        <v>0</v>
      </c>
      <c r="F2986" s="2">
        <f>'dl-do all work in this'!V2986</f>
        <v>0</v>
      </c>
      <c r="G2986" s="2" t="e">
        <f>DATE('dl-do all work in this'!H2986,'dl-do all work in this'!W2986,'dl-do all work in this'!G2986)</f>
        <v>#VALUE!</v>
      </c>
      <c r="H2986">
        <f>'dl-do all work in this'!I2986</f>
        <v>0</v>
      </c>
      <c r="J2986">
        <f>'dl-do all work in this'!D2986</f>
        <v>0</v>
      </c>
      <c r="K2986">
        <f>'dl-do all work in this'!R2986</f>
        <v>0</v>
      </c>
      <c r="M2986">
        <f>'dl-do all work in this'!$E2986</f>
        <v>0</v>
      </c>
    </row>
    <row r="2987" spans="1:13" x14ac:dyDescent="0.25">
      <c r="A2987" s="2">
        <f>'dl-do all work in this'!O2987</f>
        <v>0</v>
      </c>
      <c r="B2987" t="e">
        <f>VLOOKUP($A2987, 'dl-do all work in this'!$O$9:$U$2997, 6, FALSE)</f>
        <v>#N/A</v>
      </c>
      <c r="C2987" t="e">
        <f>VLOOKUP($A2987, 'dl-do all work in this'!$O$9:$U$2997, 7, FALSE)</f>
        <v>#N/A</v>
      </c>
      <c r="D2987" s="2" t="str">
        <f>'dl-do all work in this'!X2987</f>
        <v>LC</v>
      </c>
      <c r="E2987" s="2">
        <f>'dl-do all work in this'!A2987</f>
        <v>0</v>
      </c>
      <c r="F2987" s="2">
        <f>'dl-do all work in this'!V2987</f>
        <v>0</v>
      </c>
      <c r="G2987" s="2" t="e">
        <f>DATE('dl-do all work in this'!H2987,'dl-do all work in this'!W2987,'dl-do all work in this'!G2987)</f>
        <v>#VALUE!</v>
      </c>
      <c r="H2987">
        <f>'dl-do all work in this'!I2987</f>
        <v>0</v>
      </c>
      <c r="J2987">
        <f>'dl-do all work in this'!D2987</f>
        <v>0</v>
      </c>
      <c r="K2987">
        <f>'dl-do all work in this'!R2987</f>
        <v>0</v>
      </c>
      <c r="M2987">
        <f>'dl-do all work in this'!$E2987</f>
        <v>0</v>
      </c>
    </row>
    <row r="2988" spans="1:13" x14ac:dyDescent="0.25">
      <c r="A2988" s="2">
        <f>'dl-do all work in this'!O2988</f>
        <v>0</v>
      </c>
      <c r="B2988" t="e">
        <f>VLOOKUP($A2988, 'dl-do all work in this'!$O$9:$U$2997, 6, FALSE)</f>
        <v>#N/A</v>
      </c>
      <c r="C2988" t="e">
        <f>VLOOKUP($A2988, 'dl-do all work in this'!$O$9:$U$2997, 7, FALSE)</f>
        <v>#N/A</v>
      </c>
      <c r="D2988" s="2" t="str">
        <f>'dl-do all work in this'!X2988</f>
        <v>LC</v>
      </c>
      <c r="E2988" s="2">
        <f>'dl-do all work in this'!A2988</f>
        <v>0</v>
      </c>
      <c r="F2988" s="2">
        <f>'dl-do all work in this'!V2988</f>
        <v>0</v>
      </c>
      <c r="G2988" s="2" t="e">
        <f>DATE('dl-do all work in this'!H2988,'dl-do all work in this'!W2988,'dl-do all work in this'!G2988)</f>
        <v>#VALUE!</v>
      </c>
      <c r="H2988">
        <f>'dl-do all work in this'!I2988</f>
        <v>0</v>
      </c>
      <c r="J2988">
        <f>'dl-do all work in this'!D2988</f>
        <v>0</v>
      </c>
      <c r="K2988">
        <f>'dl-do all work in this'!R2988</f>
        <v>0</v>
      </c>
      <c r="M2988">
        <f>'dl-do all work in this'!$E2988</f>
        <v>0</v>
      </c>
    </row>
    <row r="2989" spans="1:13" x14ac:dyDescent="0.25">
      <c r="A2989" s="2">
        <f>'dl-do all work in this'!O2989</f>
        <v>0</v>
      </c>
      <c r="B2989" t="e">
        <f>VLOOKUP($A2989, 'dl-do all work in this'!$O$9:$U$2997, 6, FALSE)</f>
        <v>#N/A</v>
      </c>
      <c r="C2989" t="e">
        <f>VLOOKUP($A2989, 'dl-do all work in this'!$O$9:$U$2997, 7, FALSE)</f>
        <v>#N/A</v>
      </c>
      <c r="D2989" s="2" t="str">
        <f>'dl-do all work in this'!X2989</f>
        <v>LC</v>
      </c>
      <c r="E2989" s="2">
        <f>'dl-do all work in this'!A2989</f>
        <v>0</v>
      </c>
      <c r="F2989" s="2">
        <f>'dl-do all work in this'!V2989</f>
        <v>0</v>
      </c>
      <c r="G2989" s="2" t="e">
        <f>DATE('dl-do all work in this'!H2989,'dl-do all work in this'!W2989,'dl-do all work in this'!G2989)</f>
        <v>#VALUE!</v>
      </c>
      <c r="H2989">
        <f>'dl-do all work in this'!I2989</f>
        <v>0</v>
      </c>
      <c r="J2989">
        <f>'dl-do all work in this'!D2989</f>
        <v>0</v>
      </c>
      <c r="K2989">
        <f>'dl-do all work in this'!R2989</f>
        <v>0</v>
      </c>
      <c r="M2989">
        <f>'dl-do all work in this'!$E2989</f>
        <v>0</v>
      </c>
    </row>
    <row r="2990" spans="1:13" x14ac:dyDescent="0.25">
      <c r="A2990" s="2">
        <f>'dl-do all work in this'!O2990</f>
        <v>0</v>
      </c>
      <c r="B2990" t="e">
        <f>VLOOKUP($A2990, 'dl-do all work in this'!$O$9:$U$2997, 6, FALSE)</f>
        <v>#N/A</v>
      </c>
      <c r="C2990" t="e">
        <f>VLOOKUP($A2990, 'dl-do all work in this'!$O$9:$U$2997, 7, FALSE)</f>
        <v>#N/A</v>
      </c>
      <c r="D2990" s="2" t="str">
        <f>'dl-do all work in this'!X2990</f>
        <v>LC</v>
      </c>
      <c r="E2990" s="2">
        <f>'dl-do all work in this'!A2990</f>
        <v>0</v>
      </c>
      <c r="F2990" s="2">
        <f>'dl-do all work in this'!V2990</f>
        <v>0</v>
      </c>
      <c r="G2990" s="2" t="e">
        <f>DATE('dl-do all work in this'!H2990,'dl-do all work in this'!W2990,'dl-do all work in this'!G2990)</f>
        <v>#VALUE!</v>
      </c>
      <c r="H2990">
        <f>'dl-do all work in this'!I2990</f>
        <v>0</v>
      </c>
      <c r="J2990">
        <f>'dl-do all work in this'!D2990</f>
        <v>0</v>
      </c>
      <c r="K2990">
        <f>'dl-do all work in this'!R2990</f>
        <v>0</v>
      </c>
      <c r="M2990">
        <f>'dl-do all work in this'!$E2990</f>
        <v>0</v>
      </c>
    </row>
    <row r="2991" spans="1:13" x14ac:dyDescent="0.25">
      <c r="A2991" s="2">
        <f>'dl-do all work in this'!O2991</f>
        <v>0</v>
      </c>
      <c r="B2991" t="e">
        <f>VLOOKUP($A2991, 'dl-do all work in this'!$O$9:$U$2997, 6, FALSE)</f>
        <v>#N/A</v>
      </c>
      <c r="C2991" t="e">
        <f>VLOOKUP($A2991, 'dl-do all work in this'!$O$9:$U$2997, 7, FALSE)</f>
        <v>#N/A</v>
      </c>
      <c r="D2991" s="2" t="str">
        <f>'dl-do all work in this'!X2991</f>
        <v>LC</v>
      </c>
      <c r="E2991" s="2">
        <f>'dl-do all work in this'!A2991</f>
        <v>0</v>
      </c>
      <c r="F2991" s="2">
        <f>'dl-do all work in this'!V2991</f>
        <v>0</v>
      </c>
      <c r="G2991" s="2" t="e">
        <f>DATE('dl-do all work in this'!H2991,'dl-do all work in this'!W2991,'dl-do all work in this'!G2991)</f>
        <v>#VALUE!</v>
      </c>
      <c r="H2991">
        <f>'dl-do all work in this'!I2991</f>
        <v>0</v>
      </c>
      <c r="J2991">
        <f>'dl-do all work in this'!D2991</f>
        <v>0</v>
      </c>
      <c r="K2991">
        <f>'dl-do all work in this'!R2991</f>
        <v>0</v>
      </c>
      <c r="M2991">
        <f>'dl-do all work in this'!$E2991</f>
        <v>0</v>
      </c>
    </row>
    <row r="2992" spans="1:13" x14ac:dyDescent="0.25">
      <c r="A2992" s="2">
        <f>'dl-do all work in this'!O2992</f>
        <v>0</v>
      </c>
      <c r="B2992" t="e">
        <f>VLOOKUP($A2992, 'dl-do all work in this'!$O$9:$U$2997, 6, FALSE)</f>
        <v>#N/A</v>
      </c>
      <c r="C2992" t="e">
        <f>VLOOKUP($A2992, 'dl-do all work in this'!$O$9:$U$2997, 7, FALSE)</f>
        <v>#N/A</v>
      </c>
      <c r="D2992" s="2" t="str">
        <f>'dl-do all work in this'!X2992</f>
        <v>LC</v>
      </c>
      <c r="E2992" s="2">
        <f>'dl-do all work in this'!A2992</f>
        <v>0</v>
      </c>
      <c r="F2992" s="2">
        <f>'dl-do all work in this'!V2992</f>
        <v>0</v>
      </c>
      <c r="G2992" s="2" t="e">
        <f>DATE('dl-do all work in this'!H2992,'dl-do all work in this'!W2992,'dl-do all work in this'!G2992)</f>
        <v>#VALUE!</v>
      </c>
      <c r="H2992">
        <f>'dl-do all work in this'!I2992</f>
        <v>0</v>
      </c>
      <c r="J2992">
        <f>'dl-do all work in this'!D2992</f>
        <v>0</v>
      </c>
      <c r="K2992">
        <f>'dl-do all work in this'!R2992</f>
        <v>0</v>
      </c>
      <c r="M2992">
        <f>'dl-do all work in this'!$E2992</f>
        <v>0</v>
      </c>
    </row>
    <row r="2993" spans="1:13" x14ac:dyDescent="0.25">
      <c r="A2993" s="2">
        <f>'dl-do all work in this'!O2993</f>
        <v>0</v>
      </c>
      <c r="B2993" t="e">
        <f>VLOOKUP($A2993, 'dl-do all work in this'!$O$9:$U$2997, 6, FALSE)</f>
        <v>#N/A</v>
      </c>
      <c r="C2993" t="e">
        <f>VLOOKUP($A2993, 'dl-do all work in this'!$O$9:$U$2997, 7, FALSE)</f>
        <v>#N/A</v>
      </c>
      <c r="D2993" s="2" t="str">
        <f>'dl-do all work in this'!X2993</f>
        <v>LC</v>
      </c>
      <c r="E2993" s="2">
        <f>'dl-do all work in this'!A2993</f>
        <v>0</v>
      </c>
      <c r="F2993" s="2">
        <f>'dl-do all work in this'!V2993</f>
        <v>0</v>
      </c>
      <c r="G2993" s="2" t="e">
        <f>DATE('dl-do all work in this'!H2993,'dl-do all work in this'!W2993,'dl-do all work in this'!G2993)</f>
        <v>#VALUE!</v>
      </c>
      <c r="H2993">
        <f>'dl-do all work in this'!I2993</f>
        <v>0</v>
      </c>
      <c r="J2993">
        <f>'dl-do all work in this'!D2993</f>
        <v>0</v>
      </c>
      <c r="K2993">
        <f>'dl-do all work in this'!R2993</f>
        <v>0</v>
      </c>
      <c r="M2993">
        <f>'dl-do all work in this'!$E2993</f>
        <v>0</v>
      </c>
    </row>
    <row r="2994" spans="1:13" x14ac:dyDescent="0.25">
      <c r="A2994" s="2">
        <f>'dl-do all work in this'!O2994</f>
        <v>0</v>
      </c>
      <c r="B2994" t="e">
        <f>VLOOKUP($A2994, 'dl-do all work in this'!$O$9:$U$2997, 6, FALSE)</f>
        <v>#N/A</v>
      </c>
      <c r="C2994" t="e">
        <f>VLOOKUP($A2994, 'dl-do all work in this'!$O$9:$U$2997, 7, FALSE)</f>
        <v>#N/A</v>
      </c>
      <c r="D2994" s="2" t="str">
        <f>'dl-do all work in this'!X2994</f>
        <v>LC</v>
      </c>
      <c r="E2994" s="2">
        <f>'dl-do all work in this'!A2994</f>
        <v>0</v>
      </c>
      <c r="F2994" s="2">
        <f>'dl-do all work in this'!V2994</f>
        <v>0</v>
      </c>
      <c r="G2994" s="2" t="e">
        <f>DATE('dl-do all work in this'!H2994,'dl-do all work in this'!W2994,'dl-do all work in this'!G2994)</f>
        <v>#VALUE!</v>
      </c>
      <c r="H2994">
        <f>'dl-do all work in this'!I2994</f>
        <v>0</v>
      </c>
      <c r="J2994">
        <f>'dl-do all work in this'!D2994</f>
        <v>0</v>
      </c>
      <c r="K2994">
        <f>'dl-do all work in this'!R2994</f>
        <v>0</v>
      </c>
      <c r="M2994">
        <f>'dl-do all work in this'!$E2994</f>
        <v>0</v>
      </c>
    </row>
    <row r="2995" spans="1:13" x14ac:dyDescent="0.25">
      <c r="A2995" s="2">
        <f>'dl-do all work in this'!O2995</f>
        <v>0</v>
      </c>
      <c r="B2995" t="e">
        <f>VLOOKUP($A2995, 'dl-do all work in this'!$O$9:$U$2997, 6, FALSE)</f>
        <v>#N/A</v>
      </c>
      <c r="C2995" t="e">
        <f>VLOOKUP($A2995, 'dl-do all work in this'!$O$9:$U$2997, 7, FALSE)</f>
        <v>#N/A</v>
      </c>
      <c r="D2995" s="2" t="str">
        <f>'dl-do all work in this'!X2995</f>
        <v>LC</v>
      </c>
      <c r="E2995" s="2">
        <f>'dl-do all work in this'!A2995</f>
        <v>0</v>
      </c>
      <c r="F2995" s="2">
        <f>'dl-do all work in this'!V2995</f>
        <v>0</v>
      </c>
      <c r="G2995" s="2" t="e">
        <f>DATE('dl-do all work in this'!H2995,'dl-do all work in this'!W2995,'dl-do all work in this'!G2995)</f>
        <v>#VALUE!</v>
      </c>
      <c r="H2995">
        <f>'dl-do all work in this'!I2995</f>
        <v>0</v>
      </c>
      <c r="J2995">
        <f>'dl-do all work in this'!D2995</f>
        <v>0</v>
      </c>
      <c r="K2995">
        <f>'dl-do all work in this'!R2995</f>
        <v>0</v>
      </c>
      <c r="M2995">
        <f>'dl-do all work in this'!$E2995</f>
        <v>0</v>
      </c>
    </row>
    <row r="2996" spans="1:13" x14ac:dyDescent="0.25">
      <c r="A2996" s="2">
        <f>'dl-do all work in this'!O2996</f>
        <v>0</v>
      </c>
      <c r="B2996" t="e">
        <f>VLOOKUP($A2996, 'dl-do all work in this'!$O$9:$U$2997, 6, FALSE)</f>
        <v>#N/A</v>
      </c>
      <c r="C2996" t="e">
        <f>VLOOKUP($A2996, 'dl-do all work in this'!$O$9:$U$2997, 7, FALSE)</f>
        <v>#N/A</v>
      </c>
      <c r="D2996" s="2" t="str">
        <f>'dl-do all work in this'!X2996</f>
        <v>LC</v>
      </c>
      <c r="E2996" s="2">
        <f>'dl-do all work in this'!A2996</f>
        <v>0</v>
      </c>
      <c r="F2996" s="2">
        <f>'dl-do all work in this'!V2996</f>
        <v>0</v>
      </c>
      <c r="G2996" s="2" t="e">
        <f>DATE('dl-do all work in this'!H2996,'dl-do all work in this'!W2996,'dl-do all work in this'!G2996)</f>
        <v>#VALUE!</v>
      </c>
      <c r="H2996">
        <f>'dl-do all work in this'!I2996</f>
        <v>0</v>
      </c>
      <c r="J2996">
        <f>'dl-do all work in this'!D2996</f>
        <v>0</v>
      </c>
      <c r="K2996">
        <f>'dl-do all work in this'!R2996</f>
        <v>0</v>
      </c>
      <c r="M2996">
        <f>'dl-do all work in this'!$E2996</f>
        <v>0</v>
      </c>
    </row>
    <row r="2997" spans="1:13" x14ac:dyDescent="0.25">
      <c r="A2997" s="2">
        <f>'dl-do all work in this'!O2997</f>
        <v>0</v>
      </c>
      <c r="B2997" t="e">
        <f>VLOOKUP($A2997, 'dl-do all work in this'!$O$9:$U$2997, 6, FALSE)</f>
        <v>#N/A</v>
      </c>
      <c r="C2997" t="e">
        <f>VLOOKUP($A2997, 'dl-do all work in this'!$O$9:$U$2997, 7, FALSE)</f>
        <v>#N/A</v>
      </c>
      <c r="D2997" s="2" t="str">
        <f>'dl-do all work in this'!X2997</f>
        <v>LC</v>
      </c>
      <c r="E2997" s="2">
        <f>'dl-do all work in this'!A2997</f>
        <v>0</v>
      </c>
      <c r="F2997" s="2">
        <f>'dl-do all work in this'!V2997</f>
        <v>0</v>
      </c>
      <c r="G2997" s="2" t="e">
        <f>DATE('dl-do all work in this'!H2997,'dl-do all work in this'!W2997,'dl-do all work in this'!G2997)</f>
        <v>#VALUE!</v>
      </c>
      <c r="H2997">
        <f>'dl-do all work in this'!I2997</f>
        <v>0</v>
      </c>
      <c r="J2997">
        <f>'dl-do all work in this'!D2997</f>
        <v>0</v>
      </c>
      <c r="K2997">
        <f>'dl-do all work in this'!R2997</f>
        <v>0</v>
      </c>
      <c r="M2997">
        <f>'dl-do all work in this'!$E2997</f>
        <v>0</v>
      </c>
    </row>
    <row r="2998" spans="1:13" x14ac:dyDescent="0.25">
      <c r="A2998" s="2">
        <f>'dl-do all work in this'!O2998</f>
        <v>0</v>
      </c>
      <c r="B2998" t="e">
        <f>VLOOKUP($A2998, 'dl-do all work in this'!$O$9:$U$2997, 6, FALSE)</f>
        <v>#N/A</v>
      </c>
      <c r="C2998" t="e">
        <f>VLOOKUP($A2998, 'dl-do all work in this'!$O$9:$U$2997, 7, FALSE)</f>
        <v>#N/A</v>
      </c>
      <c r="D2998" s="2" t="str">
        <f>'dl-do all work in this'!X2998</f>
        <v>LC</v>
      </c>
      <c r="E2998" s="2">
        <f>'dl-do all work in this'!A2998</f>
        <v>0</v>
      </c>
      <c r="F2998" s="2">
        <f>'dl-do all work in this'!V2998</f>
        <v>0</v>
      </c>
      <c r="G2998" s="2" t="e">
        <f>DATE('dl-do all work in this'!H2998,'dl-do all work in this'!W2998,'dl-do all work in this'!G2998)</f>
        <v>#VALUE!</v>
      </c>
      <c r="H2998">
        <f>'dl-do all work in this'!I2998</f>
        <v>0</v>
      </c>
      <c r="J2998">
        <f>'dl-do all work in this'!D2998</f>
        <v>0</v>
      </c>
      <c r="K2998">
        <f>'dl-do all work in this'!R2998</f>
        <v>0</v>
      </c>
      <c r="M2998">
        <f>'dl-do all work in this'!$E2998</f>
        <v>0</v>
      </c>
    </row>
    <row r="2999" spans="1:13" x14ac:dyDescent="0.25">
      <c r="A2999" s="2">
        <f>'dl-do all work in this'!O2999</f>
        <v>0</v>
      </c>
      <c r="B2999" t="e">
        <f>VLOOKUP($A2999, 'dl-do all work in this'!$O$9:$U$2997, 6, FALSE)</f>
        <v>#N/A</v>
      </c>
      <c r="C2999" t="e">
        <f>VLOOKUP($A2999, 'dl-do all work in this'!$O$9:$U$2997, 7, FALSE)</f>
        <v>#N/A</v>
      </c>
      <c r="D2999" s="2" t="str">
        <f>'dl-do all work in this'!X2999</f>
        <v>LC</v>
      </c>
      <c r="E2999" s="2">
        <f>'dl-do all work in this'!A2999</f>
        <v>0</v>
      </c>
      <c r="F2999" s="2">
        <f>'dl-do all work in this'!V2999</f>
        <v>0</v>
      </c>
      <c r="G2999" s="2" t="e">
        <f>DATE('dl-do all work in this'!H2999,'dl-do all work in this'!W2999,'dl-do all work in this'!G2999)</f>
        <v>#VALUE!</v>
      </c>
      <c r="H2999">
        <f>'dl-do all work in this'!I2999</f>
        <v>0</v>
      </c>
      <c r="J2999">
        <f>'dl-do all work in this'!D2999</f>
        <v>0</v>
      </c>
      <c r="K2999">
        <f>'dl-do all work in this'!R2999</f>
        <v>0</v>
      </c>
      <c r="M2999">
        <f>'dl-do all work in this'!$E2999</f>
        <v>0</v>
      </c>
    </row>
    <row r="3000" spans="1:13" x14ac:dyDescent="0.25">
      <c r="A3000" s="2">
        <f>'dl-do all work in this'!O3000</f>
        <v>0</v>
      </c>
      <c r="B3000" t="e">
        <f>VLOOKUP($A3000, 'dl-do all work in this'!$O$9:$U$2997, 6, FALSE)</f>
        <v>#N/A</v>
      </c>
      <c r="C3000" t="e">
        <f>VLOOKUP($A3000, 'dl-do all work in this'!$O$9:$U$2997, 7, FALSE)</f>
        <v>#N/A</v>
      </c>
      <c r="D3000" s="2" t="str">
        <f>'dl-do all work in this'!X3000</f>
        <v>LC</v>
      </c>
      <c r="E3000" s="2">
        <f>'dl-do all work in this'!A3000</f>
        <v>0</v>
      </c>
      <c r="F3000" s="2">
        <f>'dl-do all work in this'!V3000</f>
        <v>0</v>
      </c>
      <c r="G3000" s="2" t="e">
        <f>DATE('dl-do all work in this'!H3000,'dl-do all work in this'!W3000,'dl-do all work in this'!G3000)</f>
        <v>#VALUE!</v>
      </c>
      <c r="H3000">
        <f>'dl-do all work in this'!I3000</f>
        <v>0</v>
      </c>
      <c r="J3000">
        <f>'dl-do all work in this'!D3000</f>
        <v>0</v>
      </c>
      <c r="K3000">
        <f>'dl-do all work in this'!R3000</f>
        <v>0</v>
      </c>
      <c r="M3000">
        <f>'dl-do all work in this'!$E3000</f>
        <v>0</v>
      </c>
    </row>
    <row r="3001" spans="1:13" x14ac:dyDescent="0.25">
      <c r="A3001" s="2">
        <f>'dl-do all work in this'!O3001</f>
        <v>0</v>
      </c>
      <c r="B3001" t="e">
        <f>VLOOKUP($A3001, 'dl-do all work in this'!$O$9:$U$2997, 6, FALSE)</f>
        <v>#N/A</v>
      </c>
      <c r="C3001" t="e">
        <f>VLOOKUP($A3001, 'dl-do all work in this'!$O$9:$U$2997, 7, FALSE)</f>
        <v>#N/A</v>
      </c>
      <c r="D3001" s="2" t="str">
        <f>'dl-do all work in this'!X3001</f>
        <v>LC</v>
      </c>
      <c r="E3001" s="2">
        <f>'dl-do all work in this'!A3001</f>
        <v>0</v>
      </c>
      <c r="F3001" s="2">
        <f>'dl-do all work in this'!V3001</f>
        <v>0</v>
      </c>
      <c r="G3001" s="2" t="e">
        <f>DATE('dl-do all work in this'!H3001,'dl-do all work in this'!W3001,'dl-do all work in this'!G3001)</f>
        <v>#VALUE!</v>
      </c>
      <c r="H3001">
        <f>'dl-do all work in this'!I3001</f>
        <v>0</v>
      </c>
      <c r="J3001">
        <f>'dl-do all work in this'!D3001</f>
        <v>0</v>
      </c>
      <c r="K3001">
        <f>'dl-do all work in this'!R3001</f>
        <v>0</v>
      </c>
      <c r="M3001">
        <f>'dl-do all work in this'!$E3001</f>
        <v>0</v>
      </c>
    </row>
    <row r="3002" spans="1:13" x14ac:dyDescent="0.25">
      <c r="A3002" s="2">
        <f>'dl-do all work in this'!O3002</f>
        <v>0</v>
      </c>
      <c r="B3002" t="e">
        <f>VLOOKUP($A3002, 'dl-do all work in this'!$O$9:$U$2997, 6, FALSE)</f>
        <v>#N/A</v>
      </c>
      <c r="C3002" t="e">
        <f>VLOOKUP($A3002, 'dl-do all work in this'!$O$9:$U$2997, 7, FALSE)</f>
        <v>#N/A</v>
      </c>
      <c r="D3002" s="2" t="str">
        <f>'dl-do all work in this'!X3002</f>
        <v>LC</v>
      </c>
      <c r="E3002" s="2">
        <f>'dl-do all work in this'!A3002</f>
        <v>0</v>
      </c>
      <c r="F3002" s="2">
        <f>'dl-do all work in this'!V3002</f>
        <v>0</v>
      </c>
      <c r="G3002" s="2" t="e">
        <f>DATE('dl-do all work in this'!H3002,'dl-do all work in this'!W3002,'dl-do all work in this'!G3002)</f>
        <v>#VALUE!</v>
      </c>
      <c r="H3002">
        <f>'dl-do all work in this'!I3002</f>
        <v>0</v>
      </c>
      <c r="J3002">
        <f>'dl-do all work in this'!D3002</f>
        <v>0</v>
      </c>
      <c r="K3002">
        <f>'dl-do all work in this'!R3002</f>
        <v>0</v>
      </c>
      <c r="M3002">
        <f>'dl-do all work in this'!$E3002</f>
        <v>0</v>
      </c>
    </row>
    <row r="3003" spans="1:13" x14ac:dyDescent="0.25">
      <c r="A3003" s="2">
        <f>'dl-do all work in this'!O3003</f>
        <v>0</v>
      </c>
      <c r="B3003" t="e">
        <f>VLOOKUP($A3003, 'dl-do all work in this'!$O$9:$U$2997, 6, FALSE)</f>
        <v>#N/A</v>
      </c>
      <c r="C3003" t="e">
        <f>VLOOKUP($A3003, 'dl-do all work in this'!$O$9:$U$2997, 7, FALSE)</f>
        <v>#N/A</v>
      </c>
      <c r="D3003" s="2" t="str">
        <f>'dl-do all work in this'!X3003</f>
        <v>LC</v>
      </c>
      <c r="E3003" s="2">
        <f>'dl-do all work in this'!A3003</f>
        <v>0</v>
      </c>
      <c r="F3003" s="2">
        <f>'dl-do all work in this'!V3003</f>
        <v>0</v>
      </c>
      <c r="G3003" s="2" t="e">
        <f>DATE('dl-do all work in this'!H3003,'dl-do all work in this'!W3003,'dl-do all work in this'!G3003)</f>
        <v>#VALUE!</v>
      </c>
      <c r="H3003">
        <f>'dl-do all work in this'!I3003</f>
        <v>0</v>
      </c>
      <c r="J3003">
        <f>'dl-do all work in this'!D3003</f>
        <v>0</v>
      </c>
      <c r="K3003">
        <f>'dl-do all work in this'!R3003</f>
        <v>0</v>
      </c>
      <c r="M3003">
        <f>'dl-do all work in this'!$E3003</f>
        <v>0</v>
      </c>
    </row>
    <row r="3004" spans="1:13" x14ac:dyDescent="0.25">
      <c r="A3004" s="2">
        <f>'dl-do all work in this'!O3004</f>
        <v>0</v>
      </c>
      <c r="B3004" t="e">
        <f>VLOOKUP($A3004, 'dl-do all work in this'!$O$9:$U$2997, 6, FALSE)</f>
        <v>#N/A</v>
      </c>
      <c r="C3004" t="e">
        <f>VLOOKUP($A3004, 'dl-do all work in this'!$O$9:$U$2997, 7, FALSE)</f>
        <v>#N/A</v>
      </c>
      <c r="D3004" s="2" t="str">
        <f>'dl-do all work in this'!X3004</f>
        <v>LC</v>
      </c>
      <c r="E3004" s="2">
        <f>'dl-do all work in this'!A3004</f>
        <v>0</v>
      </c>
      <c r="F3004" s="2">
        <f>'dl-do all work in this'!V3004</f>
        <v>0</v>
      </c>
      <c r="G3004" s="2" t="e">
        <f>DATE('dl-do all work in this'!H3004,'dl-do all work in this'!W3004,'dl-do all work in this'!G3004)</f>
        <v>#VALUE!</v>
      </c>
      <c r="H3004">
        <f>'dl-do all work in this'!I3004</f>
        <v>0</v>
      </c>
      <c r="J3004">
        <f>'dl-do all work in this'!D3004</f>
        <v>0</v>
      </c>
      <c r="K3004">
        <f>'dl-do all work in this'!R3004</f>
        <v>0</v>
      </c>
      <c r="M3004">
        <f>'dl-do all work in this'!$E3004</f>
        <v>0</v>
      </c>
    </row>
    <row r="3005" spans="1:13" x14ac:dyDescent="0.25">
      <c r="A3005" s="2">
        <f>'dl-do all work in this'!O3005</f>
        <v>0</v>
      </c>
      <c r="B3005" t="e">
        <f>VLOOKUP($A3005, 'dl-do all work in this'!$O$9:$U$2997, 6, FALSE)</f>
        <v>#N/A</v>
      </c>
      <c r="C3005" t="e">
        <f>VLOOKUP($A3005, 'dl-do all work in this'!$O$9:$U$2997, 7, FALSE)</f>
        <v>#N/A</v>
      </c>
      <c r="D3005" s="2" t="str">
        <f>'dl-do all work in this'!X3005</f>
        <v>LC</v>
      </c>
      <c r="E3005" s="2">
        <f>'dl-do all work in this'!A3005</f>
        <v>0</v>
      </c>
      <c r="F3005" s="2">
        <f>'dl-do all work in this'!V3005</f>
        <v>0</v>
      </c>
      <c r="G3005" s="2" t="e">
        <f>DATE('dl-do all work in this'!H3005,'dl-do all work in this'!W3005,'dl-do all work in this'!G3005)</f>
        <v>#VALUE!</v>
      </c>
      <c r="H3005">
        <f>'dl-do all work in this'!I3005</f>
        <v>0</v>
      </c>
      <c r="J3005">
        <f>'dl-do all work in this'!D3005</f>
        <v>0</v>
      </c>
      <c r="K3005">
        <f>'dl-do all work in this'!R3005</f>
        <v>0</v>
      </c>
      <c r="M3005">
        <f>'dl-do all work in this'!$E3005</f>
        <v>0</v>
      </c>
    </row>
    <row r="3006" spans="1:13" x14ac:dyDescent="0.25">
      <c r="A3006" s="2">
        <f>'dl-do all work in this'!O3006</f>
        <v>0</v>
      </c>
      <c r="B3006" t="e">
        <f>VLOOKUP($A3006, 'dl-do all work in this'!$O$9:$U$2997, 6, FALSE)</f>
        <v>#N/A</v>
      </c>
      <c r="C3006" t="e">
        <f>VLOOKUP($A3006, 'dl-do all work in this'!$O$9:$U$2997, 7, FALSE)</f>
        <v>#N/A</v>
      </c>
      <c r="D3006" s="2" t="str">
        <f>'dl-do all work in this'!X3006</f>
        <v>LC</v>
      </c>
      <c r="E3006" s="2">
        <f>'dl-do all work in this'!A3006</f>
        <v>0</v>
      </c>
      <c r="F3006" s="2">
        <f>'dl-do all work in this'!V3006</f>
        <v>0</v>
      </c>
      <c r="G3006" s="2" t="e">
        <f>DATE('dl-do all work in this'!H3006,'dl-do all work in this'!W3006,'dl-do all work in this'!G3006)</f>
        <v>#VALUE!</v>
      </c>
      <c r="H3006">
        <f>'dl-do all work in this'!I3006</f>
        <v>0</v>
      </c>
      <c r="J3006">
        <f>'dl-do all work in this'!D3006</f>
        <v>0</v>
      </c>
      <c r="K3006">
        <f>'dl-do all work in this'!R3006</f>
        <v>0</v>
      </c>
      <c r="M3006">
        <f>'dl-do all work in this'!$E3006</f>
        <v>0</v>
      </c>
    </row>
    <row r="3007" spans="1:13" x14ac:dyDescent="0.25">
      <c r="A3007" s="2">
        <f>'dl-do all work in this'!O3007</f>
        <v>0</v>
      </c>
      <c r="B3007" t="e">
        <f>VLOOKUP($A3007, 'dl-do all work in this'!$O$9:$U$2997, 6, FALSE)</f>
        <v>#N/A</v>
      </c>
      <c r="C3007" t="e">
        <f>VLOOKUP($A3007, 'dl-do all work in this'!$O$9:$U$2997, 7, FALSE)</f>
        <v>#N/A</v>
      </c>
      <c r="D3007" s="2" t="str">
        <f>'dl-do all work in this'!X3007</f>
        <v>LC</v>
      </c>
      <c r="E3007" s="2">
        <f>'dl-do all work in this'!A3007</f>
        <v>0</v>
      </c>
      <c r="F3007" s="2">
        <f>'dl-do all work in this'!V3007</f>
        <v>0</v>
      </c>
      <c r="G3007" s="2" t="e">
        <f>DATE('dl-do all work in this'!H3007,'dl-do all work in this'!W3007,'dl-do all work in this'!G3007)</f>
        <v>#VALUE!</v>
      </c>
      <c r="H3007">
        <f>'dl-do all work in this'!I3007</f>
        <v>0</v>
      </c>
      <c r="J3007">
        <f>'dl-do all work in this'!D3007</f>
        <v>0</v>
      </c>
      <c r="K3007">
        <f>'dl-do all work in this'!R3007</f>
        <v>0</v>
      </c>
      <c r="M3007">
        <f>'dl-do all work in this'!$E3007</f>
        <v>0</v>
      </c>
    </row>
    <row r="3008" spans="1:13" x14ac:dyDescent="0.25">
      <c r="A3008" s="2">
        <f>'dl-do all work in this'!O3008</f>
        <v>0</v>
      </c>
      <c r="B3008" t="e">
        <f>VLOOKUP($A3008, 'dl-do all work in this'!$O$9:$U$2997, 6, FALSE)</f>
        <v>#N/A</v>
      </c>
      <c r="C3008" t="e">
        <f>VLOOKUP($A3008, 'dl-do all work in this'!$O$9:$U$2997, 7, FALSE)</f>
        <v>#N/A</v>
      </c>
      <c r="D3008" s="2" t="str">
        <f>'dl-do all work in this'!X3008</f>
        <v>LC</v>
      </c>
      <c r="E3008" s="2">
        <f>'dl-do all work in this'!A3008</f>
        <v>0</v>
      </c>
      <c r="F3008" s="2">
        <f>'dl-do all work in this'!V3008</f>
        <v>0</v>
      </c>
      <c r="G3008" s="2" t="e">
        <f>DATE('dl-do all work in this'!H3008,'dl-do all work in this'!W3008,'dl-do all work in this'!G3008)</f>
        <v>#VALUE!</v>
      </c>
      <c r="H3008">
        <f>'dl-do all work in this'!I3008</f>
        <v>0</v>
      </c>
      <c r="J3008">
        <f>'dl-do all work in this'!D3008</f>
        <v>0</v>
      </c>
      <c r="K3008">
        <f>'dl-do all work in this'!R3008</f>
        <v>0</v>
      </c>
      <c r="M3008">
        <f>'dl-do all work in this'!$E3008</f>
        <v>0</v>
      </c>
    </row>
    <row r="3009" spans="1:13" x14ac:dyDescent="0.25">
      <c r="A3009" s="2">
        <f>'dl-do all work in this'!O3009</f>
        <v>0</v>
      </c>
      <c r="B3009" t="e">
        <f>VLOOKUP($A3009, 'dl-do all work in this'!$O$9:$U$2997, 6, FALSE)</f>
        <v>#N/A</v>
      </c>
      <c r="C3009" t="e">
        <f>VLOOKUP($A3009, 'dl-do all work in this'!$O$9:$U$2997, 7, FALSE)</f>
        <v>#N/A</v>
      </c>
      <c r="D3009" s="2" t="str">
        <f>'dl-do all work in this'!X3009</f>
        <v>LC</v>
      </c>
      <c r="E3009" s="2">
        <f>'dl-do all work in this'!A3009</f>
        <v>0</v>
      </c>
      <c r="F3009" s="2">
        <f>'dl-do all work in this'!V3009</f>
        <v>0</v>
      </c>
      <c r="G3009" s="2" t="e">
        <f>DATE('dl-do all work in this'!H3009,'dl-do all work in this'!W3009,'dl-do all work in this'!G3009)</f>
        <v>#VALUE!</v>
      </c>
      <c r="H3009">
        <f>'dl-do all work in this'!I3009</f>
        <v>0</v>
      </c>
      <c r="J3009">
        <f>'dl-do all work in this'!D3009</f>
        <v>0</v>
      </c>
      <c r="K3009">
        <f>'dl-do all work in this'!R3009</f>
        <v>0</v>
      </c>
      <c r="M3009">
        <f>'dl-do all work in this'!$E3009</f>
        <v>0</v>
      </c>
    </row>
    <row r="3010" spans="1:13" x14ac:dyDescent="0.25">
      <c r="A3010" s="2">
        <f>'dl-do all work in this'!O3010</f>
        <v>0</v>
      </c>
      <c r="B3010" t="e">
        <f>VLOOKUP($A3010, 'dl-do all work in this'!$O$9:$U$2997, 6, FALSE)</f>
        <v>#N/A</v>
      </c>
      <c r="C3010" t="e">
        <f>VLOOKUP($A3010, 'dl-do all work in this'!$O$9:$U$2997, 7, FALSE)</f>
        <v>#N/A</v>
      </c>
      <c r="D3010" s="2" t="str">
        <f>'dl-do all work in this'!X3010</f>
        <v>LC</v>
      </c>
      <c r="E3010" s="2">
        <f>'dl-do all work in this'!A3010</f>
        <v>0</v>
      </c>
      <c r="F3010" s="2">
        <f>'dl-do all work in this'!V3010</f>
        <v>0</v>
      </c>
      <c r="G3010" s="2" t="e">
        <f>DATE('dl-do all work in this'!H3010,'dl-do all work in this'!W3010,'dl-do all work in this'!G3010)</f>
        <v>#VALUE!</v>
      </c>
      <c r="H3010">
        <f>'dl-do all work in this'!I3010</f>
        <v>0</v>
      </c>
      <c r="J3010">
        <f>'dl-do all work in this'!D3010</f>
        <v>0</v>
      </c>
      <c r="K3010">
        <f>'dl-do all work in this'!R3010</f>
        <v>0</v>
      </c>
      <c r="M3010">
        <f>'dl-do all work in this'!$E3010</f>
        <v>0</v>
      </c>
    </row>
    <row r="3011" spans="1:13" x14ac:dyDescent="0.25">
      <c r="A3011" s="2">
        <f>'dl-do all work in this'!O3011</f>
        <v>0</v>
      </c>
      <c r="B3011" t="e">
        <f>VLOOKUP($A3011, 'dl-do all work in this'!$O$9:$U$2997, 6, FALSE)</f>
        <v>#N/A</v>
      </c>
      <c r="C3011" t="e">
        <f>VLOOKUP($A3011, 'dl-do all work in this'!$O$9:$U$2997, 7, FALSE)</f>
        <v>#N/A</v>
      </c>
      <c r="D3011" s="2" t="str">
        <f>'dl-do all work in this'!X3011</f>
        <v>LC</v>
      </c>
      <c r="E3011" s="2">
        <f>'dl-do all work in this'!A3011</f>
        <v>0</v>
      </c>
      <c r="F3011" s="2">
        <f>'dl-do all work in this'!V3011</f>
        <v>0</v>
      </c>
      <c r="G3011" s="2" t="e">
        <f>DATE('dl-do all work in this'!H3011,'dl-do all work in this'!W3011,'dl-do all work in this'!G3011)</f>
        <v>#VALUE!</v>
      </c>
      <c r="H3011">
        <f>'dl-do all work in this'!I3011</f>
        <v>0</v>
      </c>
      <c r="J3011">
        <f>'dl-do all work in this'!D3011</f>
        <v>0</v>
      </c>
      <c r="K3011">
        <f>'dl-do all work in this'!R3011</f>
        <v>0</v>
      </c>
      <c r="M3011">
        <f>'dl-do all work in this'!$E3011</f>
        <v>0</v>
      </c>
    </row>
    <row r="3012" spans="1:13" x14ac:dyDescent="0.25">
      <c r="A3012" s="2">
        <f>'dl-do all work in this'!O3012</f>
        <v>0</v>
      </c>
      <c r="B3012" t="e">
        <f>VLOOKUP($A3012, 'dl-do all work in this'!$O$9:$U$2997, 6, FALSE)</f>
        <v>#N/A</v>
      </c>
      <c r="C3012" t="e">
        <f>VLOOKUP($A3012, 'dl-do all work in this'!$O$9:$U$2997, 7, FALSE)</f>
        <v>#N/A</v>
      </c>
      <c r="D3012" s="2" t="str">
        <f>'dl-do all work in this'!X3012</f>
        <v>LC</v>
      </c>
      <c r="E3012" s="2">
        <f>'dl-do all work in this'!A3012</f>
        <v>0</v>
      </c>
      <c r="F3012" s="2">
        <f>'dl-do all work in this'!V3012</f>
        <v>0</v>
      </c>
      <c r="G3012" s="2" t="e">
        <f>DATE('dl-do all work in this'!H3012,'dl-do all work in this'!W3012,'dl-do all work in this'!G3012)</f>
        <v>#VALUE!</v>
      </c>
      <c r="H3012">
        <f>'dl-do all work in this'!I3012</f>
        <v>0</v>
      </c>
      <c r="J3012">
        <f>'dl-do all work in this'!D3012</f>
        <v>0</v>
      </c>
      <c r="K3012">
        <f>'dl-do all work in this'!R3012</f>
        <v>0</v>
      </c>
      <c r="M3012">
        <f>'dl-do all work in this'!$E3012</f>
        <v>0</v>
      </c>
    </row>
    <row r="3013" spans="1:13" x14ac:dyDescent="0.25">
      <c r="A3013" s="2">
        <f>'dl-do all work in this'!O3013</f>
        <v>0</v>
      </c>
      <c r="B3013" t="e">
        <f>VLOOKUP($A3013, 'dl-do all work in this'!$O$9:$U$2997, 6, FALSE)</f>
        <v>#N/A</v>
      </c>
      <c r="C3013" t="e">
        <f>VLOOKUP($A3013, 'dl-do all work in this'!$O$9:$U$2997, 7, FALSE)</f>
        <v>#N/A</v>
      </c>
      <c r="D3013" s="2" t="str">
        <f>'dl-do all work in this'!X3013</f>
        <v>LC</v>
      </c>
      <c r="E3013" s="2">
        <f>'dl-do all work in this'!A3013</f>
        <v>0</v>
      </c>
      <c r="F3013" s="2">
        <f>'dl-do all work in this'!V3013</f>
        <v>0</v>
      </c>
      <c r="G3013" s="2" t="e">
        <f>DATE('dl-do all work in this'!H3013,'dl-do all work in this'!W3013,'dl-do all work in this'!G3013)</f>
        <v>#VALUE!</v>
      </c>
      <c r="H3013">
        <f>'dl-do all work in this'!I3013</f>
        <v>0</v>
      </c>
      <c r="J3013">
        <f>'dl-do all work in this'!D3013</f>
        <v>0</v>
      </c>
      <c r="K3013">
        <f>'dl-do all work in this'!R3013</f>
        <v>0</v>
      </c>
      <c r="M3013">
        <f>'dl-do all work in this'!$E3013</f>
        <v>0</v>
      </c>
    </row>
    <row r="3014" spans="1:13" x14ac:dyDescent="0.25">
      <c r="A3014" s="2">
        <f>'dl-do all work in this'!O3014</f>
        <v>0</v>
      </c>
      <c r="B3014" t="e">
        <f>VLOOKUP($A3014, 'dl-do all work in this'!$O$9:$U$2997, 6, FALSE)</f>
        <v>#N/A</v>
      </c>
      <c r="C3014" t="e">
        <f>VLOOKUP($A3014, 'dl-do all work in this'!$O$9:$U$2997, 7, FALSE)</f>
        <v>#N/A</v>
      </c>
      <c r="D3014" s="2" t="str">
        <f>'dl-do all work in this'!X3014</f>
        <v>LC</v>
      </c>
      <c r="E3014" s="2">
        <f>'dl-do all work in this'!A3014</f>
        <v>0</v>
      </c>
      <c r="F3014" s="2">
        <f>'dl-do all work in this'!V3014</f>
        <v>0</v>
      </c>
      <c r="G3014" s="2" t="e">
        <f>DATE('dl-do all work in this'!H3014,'dl-do all work in this'!W3014,'dl-do all work in this'!G3014)</f>
        <v>#VALUE!</v>
      </c>
      <c r="H3014">
        <f>'dl-do all work in this'!I3014</f>
        <v>0</v>
      </c>
      <c r="J3014">
        <f>'dl-do all work in this'!D3014</f>
        <v>0</v>
      </c>
      <c r="K3014">
        <f>'dl-do all work in this'!R3014</f>
        <v>0</v>
      </c>
      <c r="M3014">
        <f>'dl-do all work in this'!$E3014</f>
        <v>0</v>
      </c>
    </row>
    <row r="3015" spans="1:13" x14ac:dyDescent="0.25">
      <c r="A3015" s="2">
        <f>'dl-do all work in this'!O3015</f>
        <v>0</v>
      </c>
      <c r="B3015" t="e">
        <f>VLOOKUP($A3015, 'dl-do all work in this'!$O$9:$U$2997, 6, FALSE)</f>
        <v>#N/A</v>
      </c>
      <c r="C3015" t="e">
        <f>VLOOKUP($A3015, 'dl-do all work in this'!$O$9:$U$2997, 7, FALSE)</f>
        <v>#N/A</v>
      </c>
      <c r="D3015" s="2" t="str">
        <f>'dl-do all work in this'!X3015</f>
        <v>LC</v>
      </c>
      <c r="E3015" s="2">
        <f>'dl-do all work in this'!A3015</f>
        <v>0</v>
      </c>
      <c r="F3015" s="2">
        <f>'dl-do all work in this'!V3015</f>
        <v>0</v>
      </c>
      <c r="G3015" s="2" t="e">
        <f>DATE('dl-do all work in this'!H3015,'dl-do all work in this'!W3015,'dl-do all work in this'!G3015)</f>
        <v>#VALUE!</v>
      </c>
      <c r="H3015">
        <f>'dl-do all work in this'!I3015</f>
        <v>0</v>
      </c>
      <c r="J3015">
        <f>'dl-do all work in this'!D3015</f>
        <v>0</v>
      </c>
      <c r="K3015">
        <f>'dl-do all work in this'!R3015</f>
        <v>0</v>
      </c>
      <c r="M3015">
        <f>'dl-do all work in this'!$E3015</f>
        <v>0</v>
      </c>
    </row>
    <row r="3016" spans="1:13" x14ac:dyDescent="0.25">
      <c r="A3016" s="2">
        <f>'dl-do all work in this'!O3016</f>
        <v>0</v>
      </c>
      <c r="B3016" t="e">
        <f>VLOOKUP($A3016, 'dl-do all work in this'!$O$9:$U$2997, 6, FALSE)</f>
        <v>#N/A</v>
      </c>
      <c r="C3016" t="e">
        <f>VLOOKUP($A3016, 'dl-do all work in this'!$O$9:$U$2997, 7, FALSE)</f>
        <v>#N/A</v>
      </c>
      <c r="D3016" s="2" t="str">
        <f>'dl-do all work in this'!X3016</f>
        <v>LC</v>
      </c>
      <c r="E3016" s="2">
        <f>'dl-do all work in this'!A3016</f>
        <v>0</v>
      </c>
      <c r="F3016" s="2">
        <f>'dl-do all work in this'!V3016</f>
        <v>0</v>
      </c>
      <c r="G3016" s="2" t="e">
        <f>DATE('dl-do all work in this'!H3016,'dl-do all work in this'!W3016,'dl-do all work in this'!G3016)</f>
        <v>#VALUE!</v>
      </c>
      <c r="H3016">
        <f>'dl-do all work in this'!I3016</f>
        <v>0</v>
      </c>
      <c r="J3016">
        <f>'dl-do all work in this'!D3016</f>
        <v>0</v>
      </c>
      <c r="K3016">
        <f>'dl-do all work in this'!R3016</f>
        <v>0</v>
      </c>
      <c r="M3016">
        <f>'dl-do all work in this'!$E3016</f>
        <v>0</v>
      </c>
    </row>
    <row r="3017" spans="1:13" x14ac:dyDescent="0.25">
      <c r="A3017" s="2">
        <f>'dl-do all work in this'!O3017</f>
        <v>0</v>
      </c>
      <c r="B3017" t="e">
        <f>VLOOKUP($A3017, 'dl-do all work in this'!$O$9:$U$2997, 6, FALSE)</f>
        <v>#N/A</v>
      </c>
      <c r="C3017" t="e">
        <f>VLOOKUP($A3017, 'dl-do all work in this'!$O$9:$U$2997, 7, FALSE)</f>
        <v>#N/A</v>
      </c>
      <c r="D3017" s="2" t="str">
        <f>'dl-do all work in this'!X3017</f>
        <v>LC</v>
      </c>
      <c r="E3017" s="2">
        <f>'dl-do all work in this'!A3017</f>
        <v>0</v>
      </c>
      <c r="F3017" s="2">
        <f>'dl-do all work in this'!V3017</f>
        <v>0</v>
      </c>
      <c r="G3017" s="2" t="e">
        <f>DATE('dl-do all work in this'!H3017,'dl-do all work in this'!W3017,'dl-do all work in this'!G3017)</f>
        <v>#VALUE!</v>
      </c>
      <c r="H3017">
        <f>'dl-do all work in this'!I3017</f>
        <v>0</v>
      </c>
      <c r="J3017">
        <f>'dl-do all work in this'!D3017</f>
        <v>0</v>
      </c>
      <c r="K3017">
        <f>'dl-do all work in this'!R3017</f>
        <v>0</v>
      </c>
      <c r="M3017">
        <f>'dl-do all work in this'!$E3017</f>
        <v>0</v>
      </c>
    </row>
    <row r="3018" spans="1:13" x14ac:dyDescent="0.25">
      <c r="A3018" s="2">
        <f>'dl-do all work in this'!O3018</f>
        <v>0</v>
      </c>
      <c r="B3018" t="e">
        <f>VLOOKUP($A3018, 'dl-do all work in this'!$O$9:$U$2997, 6, FALSE)</f>
        <v>#N/A</v>
      </c>
      <c r="C3018" t="e">
        <f>VLOOKUP($A3018, 'dl-do all work in this'!$O$9:$U$2997, 7, FALSE)</f>
        <v>#N/A</v>
      </c>
      <c r="D3018" s="2" t="str">
        <f>'dl-do all work in this'!X3018</f>
        <v>LC</v>
      </c>
      <c r="E3018" s="2">
        <f>'dl-do all work in this'!A3018</f>
        <v>0</v>
      </c>
      <c r="F3018" s="2">
        <f>'dl-do all work in this'!V3018</f>
        <v>0</v>
      </c>
      <c r="G3018" s="2" t="e">
        <f>DATE('dl-do all work in this'!H3018,'dl-do all work in this'!W3018,'dl-do all work in this'!G3018)</f>
        <v>#VALUE!</v>
      </c>
      <c r="H3018">
        <f>'dl-do all work in this'!I3018</f>
        <v>0</v>
      </c>
      <c r="J3018">
        <f>'dl-do all work in this'!D3018</f>
        <v>0</v>
      </c>
      <c r="K3018">
        <f>'dl-do all work in this'!R3018</f>
        <v>0</v>
      </c>
      <c r="M3018">
        <f>'dl-do all work in this'!$E3018</f>
        <v>0</v>
      </c>
    </row>
    <row r="3019" spans="1:13" x14ac:dyDescent="0.25">
      <c r="A3019" s="2">
        <f>'dl-do all work in this'!O3019</f>
        <v>0</v>
      </c>
      <c r="B3019" t="e">
        <f>VLOOKUP($A3019, 'dl-do all work in this'!$O$9:$U$2997, 6, FALSE)</f>
        <v>#N/A</v>
      </c>
      <c r="C3019" t="e">
        <f>VLOOKUP($A3019, 'dl-do all work in this'!$O$9:$U$2997, 7, FALSE)</f>
        <v>#N/A</v>
      </c>
      <c r="D3019" s="2" t="str">
        <f>'dl-do all work in this'!X3019</f>
        <v>LC</v>
      </c>
      <c r="E3019" s="2">
        <f>'dl-do all work in this'!A3019</f>
        <v>0</v>
      </c>
      <c r="F3019" s="2">
        <f>'dl-do all work in this'!V3019</f>
        <v>0</v>
      </c>
      <c r="G3019" s="2" t="e">
        <f>DATE('dl-do all work in this'!H3019,'dl-do all work in this'!W3019,'dl-do all work in this'!G3019)</f>
        <v>#VALUE!</v>
      </c>
      <c r="H3019">
        <f>'dl-do all work in this'!I3019</f>
        <v>0</v>
      </c>
      <c r="J3019">
        <f>'dl-do all work in this'!D3019</f>
        <v>0</v>
      </c>
      <c r="K3019">
        <f>'dl-do all work in this'!R3019</f>
        <v>0</v>
      </c>
      <c r="M3019">
        <f>'dl-do all work in this'!$E3019</f>
        <v>0</v>
      </c>
    </row>
    <row r="3020" spans="1:13" x14ac:dyDescent="0.25">
      <c r="A3020" s="2">
        <f>'dl-do all work in this'!O3020</f>
        <v>0</v>
      </c>
      <c r="B3020" t="e">
        <f>VLOOKUP($A3020, 'dl-do all work in this'!$O$9:$U$2997, 6, FALSE)</f>
        <v>#N/A</v>
      </c>
      <c r="C3020" t="e">
        <f>VLOOKUP($A3020, 'dl-do all work in this'!$O$9:$U$2997, 7, FALSE)</f>
        <v>#N/A</v>
      </c>
      <c r="D3020" s="2" t="str">
        <f>'dl-do all work in this'!X3020</f>
        <v>LC</v>
      </c>
      <c r="E3020" s="2">
        <f>'dl-do all work in this'!A3020</f>
        <v>0</v>
      </c>
      <c r="F3020" s="2">
        <f>'dl-do all work in this'!V3020</f>
        <v>0</v>
      </c>
      <c r="G3020" s="2" t="e">
        <f>DATE('dl-do all work in this'!H3020,'dl-do all work in this'!W3020,'dl-do all work in this'!G3020)</f>
        <v>#VALUE!</v>
      </c>
      <c r="H3020">
        <f>'dl-do all work in this'!I3020</f>
        <v>0</v>
      </c>
      <c r="J3020">
        <f>'dl-do all work in this'!D3020</f>
        <v>0</v>
      </c>
      <c r="K3020">
        <f>'dl-do all work in this'!R3020</f>
        <v>0</v>
      </c>
      <c r="M3020">
        <f>'dl-do all work in this'!$E3020</f>
        <v>0</v>
      </c>
    </row>
    <row r="3021" spans="1:13" x14ac:dyDescent="0.25">
      <c r="A3021" s="2">
        <f>'dl-do all work in this'!O3021</f>
        <v>0</v>
      </c>
      <c r="B3021" t="e">
        <f>VLOOKUP($A3021, 'dl-do all work in this'!$O$9:$U$2997, 6, FALSE)</f>
        <v>#N/A</v>
      </c>
      <c r="C3021" t="e">
        <f>VLOOKUP($A3021, 'dl-do all work in this'!$O$9:$U$2997, 7, FALSE)</f>
        <v>#N/A</v>
      </c>
      <c r="D3021" s="2" t="str">
        <f>'dl-do all work in this'!X3021</f>
        <v>LC</v>
      </c>
      <c r="E3021" s="2">
        <f>'dl-do all work in this'!A3021</f>
        <v>0</v>
      </c>
      <c r="F3021" s="2">
        <f>'dl-do all work in this'!V3021</f>
        <v>0</v>
      </c>
      <c r="G3021" s="2" t="e">
        <f>DATE('dl-do all work in this'!H3021,'dl-do all work in this'!W3021,'dl-do all work in this'!G3021)</f>
        <v>#VALUE!</v>
      </c>
      <c r="H3021">
        <f>'dl-do all work in this'!I3021</f>
        <v>0</v>
      </c>
      <c r="J3021">
        <f>'dl-do all work in this'!D3021</f>
        <v>0</v>
      </c>
      <c r="K3021">
        <f>'dl-do all work in this'!R3021</f>
        <v>0</v>
      </c>
      <c r="M3021">
        <f>'dl-do all work in this'!$E3021</f>
        <v>0</v>
      </c>
    </row>
    <row r="3022" spans="1:13" x14ac:dyDescent="0.25">
      <c r="A3022" s="2">
        <f>'dl-do all work in this'!O3022</f>
        <v>0</v>
      </c>
      <c r="B3022" t="e">
        <f>VLOOKUP($A3022, 'dl-do all work in this'!$O$9:$U$2997, 6, FALSE)</f>
        <v>#N/A</v>
      </c>
      <c r="C3022" t="e">
        <f>VLOOKUP($A3022, 'dl-do all work in this'!$O$9:$U$2997, 7, FALSE)</f>
        <v>#N/A</v>
      </c>
      <c r="D3022" s="2" t="str">
        <f>'dl-do all work in this'!X3022</f>
        <v>LC</v>
      </c>
      <c r="E3022" s="2">
        <f>'dl-do all work in this'!A3022</f>
        <v>0</v>
      </c>
      <c r="F3022" s="2">
        <f>'dl-do all work in this'!V3022</f>
        <v>0</v>
      </c>
      <c r="G3022" s="2" t="e">
        <f>DATE('dl-do all work in this'!H3022,'dl-do all work in this'!W3022,'dl-do all work in this'!G3022)</f>
        <v>#VALUE!</v>
      </c>
      <c r="H3022">
        <f>'dl-do all work in this'!I3022</f>
        <v>0</v>
      </c>
      <c r="J3022">
        <f>'dl-do all work in this'!D3022</f>
        <v>0</v>
      </c>
      <c r="K3022">
        <f>'dl-do all work in this'!R3022</f>
        <v>0</v>
      </c>
      <c r="M3022">
        <f>'dl-do all work in this'!$E3022</f>
        <v>0</v>
      </c>
    </row>
    <row r="3023" spans="1:13" x14ac:dyDescent="0.25">
      <c r="A3023" s="2">
        <f>'dl-do all work in this'!O3023</f>
        <v>0</v>
      </c>
      <c r="B3023" t="e">
        <f>VLOOKUP($A3023, 'dl-do all work in this'!$O$9:$U$2997, 6, FALSE)</f>
        <v>#N/A</v>
      </c>
      <c r="C3023" t="e">
        <f>VLOOKUP($A3023, 'dl-do all work in this'!$O$9:$U$2997, 7, FALSE)</f>
        <v>#N/A</v>
      </c>
      <c r="D3023" s="2" t="str">
        <f>'dl-do all work in this'!X3023</f>
        <v>LC</v>
      </c>
      <c r="E3023" s="2">
        <f>'dl-do all work in this'!A3023</f>
        <v>0</v>
      </c>
      <c r="F3023" s="2">
        <f>'dl-do all work in this'!V3023</f>
        <v>0</v>
      </c>
      <c r="G3023" s="2" t="e">
        <f>DATE('dl-do all work in this'!H3023,'dl-do all work in this'!W3023,'dl-do all work in this'!G3023)</f>
        <v>#VALUE!</v>
      </c>
      <c r="H3023">
        <f>'dl-do all work in this'!I3023</f>
        <v>0</v>
      </c>
      <c r="J3023">
        <f>'dl-do all work in this'!D3023</f>
        <v>0</v>
      </c>
      <c r="K3023">
        <f>'dl-do all work in this'!R3023</f>
        <v>0</v>
      </c>
      <c r="M3023">
        <f>'dl-do all work in this'!$E3023</f>
        <v>0</v>
      </c>
    </row>
    <row r="3024" spans="1:13" x14ac:dyDescent="0.25">
      <c r="A3024" s="2">
        <f>'dl-do all work in this'!O3024</f>
        <v>0</v>
      </c>
      <c r="B3024" t="e">
        <f>VLOOKUP($A3024, 'dl-do all work in this'!$O$9:$U$2997, 6, FALSE)</f>
        <v>#N/A</v>
      </c>
      <c r="C3024" t="e">
        <f>VLOOKUP($A3024, 'dl-do all work in this'!$O$9:$U$2997, 7, FALSE)</f>
        <v>#N/A</v>
      </c>
      <c r="D3024" s="2" t="str">
        <f>'dl-do all work in this'!X3024</f>
        <v>LC</v>
      </c>
      <c r="E3024" s="2">
        <f>'dl-do all work in this'!A3024</f>
        <v>0</v>
      </c>
      <c r="F3024" s="2">
        <f>'dl-do all work in this'!V3024</f>
        <v>0</v>
      </c>
      <c r="G3024" s="2" t="e">
        <f>DATE('dl-do all work in this'!H3024,'dl-do all work in this'!W3024,'dl-do all work in this'!G3024)</f>
        <v>#VALUE!</v>
      </c>
      <c r="H3024">
        <f>'dl-do all work in this'!I3024</f>
        <v>0</v>
      </c>
      <c r="J3024">
        <f>'dl-do all work in this'!D3024</f>
        <v>0</v>
      </c>
      <c r="K3024">
        <f>'dl-do all work in this'!R3024</f>
        <v>0</v>
      </c>
      <c r="M3024">
        <f>'dl-do all work in this'!$E3024</f>
        <v>0</v>
      </c>
    </row>
    <row r="3025" spans="1:13" x14ac:dyDescent="0.25">
      <c r="A3025" s="2">
        <f>'dl-do all work in this'!O3025</f>
        <v>0</v>
      </c>
      <c r="B3025" t="e">
        <f>VLOOKUP($A3025, 'dl-do all work in this'!$O$9:$U$2997, 6, FALSE)</f>
        <v>#N/A</v>
      </c>
      <c r="C3025" t="e">
        <f>VLOOKUP($A3025, 'dl-do all work in this'!$O$9:$U$2997, 7, FALSE)</f>
        <v>#N/A</v>
      </c>
      <c r="D3025" s="2" t="str">
        <f>'dl-do all work in this'!X3025</f>
        <v>LC</v>
      </c>
      <c r="E3025" s="2">
        <f>'dl-do all work in this'!A3025</f>
        <v>0</v>
      </c>
      <c r="F3025" s="2">
        <f>'dl-do all work in this'!V3025</f>
        <v>0</v>
      </c>
      <c r="G3025" s="2" t="e">
        <f>DATE('dl-do all work in this'!H3025,'dl-do all work in this'!W3025,'dl-do all work in this'!G3025)</f>
        <v>#VALUE!</v>
      </c>
      <c r="H3025">
        <f>'dl-do all work in this'!I3025</f>
        <v>0</v>
      </c>
      <c r="J3025">
        <f>'dl-do all work in this'!D3025</f>
        <v>0</v>
      </c>
      <c r="K3025">
        <f>'dl-do all work in this'!R3025</f>
        <v>0</v>
      </c>
      <c r="M3025">
        <f>'dl-do all work in this'!$E3025</f>
        <v>0</v>
      </c>
    </row>
    <row r="3026" spans="1:13" x14ac:dyDescent="0.25">
      <c r="A3026" s="2">
        <f>'dl-do all work in this'!O3026</f>
        <v>0</v>
      </c>
      <c r="B3026" t="e">
        <f>VLOOKUP($A3026, 'dl-do all work in this'!$O$9:$U$2997, 6, FALSE)</f>
        <v>#N/A</v>
      </c>
      <c r="C3026" t="e">
        <f>VLOOKUP($A3026, 'dl-do all work in this'!$O$9:$U$2997, 7, FALSE)</f>
        <v>#N/A</v>
      </c>
      <c r="D3026" s="2" t="str">
        <f>'dl-do all work in this'!X3026</f>
        <v>LC</v>
      </c>
      <c r="E3026" s="2">
        <f>'dl-do all work in this'!A3026</f>
        <v>0</v>
      </c>
      <c r="F3026" s="2">
        <f>'dl-do all work in this'!V3026</f>
        <v>0</v>
      </c>
      <c r="G3026" s="2" t="e">
        <f>DATE('dl-do all work in this'!H3026,'dl-do all work in this'!W3026,'dl-do all work in this'!G3026)</f>
        <v>#VALUE!</v>
      </c>
      <c r="H3026">
        <f>'dl-do all work in this'!I3026</f>
        <v>0</v>
      </c>
      <c r="J3026">
        <f>'dl-do all work in this'!D3026</f>
        <v>0</v>
      </c>
      <c r="K3026">
        <f>'dl-do all work in this'!R3026</f>
        <v>0</v>
      </c>
      <c r="M3026">
        <f>'dl-do all work in this'!$E3026</f>
        <v>0</v>
      </c>
    </row>
    <row r="3027" spans="1:13" x14ac:dyDescent="0.25">
      <c r="A3027" s="2">
        <f>'dl-do all work in this'!O3027</f>
        <v>0</v>
      </c>
      <c r="B3027" t="e">
        <f>VLOOKUP($A3027, 'dl-do all work in this'!$O$9:$U$2997, 6, FALSE)</f>
        <v>#N/A</v>
      </c>
      <c r="C3027" t="e">
        <f>VLOOKUP($A3027, 'dl-do all work in this'!$O$9:$U$2997, 7, FALSE)</f>
        <v>#N/A</v>
      </c>
      <c r="D3027" s="2" t="str">
        <f>'dl-do all work in this'!X3027</f>
        <v>LC</v>
      </c>
      <c r="E3027" s="2">
        <f>'dl-do all work in this'!A3027</f>
        <v>0</v>
      </c>
      <c r="F3027" s="2">
        <f>'dl-do all work in this'!V3027</f>
        <v>0</v>
      </c>
      <c r="G3027" s="2" t="e">
        <f>DATE('dl-do all work in this'!H3027,'dl-do all work in this'!W3027,'dl-do all work in this'!G3027)</f>
        <v>#VALUE!</v>
      </c>
      <c r="H3027">
        <f>'dl-do all work in this'!I3027</f>
        <v>0</v>
      </c>
      <c r="J3027">
        <f>'dl-do all work in this'!D3027</f>
        <v>0</v>
      </c>
      <c r="K3027">
        <f>'dl-do all work in this'!R3027</f>
        <v>0</v>
      </c>
      <c r="M3027">
        <f>'dl-do all work in this'!$E3027</f>
        <v>0</v>
      </c>
    </row>
    <row r="3028" spans="1:13" x14ac:dyDescent="0.25">
      <c r="A3028" s="2">
        <f>'dl-do all work in this'!O3028</f>
        <v>0</v>
      </c>
      <c r="B3028" t="e">
        <f>VLOOKUP($A3028, 'dl-do all work in this'!$O$9:$U$2997, 6, FALSE)</f>
        <v>#N/A</v>
      </c>
      <c r="C3028" t="e">
        <f>VLOOKUP($A3028, 'dl-do all work in this'!$O$9:$U$2997, 7, FALSE)</f>
        <v>#N/A</v>
      </c>
      <c r="D3028" s="2" t="str">
        <f>'dl-do all work in this'!X3028</f>
        <v>LC</v>
      </c>
      <c r="E3028" s="2">
        <f>'dl-do all work in this'!A3028</f>
        <v>0</v>
      </c>
      <c r="F3028" s="2">
        <f>'dl-do all work in this'!V3028</f>
        <v>0</v>
      </c>
      <c r="G3028" s="2" t="e">
        <f>DATE('dl-do all work in this'!H3028,'dl-do all work in this'!W3028,'dl-do all work in this'!G3028)</f>
        <v>#VALUE!</v>
      </c>
      <c r="H3028">
        <f>'dl-do all work in this'!I3028</f>
        <v>0</v>
      </c>
      <c r="J3028">
        <f>'dl-do all work in this'!D3028</f>
        <v>0</v>
      </c>
      <c r="K3028">
        <f>'dl-do all work in this'!R3028</f>
        <v>0</v>
      </c>
      <c r="M3028">
        <f>'dl-do all work in this'!$E3028</f>
        <v>0</v>
      </c>
    </row>
    <row r="3029" spans="1:13" x14ac:dyDescent="0.25">
      <c r="A3029" s="2">
        <f>'dl-do all work in this'!O3029</f>
        <v>0</v>
      </c>
      <c r="B3029" t="e">
        <f>VLOOKUP($A3029, 'dl-do all work in this'!$O$9:$U$2997, 6, FALSE)</f>
        <v>#N/A</v>
      </c>
      <c r="C3029" t="e">
        <f>VLOOKUP($A3029, 'dl-do all work in this'!$O$9:$U$2997, 7, FALSE)</f>
        <v>#N/A</v>
      </c>
      <c r="D3029" s="2" t="str">
        <f>'dl-do all work in this'!X3029</f>
        <v>LC</v>
      </c>
      <c r="E3029" s="2">
        <f>'dl-do all work in this'!A3029</f>
        <v>0</v>
      </c>
      <c r="F3029" s="2">
        <f>'dl-do all work in this'!V3029</f>
        <v>0</v>
      </c>
      <c r="G3029" s="2" t="e">
        <f>DATE('dl-do all work in this'!H3029,'dl-do all work in this'!W3029,'dl-do all work in this'!G3029)</f>
        <v>#VALUE!</v>
      </c>
      <c r="H3029">
        <f>'dl-do all work in this'!I3029</f>
        <v>0</v>
      </c>
      <c r="J3029">
        <f>'dl-do all work in this'!D3029</f>
        <v>0</v>
      </c>
      <c r="K3029">
        <f>'dl-do all work in this'!R3029</f>
        <v>0</v>
      </c>
      <c r="M3029">
        <f>'dl-do all work in this'!$E3029</f>
        <v>0</v>
      </c>
    </row>
    <row r="3030" spans="1:13" x14ac:dyDescent="0.25">
      <c r="A3030" s="2">
        <f>'dl-do all work in this'!O3030</f>
        <v>0</v>
      </c>
      <c r="B3030" t="e">
        <f>VLOOKUP($A3030, 'dl-do all work in this'!$O$9:$U$2997, 6, FALSE)</f>
        <v>#N/A</v>
      </c>
      <c r="C3030" t="e">
        <f>VLOOKUP($A3030, 'dl-do all work in this'!$O$9:$U$2997, 7, FALSE)</f>
        <v>#N/A</v>
      </c>
      <c r="D3030" s="2" t="str">
        <f>'dl-do all work in this'!X3030</f>
        <v>LC</v>
      </c>
      <c r="E3030" s="2">
        <f>'dl-do all work in this'!A3030</f>
        <v>0</v>
      </c>
      <c r="F3030" s="2">
        <f>'dl-do all work in this'!V3030</f>
        <v>0</v>
      </c>
      <c r="G3030" s="2" t="e">
        <f>DATE('dl-do all work in this'!H3030,'dl-do all work in this'!W3030,'dl-do all work in this'!G3030)</f>
        <v>#VALUE!</v>
      </c>
      <c r="H3030">
        <f>'dl-do all work in this'!I3030</f>
        <v>0</v>
      </c>
      <c r="J3030">
        <f>'dl-do all work in this'!D3030</f>
        <v>0</v>
      </c>
      <c r="K3030">
        <f>'dl-do all work in this'!R3030</f>
        <v>0</v>
      </c>
      <c r="M3030">
        <f>'dl-do all work in this'!$E3030</f>
        <v>0</v>
      </c>
    </row>
    <row r="3031" spans="1:13" x14ac:dyDescent="0.25">
      <c r="A3031" s="2">
        <f>'dl-do all work in this'!O3031</f>
        <v>0</v>
      </c>
      <c r="B3031" t="e">
        <f>VLOOKUP($A3031, 'dl-do all work in this'!$O$9:$U$2997, 6, FALSE)</f>
        <v>#N/A</v>
      </c>
      <c r="C3031" t="e">
        <f>VLOOKUP($A3031, 'dl-do all work in this'!$O$9:$U$2997, 7, FALSE)</f>
        <v>#N/A</v>
      </c>
      <c r="D3031" s="2" t="str">
        <f>'dl-do all work in this'!X3031</f>
        <v>LC</v>
      </c>
      <c r="E3031" s="2">
        <f>'dl-do all work in this'!A3031</f>
        <v>0</v>
      </c>
      <c r="F3031" s="2">
        <f>'dl-do all work in this'!V3031</f>
        <v>0</v>
      </c>
      <c r="G3031" s="2" t="e">
        <f>DATE('dl-do all work in this'!H3031,'dl-do all work in this'!W3031,'dl-do all work in this'!G3031)</f>
        <v>#VALUE!</v>
      </c>
      <c r="H3031">
        <f>'dl-do all work in this'!I3031</f>
        <v>0</v>
      </c>
      <c r="J3031">
        <f>'dl-do all work in this'!D3031</f>
        <v>0</v>
      </c>
      <c r="K3031">
        <f>'dl-do all work in this'!R3031</f>
        <v>0</v>
      </c>
      <c r="M3031">
        <f>'dl-do all work in this'!$E3031</f>
        <v>0</v>
      </c>
    </row>
    <row r="3032" spans="1:13" x14ac:dyDescent="0.25">
      <c r="A3032" s="2">
        <f>'dl-do all work in this'!O3032</f>
        <v>0</v>
      </c>
      <c r="B3032" t="e">
        <f>VLOOKUP($A3032, 'dl-do all work in this'!$O$9:$U$2997, 6, FALSE)</f>
        <v>#N/A</v>
      </c>
      <c r="C3032" t="e">
        <f>VLOOKUP($A3032, 'dl-do all work in this'!$O$9:$U$2997, 7, FALSE)</f>
        <v>#N/A</v>
      </c>
      <c r="D3032" s="2" t="str">
        <f>'dl-do all work in this'!X3032</f>
        <v>LC</v>
      </c>
      <c r="E3032" s="2">
        <f>'dl-do all work in this'!A3032</f>
        <v>0</v>
      </c>
      <c r="F3032" s="2">
        <f>'dl-do all work in this'!V3032</f>
        <v>0</v>
      </c>
      <c r="G3032" s="2" t="e">
        <f>DATE('dl-do all work in this'!H3032,'dl-do all work in this'!W3032,'dl-do all work in this'!G3032)</f>
        <v>#VALUE!</v>
      </c>
      <c r="H3032">
        <f>'dl-do all work in this'!I3032</f>
        <v>0</v>
      </c>
      <c r="J3032">
        <f>'dl-do all work in this'!D3032</f>
        <v>0</v>
      </c>
      <c r="K3032">
        <f>'dl-do all work in this'!R3032</f>
        <v>0</v>
      </c>
      <c r="M3032">
        <f>'dl-do all work in this'!$E3032</f>
        <v>0</v>
      </c>
    </row>
    <row r="3033" spans="1:13" x14ac:dyDescent="0.25">
      <c r="A3033" s="2">
        <f>'dl-do all work in this'!O3033</f>
        <v>0</v>
      </c>
      <c r="B3033" t="e">
        <f>VLOOKUP($A3033, 'dl-do all work in this'!$O$9:$U$2997, 6, FALSE)</f>
        <v>#N/A</v>
      </c>
      <c r="C3033" t="e">
        <f>VLOOKUP($A3033, 'dl-do all work in this'!$O$9:$U$2997, 7, FALSE)</f>
        <v>#N/A</v>
      </c>
      <c r="D3033" s="2" t="str">
        <f>'dl-do all work in this'!X3033</f>
        <v>LC</v>
      </c>
      <c r="E3033" s="2">
        <f>'dl-do all work in this'!A3033</f>
        <v>0</v>
      </c>
      <c r="F3033" s="2">
        <f>'dl-do all work in this'!V3033</f>
        <v>0</v>
      </c>
      <c r="G3033" s="2" t="e">
        <f>DATE('dl-do all work in this'!H3033,'dl-do all work in this'!W3033,'dl-do all work in this'!G3033)</f>
        <v>#VALUE!</v>
      </c>
      <c r="H3033">
        <f>'dl-do all work in this'!I3033</f>
        <v>0</v>
      </c>
      <c r="J3033">
        <f>'dl-do all work in this'!D3033</f>
        <v>0</v>
      </c>
      <c r="K3033">
        <f>'dl-do all work in this'!R3033</f>
        <v>0</v>
      </c>
      <c r="M3033">
        <f>'dl-do all work in this'!$E3033</f>
        <v>0</v>
      </c>
    </row>
    <row r="3034" spans="1:13" x14ac:dyDescent="0.25">
      <c r="A3034" s="2">
        <f>'dl-do all work in this'!O3034</f>
        <v>0</v>
      </c>
      <c r="B3034" t="e">
        <f>VLOOKUP($A3034, 'dl-do all work in this'!$O$9:$U$2997, 6, FALSE)</f>
        <v>#N/A</v>
      </c>
      <c r="C3034" t="e">
        <f>VLOOKUP($A3034, 'dl-do all work in this'!$O$9:$U$2997, 7, FALSE)</f>
        <v>#N/A</v>
      </c>
      <c r="D3034" s="2" t="str">
        <f>'dl-do all work in this'!X3034</f>
        <v>LC</v>
      </c>
      <c r="E3034" s="2">
        <f>'dl-do all work in this'!A3034</f>
        <v>0</v>
      </c>
      <c r="F3034" s="2">
        <f>'dl-do all work in this'!V3034</f>
        <v>0</v>
      </c>
      <c r="G3034" s="2" t="e">
        <f>DATE('dl-do all work in this'!H3034,'dl-do all work in this'!W3034,'dl-do all work in this'!G3034)</f>
        <v>#VALUE!</v>
      </c>
      <c r="H3034">
        <f>'dl-do all work in this'!I3034</f>
        <v>0</v>
      </c>
      <c r="J3034">
        <f>'dl-do all work in this'!D3034</f>
        <v>0</v>
      </c>
      <c r="K3034">
        <f>'dl-do all work in this'!R3034</f>
        <v>0</v>
      </c>
      <c r="M3034">
        <f>'dl-do all work in this'!$E3034</f>
        <v>0</v>
      </c>
    </row>
    <row r="3035" spans="1:13" x14ac:dyDescent="0.25">
      <c r="A3035" s="2">
        <f>'dl-do all work in this'!O3035</f>
        <v>0</v>
      </c>
      <c r="B3035" t="e">
        <f>VLOOKUP($A3035, 'dl-do all work in this'!$O$9:$U$2997, 6, FALSE)</f>
        <v>#N/A</v>
      </c>
      <c r="C3035" t="e">
        <f>VLOOKUP($A3035, 'dl-do all work in this'!$O$9:$U$2997, 7, FALSE)</f>
        <v>#N/A</v>
      </c>
      <c r="D3035" s="2" t="str">
        <f>'dl-do all work in this'!X3035</f>
        <v>LC</v>
      </c>
      <c r="E3035" s="2">
        <f>'dl-do all work in this'!A3035</f>
        <v>0</v>
      </c>
      <c r="F3035" s="2">
        <f>'dl-do all work in this'!V3035</f>
        <v>0</v>
      </c>
      <c r="G3035" s="2" t="e">
        <f>DATE('dl-do all work in this'!H3035,'dl-do all work in this'!W3035,'dl-do all work in this'!G3035)</f>
        <v>#VALUE!</v>
      </c>
      <c r="H3035">
        <f>'dl-do all work in this'!I3035</f>
        <v>0</v>
      </c>
      <c r="J3035">
        <f>'dl-do all work in this'!D3035</f>
        <v>0</v>
      </c>
      <c r="K3035">
        <f>'dl-do all work in this'!R3035</f>
        <v>0</v>
      </c>
      <c r="M3035">
        <f>'dl-do all work in this'!$E3035</f>
        <v>0</v>
      </c>
    </row>
    <row r="3036" spans="1:13" x14ac:dyDescent="0.25">
      <c r="A3036" s="2">
        <f>'dl-do all work in this'!O3036</f>
        <v>0</v>
      </c>
      <c r="B3036" t="e">
        <f>VLOOKUP($A3036, 'dl-do all work in this'!$O$9:$U$2997, 6, FALSE)</f>
        <v>#N/A</v>
      </c>
      <c r="C3036" t="e">
        <f>VLOOKUP($A3036, 'dl-do all work in this'!$O$9:$U$2997, 7, FALSE)</f>
        <v>#N/A</v>
      </c>
      <c r="D3036" s="2" t="str">
        <f>'dl-do all work in this'!X3036</f>
        <v>LC</v>
      </c>
      <c r="E3036" s="2">
        <f>'dl-do all work in this'!A3036</f>
        <v>0</v>
      </c>
      <c r="F3036" s="2">
        <f>'dl-do all work in this'!V3036</f>
        <v>0</v>
      </c>
      <c r="G3036" s="2" t="e">
        <f>DATE('dl-do all work in this'!H3036,'dl-do all work in this'!W3036,'dl-do all work in this'!G3036)</f>
        <v>#VALUE!</v>
      </c>
      <c r="H3036">
        <f>'dl-do all work in this'!I3036</f>
        <v>0</v>
      </c>
      <c r="J3036">
        <f>'dl-do all work in this'!D3036</f>
        <v>0</v>
      </c>
      <c r="K3036">
        <f>'dl-do all work in this'!R3036</f>
        <v>0</v>
      </c>
      <c r="M3036">
        <f>'dl-do all work in this'!$E3036</f>
        <v>0</v>
      </c>
    </row>
    <row r="3037" spans="1:13" x14ac:dyDescent="0.25">
      <c r="A3037" s="2">
        <f>'dl-do all work in this'!O3037</f>
        <v>0</v>
      </c>
      <c r="B3037" t="e">
        <f>VLOOKUP($A3037, 'dl-do all work in this'!$O$9:$U$2997, 6, FALSE)</f>
        <v>#N/A</v>
      </c>
      <c r="C3037" t="e">
        <f>VLOOKUP($A3037, 'dl-do all work in this'!$O$9:$U$2997, 7, FALSE)</f>
        <v>#N/A</v>
      </c>
      <c r="D3037" s="2" t="str">
        <f>'dl-do all work in this'!X3037</f>
        <v>LC</v>
      </c>
      <c r="E3037" s="2">
        <f>'dl-do all work in this'!A3037</f>
        <v>0</v>
      </c>
      <c r="F3037" s="2">
        <f>'dl-do all work in this'!V3037</f>
        <v>0</v>
      </c>
      <c r="G3037" s="2" t="e">
        <f>DATE('dl-do all work in this'!H3037,'dl-do all work in this'!W3037,'dl-do all work in this'!G3037)</f>
        <v>#VALUE!</v>
      </c>
      <c r="H3037">
        <f>'dl-do all work in this'!I3037</f>
        <v>0</v>
      </c>
      <c r="J3037">
        <f>'dl-do all work in this'!D3037</f>
        <v>0</v>
      </c>
      <c r="K3037">
        <f>'dl-do all work in this'!R3037</f>
        <v>0</v>
      </c>
      <c r="M3037">
        <f>'dl-do all work in this'!$E3037</f>
        <v>0</v>
      </c>
    </row>
    <row r="3038" spans="1:13" x14ac:dyDescent="0.25">
      <c r="A3038" s="2">
        <f>'dl-do all work in this'!O3038</f>
        <v>0</v>
      </c>
      <c r="B3038" t="e">
        <f>VLOOKUP($A3038, 'dl-do all work in this'!$O$9:$U$2997, 6, FALSE)</f>
        <v>#N/A</v>
      </c>
      <c r="C3038" t="e">
        <f>VLOOKUP($A3038, 'dl-do all work in this'!$O$9:$U$2997, 7, FALSE)</f>
        <v>#N/A</v>
      </c>
      <c r="D3038" s="2" t="str">
        <f>'dl-do all work in this'!X3038</f>
        <v>LC</v>
      </c>
      <c r="E3038" s="2">
        <f>'dl-do all work in this'!A3038</f>
        <v>0</v>
      </c>
      <c r="F3038" s="2">
        <f>'dl-do all work in this'!V3038</f>
        <v>0</v>
      </c>
      <c r="G3038" s="2" t="e">
        <f>DATE('dl-do all work in this'!H3038,'dl-do all work in this'!W3038,'dl-do all work in this'!G3038)</f>
        <v>#VALUE!</v>
      </c>
      <c r="H3038">
        <f>'dl-do all work in this'!I3038</f>
        <v>0</v>
      </c>
      <c r="J3038">
        <f>'dl-do all work in this'!D3038</f>
        <v>0</v>
      </c>
      <c r="K3038">
        <f>'dl-do all work in this'!R3038</f>
        <v>0</v>
      </c>
      <c r="M3038">
        <f>'dl-do all work in this'!$E3038</f>
        <v>0</v>
      </c>
    </row>
    <row r="3039" spans="1:13" x14ac:dyDescent="0.25">
      <c r="A3039" s="2">
        <f>'dl-do all work in this'!O3039</f>
        <v>0</v>
      </c>
      <c r="B3039" t="e">
        <f>VLOOKUP($A3039, 'dl-do all work in this'!$O$9:$U$2997, 6, FALSE)</f>
        <v>#N/A</v>
      </c>
      <c r="C3039" t="e">
        <f>VLOOKUP($A3039, 'dl-do all work in this'!$O$9:$U$2997, 7, FALSE)</f>
        <v>#N/A</v>
      </c>
      <c r="D3039" s="2" t="str">
        <f>'dl-do all work in this'!X3039</f>
        <v>LC</v>
      </c>
      <c r="E3039" s="2">
        <f>'dl-do all work in this'!A3039</f>
        <v>0</v>
      </c>
      <c r="F3039" s="2">
        <f>'dl-do all work in this'!V3039</f>
        <v>0</v>
      </c>
      <c r="G3039" s="2" t="e">
        <f>DATE('dl-do all work in this'!H3039,'dl-do all work in this'!W3039,'dl-do all work in this'!G3039)</f>
        <v>#VALUE!</v>
      </c>
      <c r="H3039">
        <f>'dl-do all work in this'!I3039</f>
        <v>0</v>
      </c>
      <c r="J3039">
        <f>'dl-do all work in this'!D3039</f>
        <v>0</v>
      </c>
      <c r="K3039">
        <f>'dl-do all work in this'!R3039</f>
        <v>0</v>
      </c>
      <c r="M3039">
        <f>'dl-do all work in this'!$E3039</f>
        <v>0</v>
      </c>
    </row>
    <row r="3040" spans="1:13" x14ac:dyDescent="0.25">
      <c r="A3040" s="2">
        <f>'dl-do all work in this'!O3040</f>
        <v>0</v>
      </c>
      <c r="B3040" t="e">
        <f>VLOOKUP($A3040, 'dl-do all work in this'!$O$9:$U$2997, 6, FALSE)</f>
        <v>#N/A</v>
      </c>
      <c r="C3040" t="e">
        <f>VLOOKUP($A3040, 'dl-do all work in this'!$O$9:$U$2997, 7, FALSE)</f>
        <v>#N/A</v>
      </c>
      <c r="D3040" s="2" t="str">
        <f>'dl-do all work in this'!X3040</f>
        <v>LC</v>
      </c>
      <c r="E3040" s="2">
        <f>'dl-do all work in this'!A3040</f>
        <v>0</v>
      </c>
      <c r="F3040" s="2">
        <f>'dl-do all work in this'!V3040</f>
        <v>0</v>
      </c>
      <c r="G3040" s="2" t="e">
        <f>DATE('dl-do all work in this'!H3040,'dl-do all work in this'!W3040,'dl-do all work in this'!G3040)</f>
        <v>#VALUE!</v>
      </c>
      <c r="H3040">
        <f>'dl-do all work in this'!I3040</f>
        <v>0</v>
      </c>
      <c r="J3040">
        <f>'dl-do all work in this'!D3040</f>
        <v>0</v>
      </c>
      <c r="K3040">
        <f>'dl-do all work in this'!R3040</f>
        <v>0</v>
      </c>
      <c r="M3040">
        <f>'dl-do all work in this'!$E3040</f>
        <v>0</v>
      </c>
    </row>
    <row r="3041" spans="1:13" x14ac:dyDescent="0.25">
      <c r="A3041" s="2">
        <f>'dl-do all work in this'!O3041</f>
        <v>0</v>
      </c>
      <c r="B3041" t="e">
        <f>VLOOKUP($A3041, 'dl-do all work in this'!$O$9:$U$2997, 6, FALSE)</f>
        <v>#N/A</v>
      </c>
      <c r="C3041" t="e">
        <f>VLOOKUP($A3041, 'dl-do all work in this'!$O$9:$U$2997, 7, FALSE)</f>
        <v>#N/A</v>
      </c>
      <c r="D3041" s="2" t="str">
        <f>'dl-do all work in this'!X3041</f>
        <v>LC</v>
      </c>
      <c r="E3041" s="2">
        <f>'dl-do all work in this'!A3041</f>
        <v>0</v>
      </c>
      <c r="F3041" s="2">
        <f>'dl-do all work in this'!V3041</f>
        <v>0</v>
      </c>
      <c r="G3041" s="2" t="e">
        <f>DATE('dl-do all work in this'!H3041,'dl-do all work in this'!W3041,'dl-do all work in this'!G3041)</f>
        <v>#VALUE!</v>
      </c>
      <c r="H3041">
        <f>'dl-do all work in this'!I3041</f>
        <v>0</v>
      </c>
      <c r="J3041">
        <f>'dl-do all work in this'!D3041</f>
        <v>0</v>
      </c>
      <c r="K3041">
        <f>'dl-do all work in this'!R3041</f>
        <v>0</v>
      </c>
      <c r="M3041">
        <f>'dl-do all work in this'!$E3041</f>
        <v>0</v>
      </c>
    </row>
    <row r="3042" spans="1:13" x14ac:dyDescent="0.25">
      <c r="A3042" s="2">
        <f>'dl-do all work in this'!O3042</f>
        <v>0</v>
      </c>
      <c r="B3042" t="e">
        <f>VLOOKUP($A3042, 'dl-do all work in this'!$O$9:$U$2997, 6, FALSE)</f>
        <v>#N/A</v>
      </c>
      <c r="C3042" t="e">
        <f>VLOOKUP($A3042, 'dl-do all work in this'!$O$9:$U$2997, 7, FALSE)</f>
        <v>#N/A</v>
      </c>
      <c r="D3042" s="2" t="str">
        <f>'dl-do all work in this'!X3042</f>
        <v>LC</v>
      </c>
      <c r="E3042" s="2">
        <f>'dl-do all work in this'!A3042</f>
        <v>0</v>
      </c>
      <c r="F3042" s="2">
        <f>'dl-do all work in this'!V3042</f>
        <v>0</v>
      </c>
      <c r="G3042" s="2" t="e">
        <f>DATE('dl-do all work in this'!H3042,'dl-do all work in this'!W3042,'dl-do all work in this'!G3042)</f>
        <v>#VALUE!</v>
      </c>
      <c r="H3042">
        <f>'dl-do all work in this'!I3042</f>
        <v>0</v>
      </c>
      <c r="J3042">
        <f>'dl-do all work in this'!D3042</f>
        <v>0</v>
      </c>
      <c r="K3042">
        <f>'dl-do all work in this'!R3042</f>
        <v>0</v>
      </c>
      <c r="M3042">
        <f>'dl-do all work in this'!$E3042</f>
        <v>0</v>
      </c>
    </row>
    <row r="3043" spans="1:13" x14ac:dyDescent="0.25">
      <c r="A3043" s="2">
        <f>'dl-do all work in this'!O3043</f>
        <v>0</v>
      </c>
      <c r="B3043" t="e">
        <f>VLOOKUP($A3043, 'dl-do all work in this'!$O$9:$U$2997, 6, FALSE)</f>
        <v>#N/A</v>
      </c>
      <c r="C3043" t="e">
        <f>VLOOKUP($A3043, 'dl-do all work in this'!$O$9:$U$2997, 7, FALSE)</f>
        <v>#N/A</v>
      </c>
      <c r="D3043" s="2" t="str">
        <f>'dl-do all work in this'!X3043</f>
        <v>LC</v>
      </c>
      <c r="E3043" s="2">
        <f>'dl-do all work in this'!A3043</f>
        <v>0</v>
      </c>
      <c r="F3043" s="2">
        <f>'dl-do all work in this'!V3043</f>
        <v>0</v>
      </c>
      <c r="G3043" s="2" t="e">
        <f>DATE('dl-do all work in this'!H3043,'dl-do all work in this'!W3043,'dl-do all work in this'!G3043)</f>
        <v>#VALUE!</v>
      </c>
      <c r="H3043">
        <f>'dl-do all work in this'!I3043</f>
        <v>0</v>
      </c>
      <c r="J3043">
        <f>'dl-do all work in this'!D3043</f>
        <v>0</v>
      </c>
      <c r="K3043">
        <f>'dl-do all work in this'!R3043</f>
        <v>0</v>
      </c>
      <c r="M3043">
        <f>'dl-do all work in this'!$E3043</f>
        <v>0</v>
      </c>
    </row>
    <row r="3044" spans="1:13" x14ac:dyDescent="0.25">
      <c r="A3044" s="2">
        <f>'dl-do all work in this'!O3044</f>
        <v>0</v>
      </c>
      <c r="B3044" t="e">
        <f>VLOOKUP($A3044, 'dl-do all work in this'!$O$9:$U$2997, 6, FALSE)</f>
        <v>#N/A</v>
      </c>
      <c r="C3044" t="e">
        <f>VLOOKUP($A3044, 'dl-do all work in this'!$O$9:$U$2997, 7, FALSE)</f>
        <v>#N/A</v>
      </c>
      <c r="D3044" s="2" t="str">
        <f>'dl-do all work in this'!X3044</f>
        <v>LC</v>
      </c>
      <c r="E3044" s="2">
        <f>'dl-do all work in this'!A3044</f>
        <v>0</v>
      </c>
      <c r="F3044" s="2">
        <f>'dl-do all work in this'!V3044</f>
        <v>0</v>
      </c>
      <c r="G3044" s="2" t="e">
        <f>DATE('dl-do all work in this'!H3044,'dl-do all work in this'!W3044,'dl-do all work in this'!G3044)</f>
        <v>#VALUE!</v>
      </c>
      <c r="H3044">
        <f>'dl-do all work in this'!I3044</f>
        <v>0</v>
      </c>
      <c r="J3044">
        <f>'dl-do all work in this'!D3044</f>
        <v>0</v>
      </c>
      <c r="K3044">
        <f>'dl-do all work in this'!R3044</f>
        <v>0</v>
      </c>
      <c r="M3044">
        <f>'dl-do all work in this'!$E3044</f>
        <v>0</v>
      </c>
    </row>
    <row r="3045" spans="1:13" x14ac:dyDescent="0.25">
      <c r="A3045" s="2">
        <f>'dl-do all work in this'!O3045</f>
        <v>0</v>
      </c>
      <c r="B3045" t="e">
        <f>VLOOKUP($A3045, 'dl-do all work in this'!$O$9:$U$2997, 6, FALSE)</f>
        <v>#N/A</v>
      </c>
      <c r="C3045" t="e">
        <f>VLOOKUP($A3045, 'dl-do all work in this'!$O$9:$U$2997, 7, FALSE)</f>
        <v>#N/A</v>
      </c>
      <c r="D3045" s="2" t="str">
        <f>'dl-do all work in this'!X3045</f>
        <v>LC</v>
      </c>
      <c r="E3045" s="2">
        <f>'dl-do all work in this'!A3045</f>
        <v>0</v>
      </c>
      <c r="F3045" s="2">
        <f>'dl-do all work in this'!V3045</f>
        <v>0</v>
      </c>
      <c r="G3045" s="2" t="e">
        <f>DATE('dl-do all work in this'!H3045,'dl-do all work in this'!W3045,'dl-do all work in this'!G3045)</f>
        <v>#VALUE!</v>
      </c>
      <c r="H3045">
        <f>'dl-do all work in this'!I3045</f>
        <v>0</v>
      </c>
      <c r="J3045">
        <f>'dl-do all work in this'!D3045</f>
        <v>0</v>
      </c>
      <c r="K3045">
        <f>'dl-do all work in this'!R3045</f>
        <v>0</v>
      </c>
      <c r="M3045">
        <f>'dl-do all work in this'!$E3045</f>
        <v>0</v>
      </c>
    </row>
    <row r="3046" spans="1:13" x14ac:dyDescent="0.25">
      <c r="A3046" s="2">
        <f>'dl-do all work in this'!O3046</f>
        <v>0</v>
      </c>
      <c r="B3046" t="e">
        <f>VLOOKUP($A3046, 'dl-do all work in this'!$O$9:$U$2997, 6, FALSE)</f>
        <v>#N/A</v>
      </c>
      <c r="C3046" t="e">
        <f>VLOOKUP($A3046, 'dl-do all work in this'!$O$9:$U$2997, 7, FALSE)</f>
        <v>#N/A</v>
      </c>
      <c r="D3046" s="2" t="str">
        <f>'dl-do all work in this'!X3046</f>
        <v>LC</v>
      </c>
      <c r="E3046" s="2">
        <f>'dl-do all work in this'!A3046</f>
        <v>0</v>
      </c>
      <c r="F3046" s="2">
        <f>'dl-do all work in this'!V3046</f>
        <v>0</v>
      </c>
      <c r="G3046" s="2" t="e">
        <f>DATE('dl-do all work in this'!H3046,'dl-do all work in this'!W3046,'dl-do all work in this'!G3046)</f>
        <v>#VALUE!</v>
      </c>
      <c r="H3046">
        <f>'dl-do all work in this'!I3046</f>
        <v>0</v>
      </c>
      <c r="J3046">
        <f>'dl-do all work in this'!D3046</f>
        <v>0</v>
      </c>
      <c r="K3046">
        <f>'dl-do all work in this'!R3046</f>
        <v>0</v>
      </c>
      <c r="M3046">
        <f>'dl-do all work in this'!$E3046</f>
        <v>0</v>
      </c>
    </row>
    <row r="3047" spans="1:13" x14ac:dyDescent="0.25">
      <c r="A3047" s="2">
        <f>'dl-do all work in this'!O3047</f>
        <v>0</v>
      </c>
      <c r="B3047" t="e">
        <f>VLOOKUP($A3047, 'dl-do all work in this'!$O$9:$U$2997, 6, FALSE)</f>
        <v>#N/A</v>
      </c>
      <c r="C3047" t="e">
        <f>VLOOKUP($A3047, 'dl-do all work in this'!$O$9:$U$2997, 7, FALSE)</f>
        <v>#N/A</v>
      </c>
      <c r="D3047" s="2" t="str">
        <f>'dl-do all work in this'!X3047</f>
        <v>LC</v>
      </c>
      <c r="E3047" s="2">
        <f>'dl-do all work in this'!A3047</f>
        <v>0</v>
      </c>
      <c r="F3047" s="2">
        <f>'dl-do all work in this'!V3047</f>
        <v>0</v>
      </c>
      <c r="G3047" s="2" t="e">
        <f>DATE('dl-do all work in this'!H3047,'dl-do all work in this'!W3047,'dl-do all work in this'!G3047)</f>
        <v>#VALUE!</v>
      </c>
      <c r="H3047">
        <f>'dl-do all work in this'!I3047</f>
        <v>0</v>
      </c>
      <c r="J3047">
        <f>'dl-do all work in this'!D3047</f>
        <v>0</v>
      </c>
      <c r="K3047">
        <f>'dl-do all work in this'!R3047</f>
        <v>0</v>
      </c>
      <c r="M3047">
        <f>'dl-do all work in this'!$E3047</f>
        <v>0</v>
      </c>
    </row>
    <row r="3048" spans="1:13" x14ac:dyDescent="0.25">
      <c r="A3048" s="2">
        <f>'dl-do all work in this'!O3048</f>
        <v>0</v>
      </c>
      <c r="B3048" t="e">
        <f>VLOOKUP($A3048, 'dl-do all work in this'!$O$9:$U$2997, 6, FALSE)</f>
        <v>#N/A</v>
      </c>
      <c r="C3048" t="e">
        <f>VLOOKUP($A3048, 'dl-do all work in this'!$O$9:$U$2997, 7, FALSE)</f>
        <v>#N/A</v>
      </c>
      <c r="D3048" s="2" t="str">
        <f>'dl-do all work in this'!X3048</f>
        <v>LC</v>
      </c>
      <c r="E3048" s="2">
        <f>'dl-do all work in this'!A3048</f>
        <v>0</v>
      </c>
      <c r="F3048" s="2">
        <f>'dl-do all work in this'!V3048</f>
        <v>0</v>
      </c>
      <c r="G3048" s="2" t="e">
        <f>DATE('dl-do all work in this'!H3048,'dl-do all work in this'!W3048,'dl-do all work in this'!G3048)</f>
        <v>#VALUE!</v>
      </c>
      <c r="H3048">
        <f>'dl-do all work in this'!I3048</f>
        <v>0</v>
      </c>
      <c r="J3048">
        <f>'dl-do all work in this'!D3048</f>
        <v>0</v>
      </c>
      <c r="K3048">
        <f>'dl-do all work in this'!R3048</f>
        <v>0</v>
      </c>
      <c r="M3048">
        <f>'dl-do all work in this'!$E3048</f>
        <v>0</v>
      </c>
    </row>
    <row r="3049" spans="1:13" x14ac:dyDescent="0.25">
      <c r="A3049" s="2">
        <f>'dl-do all work in this'!O3049</f>
        <v>0</v>
      </c>
      <c r="B3049" t="e">
        <f>VLOOKUP($A3049, 'dl-do all work in this'!$O$9:$U$2997, 6, FALSE)</f>
        <v>#N/A</v>
      </c>
      <c r="C3049" t="e">
        <f>VLOOKUP($A3049, 'dl-do all work in this'!$O$9:$U$2997, 7, FALSE)</f>
        <v>#N/A</v>
      </c>
      <c r="D3049" s="2" t="str">
        <f>'dl-do all work in this'!X3049</f>
        <v>LC</v>
      </c>
      <c r="E3049" s="2">
        <f>'dl-do all work in this'!A3049</f>
        <v>0</v>
      </c>
      <c r="F3049" s="2">
        <f>'dl-do all work in this'!V3049</f>
        <v>0</v>
      </c>
      <c r="G3049" s="2" t="e">
        <f>DATE('dl-do all work in this'!H3049,'dl-do all work in this'!W3049,'dl-do all work in this'!G3049)</f>
        <v>#VALUE!</v>
      </c>
      <c r="H3049">
        <f>'dl-do all work in this'!I3049</f>
        <v>0</v>
      </c>
      <c r="J3049">
        <f>'dl-do all work in this'!D3049</f>
        <v>0</v>
      </c>
      <c r="K3049">
        <f>'dl-do all work in this'!R3049</f>
        <v>0</v>
      </c>
      <c r="M3049">
        <f>'dl-do all work in this'!$E3049</f>
        <v>0</v>
      </c>
    </row>
    <row r="3050" spans="1:13" x14ac:dyDescent="0.25">
      <c r="A3050" s="2">
        <f>'dl-do all work in this'!O3050</f>
        <v>0</v>
      </c>
      <c r="B3050" t="e">
        <f>VLOOKUP($A3050, 'dl-do all work in this'!$O$9:$U$2997, 6, FALSE)</f>
        <v>#N/A</v>
      </c>
      <c r="C3050" t="e">
        <f>VLOOKUP($A3050, 'dl-do all work in this'!$O$9:$U$2997, 7, FALSE)</f>
        <v>#N/A</v>
      </c>
      <c r="D3050" s="2" t="str">
        <f>'dl-do all work in this'!X3050</f>
        <v>LC</v>
      </c>
      <c r="E3050" s="2">
        <f>'dl-do all work in this'!A3050</f>
        <v>0</v>
      </c>
      <c r="F3050" s="2">
        <f>'dl-do all work in this'!V3050</f>
        <v>0</v>
      </c>
      <c r="G3050" s="2" t="e">
        <f>DATE('dl-do all work in this'!H3050,'dl-do all work in this'!W3050,'dl-do all work in this'!G3050)</f>
        <v>#VALUE!</v>
      </c>
      <c r="H3050">
        <f>'dl-do all work in this'!I3050</f>
        <v>0</v>
      </c>
      <c r="J3050">
        <f>'dl-do all work in this'!D3050</f>
        <v>0</v>
      </c>
      <c r="K3050">
        <f>'dl-do all work in this'!R3050</f>
        <v>0</v>
      </c>
      <c r="M3050">
        <f>'dl-do all work in this'!$E3050</f>
        <v>0</v>
      </c>
    </row>
    <row r="3051" spans="1:13" x14ac:dyDescent="0.25">
      <c r="A3051" s="2">
        <f>'dl-do all work in this'!O3051</f>
        <v>0</v>
      </c>
      <c r="B3051" t="e">
        <f>VLOOKUP($A3051, 'dl-do all work in this'!$O$9:$U$2997, 6, FALSE)</f>
        <v>#N/A</v>
      </c>
      <c r="C3051" t="e">
        <f>VLOOKUP($A3051, 'dl-do all work in this'!$O$9:$U$2997, 7, FALSE)</f>
        <v>#N/A</v>
      </c>
      <c r="D3051" s="2" t="str">
        <f>'dl-do all work in this'!X3051</f>
        <v>LC</v>
      </c>
      <c r="E3051" s="2">
        <f>'dl-do all work in this'!A3051</f>
        <v>0</v>
      </c>
      <c r="F3051" s="2">
        <f>'dl-do all work in this'!V3051</f>
        <v>0</v>
      </c>
      <c r="G3051" s="2" t="e">
        <f>DATE('dl-do all work in this'!H3051,'dl-do all work in this'!W3051,'dl-do all work in this'!G3051)</f>
        <v>#VALUE!</v>
      </c>
      <c r="H3051">
        <f>'dl-do all work in this'!I3051</f>
        <v>0</v>
      </c>
      <c r="J3051">
        <f>'dl-do all work in this'!D3051</f>
        <v>0</v>
      </c>
      <c r="K3051">
        <f>'dl-do all work in this'!R3051</f>
        <v>0</v>
      </c>
      <c r="M3051">
        <f>'dl-do all work in this'!$E3051</f>
        <v>0</v>
      </c>
    </row>
    <row r="3052" spans="1:13" x14ac:dyDescent="0.25">
      <c r="A3052" s="2">
        <f>'dl-do all work in this'!O3052</f>
        <v>0</v>
      </c>
      <c r="B3052" t="e">
        <f>VLOOKUP($A3052, 'dl-do all work in this'!$O$9:$U$2997, 6, FALSE)</f>
        <v>#N/A</v>
      </c>
      <c r="C3052" t="e">
        <f>VLOOKUP($A3052, 'dl-do all work in this'!$O$9:$U$2997, 7, FALSE)</f>
        <v>#N/A</v>
      </c>
      <c r="D3052" s="2" t="str">
        <f>'dl-do all work in this'!X3052</f>
        <v>LC</v>
      </c>
      <c r="E3052" s="2">
        <f>'dl-do all work in this'!A3052</f>
        <v>0</v>
      </c>
      <c r="F3052" s="2">
        <f>'dl-do all work in this'!V3052</f>
        <v>0</v>
      </c>
      <c r="G3052" s="2" t="e">
        <f>DATE('dl-do all work in this'!H3052,'dl-do all work in this'!W3052,'dl-do all work in this'!G3052)</f>
        <v>#VALUE!</v>
      </c>
      <c r="H3052">
        <f>'dl-do all work in this'!I3052</f>
        <v>0</v>
      </c>
      <c r="J3052">
        <f>'dl-do all work in this'!D3052</f>
        <v>0</v>
      </c>
      <c r="K3052">
        <f>'dl-do all work in this'!R3052</f>
        <v>0</v>
      </c>
      <c r="M3052">
        <f>'dl-do all work in this'!$E3052</f>
        <v>0</v>
      </c>
    </row>
    <row r="3053" spans="1:13" x14ac:dyDescent="0.25">
      <c r="A3053" s="2">
        <f>'dl-do all work in this'!O3053</f>
        <v>0</v>
      </c>
      <c r="B3053" t="e">
        <f>VLOOKUP($A3053, 'dl-do all work in this'!$O$9:$U$2997, 6, FALSE)</f>
        <v>#N/A</v>
      </c>
      <c r="C3053" t="e">
        <f>VLOOKUP($A3053, 'dl-do all work in this'!$O$9:$U$2997, 7, FALSE)</f>
        <v>#N/A</v>
      </c>
      <c r="D3053" s="2" t="str">
        <f>'dl-do all work in this'!X3053</f>
        <v>LC</v>
      </c>
      <c r="E3053" s="2">
        <f>'dl-do all work in this'!A3053</f>
        <v>0</v>
      </c>
      <c r="F3053" s="2">
        <f>'dl-do all work in this'!V3053</f>
        <v>0</v>
      </c>
      <c r="G3053" s="2" t="e">
        <f>DATE('dl-do all work in this'!H3053,'dl-do all work in this'!W3053,'dl-do all work in this'!G3053)</f>
        <v>#VALUE!</v>
      </c>
      <c r="H3053">
        <f>'dl-do all work in this'!I3053</f>
        <v>0</v>
      </c>
      <c r="J3053">
        <f>'dl-do all work in this'!D3053</f>
        <v>0</v>
      </c>
      <c r="K3053">
        <f>'dl-do all work in this'!R3053</f>
        <v>0</v>
      </c>
      <c r="M3053">
        <f>'dl-do all work in this'!$E3053</f>
        <v>0</v>
      </c>
    </row>
    <row r="3054" spans="1:13" x14ac:dyDescent="0.25">
      <c r="A3054" s="2">
        <f>'dl-do all work in this'!O3054</f>
        <v>0</v>
      </c>
      <c r="B3054" t="e">
        <f>VLOOKUP($A3054, 'dl-do all work in this'!$O$9:$U$2997, 6, FALSE)</f>
        <v>#N/A</v>
      </c>
      <c r="C3054" t="e">
        <f>VLOOKUP($A3054, 'dl-do all work in this'!$O$9:$U$2997, 7, FALSE)</f>
        <v>#N/A</v>
      </c>
      <c r="D3054" s="2" t="str">
        <f>'dl-do all work in this'!X3054</f>
        <v>LC</v>
      </c>
      <c r="E3054" s="2">
        <f>'dl-do all work in this'!A3054</f>
        <v>0</v>
      </c>
      <c r="F3054" s="2">
        <f>'dl-do all work in this'!V3054</f>
        <v>0</v>
      </c>
      <c r="G3054" s="2" t="e">
        <f>DATE('dl-do all work in this'!H3054,'dl-do all work in this'!W3054,'dl-do all work in this'!G3054)</f>
        <v>#VALUE!</v>
      </c>
      <c r="H3054">
        <f>'dl-do all work in this'!I3054</f>
        <v>0</v>
      </c>
      <c r="J3054">
        <f>'dl-do all work in this'!D3054</f>
        <v>0</v>
      </c>
      <c r="K3054">
        <f>'dl-do all work in this'!R3054</f>
        <v>0</v>
      </c>
      <c r="M3054">
        <f>'dl-do all work in this'!$E3054</f>
        <v>0</v>
      </c>
    </row>
    <row r="3055" spans="1:13" x14ac:dyDescent="0.25">
      <c r="A3055" s="2">
        <f>'dl-do all work in this'!O3055</f>
        <v>0</v>
      </c>
      <c r="B3055" t="e">
        <f>VLOOKUP($A3055, 'dl-do all work in this'!$O$9:$U$2997, 6, FALSE)</f>
        <v>#N/A</v>
      </c>
      <c r="C3055" t="e">
        <f>VLOOKUP($A3055, 'dl-do all work in this'!$O$9:$U$2997, 7, FALSE)</f>
        <v>#N/A</v>
      </c>
      <c r="D3055" s="2" t="str">
        <f>'dl-do all work in this'!X3055</f>
        <v>LC</v>
      </c>
      <c r="E3055" s="2">
        <f>'dl-do all work in this'!A3055</f>
        <v>0</v>
      </c>
      <c r="F3055" s="2">
        <f>'dl-do all work in this'!V3055</f>
        <v>0</v>
      </c>
      <c r="G3055" s="2" t="e">
        <f>DATE('dl-do all work in this'!H3055,'dl-do all work in this'!W3055,'dl-do all work in this'!G3055)</f>
        <v>#VALUE!</v>
      </c>
      <c r="H3055">
        <f>'dl-do all work in this'!I3055</f>
        <v>0</v>
      </c>
      <c r="J3055">
        <f>'dl-do all work in this'!D3055</f>
        <v>0</v>
      </c>
      <c r="K3055">
        <f>'dl-do all work in this'!R3055</f>
        <v>0</v>
      </c>
      <c r="M3055">
        <f>'dl-do all work in this'!$E3055</f>
        <v>0</v>
      </c>
    </row>
    <row r="3056" spans="1:13" x14ac:dyDescent="0.25">
      <c r="A3056" s="2">
        <f>'dl-do all work in this'!O3056</f>
        <v>0</v>
      </c>
      <c r="B3056" t="e">
        <f>VLOOKUP($A3056, 'dl-do all work in this'!$O$9:$U$2997, 6, FALSE)</f>
        <v>#N/A</v>
      </c>
      <c r="C3056" t="e">
        <f>VLOOKUP($A3056, 'dl-do all work in this'!$O$9:$U$2997, 7, FALSE)</f>
        <v>#N/A</v>
      </c>
      <c r="D3056" s="2" t="str">
        <f>'dl-do all work in this'!X3056</f>
        <v>LC</v>
      </c>
      <c r="E3056" s="2">
        <f>'dl-do all work in this'!A3056</f>
        <v>0</v>
      </c>
      <c r="F3056" s="2">
        <f>'dl-do all work in this'!V3056</f>
        <v>0</v>
      </c>
      <c r="G3056" s="2" t="e">
        <f>DATE('dl-do all work in this'!H3056,'dl-do all work in this'!W3056,'dl-do all work in this'!G3056)</f>
        <v>#VALUE!</v>
      </c>
      <c r="H3056">
        <f>'dl-do all work in this'!I3056</f>
        <v>0</v>
      </c>
      <c r="J3056">
        <f>'dl-do all work in this'!D3056</f>
        <v>0</v>
      </c>
      <c r="K3056">
        <f>'dl-do all work in this'!R3056</f>
        <v>0</v>
      </c>
      <c r="M3056">
        <f>'dl-do all work in this'!$E3056</f>
        <v>0</v>
      </c>
    </row>
    <row r="3057" spans="1:13" x14ac:dyDescent="0.25">
      <c r="A3057" s="2">
        <f>'dl-do all work in this'!O3057</f>
        <v>0</v>
      </c>
      <c r="B3057" t="e">
        <f>VLOOKUP($A3057, 'dl-do all work in this'!$O$9:$U$2997, 6, FALSE)</f>
        <v>#N/A</v>
      </c>
      <c r="C3057" t="e">
        <f>VLOOKUP($A3057, 'dl-do all work in this'!$O$9:$U$2997, 7, FALSE)</f>
        <v>#N/A</v>
      </c>
      <c r="D3057" s="2" t="str">
        <f>'dl-do all work in this'!X3057</f>
        <v>LC</v>
      </c>
      <c r="E3057" s="2">
        <f>'dl-do all work in this'!A3057</f>
        <v>0</v>
      </c>
      <c r="F3057" s="2">
        <f>'dl-do all work in this'!V3057</f>
        <v>0</v>
      </c>
      <c r="G3057" s="2" t="e">
        <f>DATE('dl-do all work in this'!H3057,'dl-do all work in this'!W3057,'dl-do all work in this'!G3057)</f>
        <v>#VALUE!</v>
      </c>
      <c r="H3057">
        <f>'dl-do all work in this'!I3057</f>
        <v>0</v>
      </c>
      <c r="J3057">
        <f>'dl-do all work in this'!D3057</f>
        <v>0</v>
      </c>
      <c r="K3057">
        <f>'dl-do all work in this'!R3057</f>
        <v>0</v>
      </c>
      <c r="M3057">
        <f>'dl-do all work in this'!$E3057</f>
        <v>0</v>
      </c>
    </row>
    <row r="3058" spans="1:13" x14ac:dyDescent="0.25">
      <c r="A3058" s="2">
        <f>'dl-do all work in this'!O3058</f>
        <v>0</v>
      </c>
      <c r="B3058" t="e">
        <f>VLOOKUP($A3058, 'dl-do all work in this'!$O$9:$U$2997, 6, FALSE)</f>
        <v>#N/A</v>
      </c>
      <c r="C3058" t="e">
        <f>VLOOKUP($A3058, 'dl-do all work in this'!$O$9:$U$2997, 7, FALSE)</f>
        <v>#N/A</v>
      </c>
      <c r="D3058" s="2" t="str">
        <f>'dl-do all work in this'!X3058</f>
        <v>LC</v>
      </c>
      <c r="E3058" s="2">
        <f>'dl-do all work in this'!A3058</f>
        <v>0</v>
      </c>
      <c r="F3058" s="2">
        <f>'dl-do all work in this'!V3058</f>
        <v>0</v>
      </c>
      <c r="G3058" s="2" t="e">
        <f>DATE('dl-do all work in this'!H3058,'dl-do all work in this'!W3058,'dl-do all work in this'!G3058)</f>
        <v>#VALUE!</v>
      </c>
      <c r="H3058">
        <f>'dl-do all work in this'!I3058</f>
        <v>0</v>
      </c>
      <c r="J3058">
        <f>'dl-do all work in this'!D3058</f>
        <v>0</v>
      </c>
      <c r="K3058">
        <f>'dl-do all work in this'!R3058</f>
        <v>0</v>
      </c>
      <c r="M3058">
        <f>'dl-do all work in this'!$E3058</f>
        <v>0</v>
      </c>
    </row>
    <row r="3059" spans="1:13" x14ac:dyDescent="0.25">
      <c r="A3059" s="2">
        <f>'dl-do all work in this'!O3059</f>
        <v>0</v>
      </c>
      <c r="B3059" t="e">
        <f>VLOOKUP($A3059, 'dl-do all work in this'!$O$9:$U$2997, 6, FALSE)</f>
        <v>#N/A</v>
      </c>
      <c r="C3059" t="e">
        <f>VLOOKUP($A3059, 'dl-do all work in this'!$O$9:$U$2997, 7, FALSE)</f>
        <v>#N/A</v>
      </c>
      <c r="D3059" s="2" t="str">
        <f>'dl-do all work in this'!X3059</f>
        <v>LC</v>
      </c>
      <c r="E3059" s="2">
        <f>'dl-do all work in this'!A3059</f>
        <v>0</v>
      </c>
      <c r="F3059" s="2">
        <f>'dl-do all work in this'!V3059</f>
        <v>0</v>
      </c>
      <c r="G3059" s="2" t="e">
        <f>DATE('dl-do all work in this'!H3059,'dl-do all work in this'!W3059,'dl-do all work in this'!G3059)</f>
        <v>#VALUE!</v>
      </c>
      <c r="H3059">
        <f>'dl-do all work in this'!I3059</f>
        <v>0</v>
      </c>
      <c r="J3059">
        <f>'dl-do all work in this'!D3059</f>
        <v>0</v>
      </c>
      <c r="K3059">
        <f>'dl-do all work in this'!R3059</f>
        <v>0</v>
      </c>
      <c r="M3059">
        <f>'dl-do all work in this'!$E3059</f>
        <v>0</v>
      </c>
    </row>
    <row r="3060" spans="1:13" x14ac:dyDescent="0.25">
      <c r="A3060" s="2">
        <f>'dl-do all work in this'!O3060</f>
        <v>0</v>
      </c>
      <c r="B3060" t="e">
        <f>VLOOKUP($A3060, 'dl-do all work in this'!$O$9:$U$2997, 6, FALSE)</f>
        <v>#N/A</v>
      </c>
      <c r="C3060" t="e">
        <f>VLOOKUP($A3060, 'dl-do all work in this'!$O$9:$U$2997, 7, FALSE)</f>
        <v>#N/A</v>
      </c>
      <c r="D3060" s="2" t="str">
        <f>'dl-do all work in this'!X3060</f>
        <v>LC</v>
      </c>
      <c r="E3060" s="2">
        <f>'dl-do all work in this'!A3060</f>
        <v>0</v>
      </c>
      <c r="F3060" s="2">
        <f>'dl-do all work in this'!V3060</f>
        <v>0</v>
      </c>
      <c r="G3060" s="2" t="e">
        <f>DATE('dl-do all work in this'!H3060,'dl-do all work in this'!W3060,'dl-do all work in this'!G3060)</f>
        <v>#VALUE!</v>
      </c>
      <c r="H3060">
        <f>'dl-do all work in this'!I3060</f>
        <v>0</v>
      </c>
      <c r="J3060">
        <f>'dl-do all work in this'!D3060</f>
        <v>0</v>
      </c>
      <c r="K3060">
        <f>'dl-do all work in this'!R3060</f>
        <v>0</v>
      </c>
      <c r="M3060">
        <f>'dl-do all work in this'!$E3060</f>
        <v>0</v>
      </c>
    </row>
    <row r="3061" spans="1:13" x14ac:dyDescent="0.25">
      <c r="A3061" s="2">
        <f>'dl-do all work in this'!O3061</f>
        <v>0</v>
      </c>
      <c r="B3061" t="e">
        <f>VLOOKUP($A3061, 'dl-do all work in this'!$O$9:$U$2997, 6, FALSE)</f>
        <v>#N/A</v>
      </c>
      <c r="C3061" t="e">
        <f>VLOOKUP($A3061, 'dl-do all work in this'!$O$9:$U$2997, 7, FALSE)</f>
        <v>#N/A</v>
      </c>
      <c r="D3061" s="2" t="str">
        <f>'dl-do all work in this'!X3061</f>
        <v>LC</v>
      </c>
      <c r="E3061" s="2">
        <f>'dl-do all work in this'!A3061</f>
        <v>0</v>
      </c>
      <c r="F3061" s="2">
        <f>'dl-do all work in this'!V3061</f>
        <v>0</v>
      </c>
      <c r="G3061" s="2" t="e">
        <f>DATE('dl-do all work in this'!H3061,'dl-do all work in this'!W3061,'dl-do all work in this'!G3061)</f>
        <v>#VALUE!</v>
      </c>
      <c r="H3061">
        <f>'dl-do all work in this'!I3061</f>
        <v>0</v>
      </c>
      <c r="J3061">
        <f>'dl-do all work in this'!D3061</f>
        <v>0</v>
      </c>
      <c r="K3061">
        <f>'dl-do all work in this'!R3061</f>
        <v>0</v>
      </c>
      <c r="M3061">
        <f>'dl-do all work in this'!$E3061</f>
        <v>0</v>
      </c>
    </row>
    <row r="3062" spans="1:13" x14ac:dyDescent="0.25">
      <c r="A3062" s="2">
        <f>'dl-do all work in this'!O3062</f>
        <v>0</v>
      </c>
      <c r="B3062" t="e">
        <f>VLOOKUP($A3062, 'dl-do all work in this'!$O$9:$U$2997, 6, FALSE)</f>
        <v>#N/A</v>
      </c>
      <c r="C3062" t="e">
        <f>VLOOKUP($A3062, 'dl-do all work in this'!$O$9:$U$2997, 7, FALSE)</f>
        <v>#N/A</v>
      </c>
      <c r="D3062" s="2" t="str">
        <f>'dl-do all work in this'!X3062</f>
        <v>LC</v>
      </c>
      <c r="E3062" s="2">
        <f>'dl-do all work in this'!A3062</f>
        <v>0</v>
      </c>
      <c r="F3062" s="2">
        <f>'dl-do all work in this'!V3062</f>
        <v>0</v>
      </c>
      <c r="G3062" s="2" t="e">
        <f>DATE('dl-do all work in this'!H3062,'dl-do all work in this'!W3062,'dl-do all work in this'!G3062)</f>
        <v>#VALUE!</v>
      </c>
      <c r="H3062">
        <f>'dl-do all work in this'!I3062</f>
        <v>0</v>
      </c>
      <c r="J3062">
        <f>'dl-do all work in this'!D3062</f>
        <v>0</v>
      </c>
      <c r="K3062">
        <f>'dl-do all work in this'!R3062</f>
        <v>0</v>
      </c>
      <c r="M3062">
        <f>'dl-do all work in this'!$E3062</f>
        <v>0</v>
      </c>
    </row>
    <row r="3063" spans="1:13" x14ac:dyDescent="0.25">
      <c r="A3063" s="2">
        <f>'dl-do all work in this'!O3063</f>
        <v>0</v>
      </c>
      <c r="B3063" t="e">
        <f>VLOOKUP($A3063, 'dl-do all work in this'!$O$9:$U$2997, 6, FALSE)</f>
        <v>#N/A</v>
      </c>
      <c r="C3063" t="e">
        <f>VLOOKUP($A3063, 'dl-do all work in this'!$O$9:$U$2997, 7, FALSE)</f>
        <v>#N/A</v>
      </c>
      <c r="D3063" s="2" t="str">
        <f>'dl-do all work in this'!X3063</f>
        <v>LC</v>
      </c>
      <c r="E3063" s="2">
        <f>'dl-do all work in this'!A3063</f>
        <v>0</v>
      </c>
      <c r="F3063" s="2">
        <f>'dl-do all work in this'!V3063</f>
        <v>0</v>
      </c>
      <c r="G3063" s="2" t="e">
        <f>DATE('dl-do all work in this'!H3063,'dl-do all work in this'!W3063,'dl-do all work in this'!G3063)</f>
        <v>#VALUE!</v>
      </c>
      <c r="H3063">
        <f>'dl-do all work in this'!I3063</f>
        <v>0</v>
      </c>
      <c r="J3063">
        <f>'dl-do all work in this'!D3063</f>
        <v>0</v>
      </c>
      <c r="K3063">
        <f>'dl-do all work in this'!R3063</f>
        <v>0</v>
      </c>
      <c r="M3063">
        <f>'dl-do all work in this'!$E3063</f>
        <v>0</v>
      </c>
    </row>
    <row r="3064" spans="1:13" x14ac:dyDescent="0.25">
      <c r="A3064" s="2">
        <f>'dl-do all work in this'!O3064</f>
        <v>0</v>
      </c>
      <c r="B3064" t="e">
        <f>VLOOKUP($A3064, 'dl-do all work in this'!$O$9:$U$2997, 6, FALSE)</f>
        <v>#N/A</v>
      </c>
      <c r="C3064" t="e">
        <f>VLOOKUP($A3064, 'dl-do all work in this'!$O$9:$U$2997, 7, FALSE)</f>
        <v>#N/A</v>
      </c>
      <c r="D3064" s="2" t="str">
        <f>'dl-do all work in this'!X3064</f>
        <v>LC</v>
      </c>
      <c r="E3064" s="2">
        <f>'dl-do all work in this'!A3064</f>
        <v>0</v>
      </c>
      <c r="F3064" s="2">
        <f>'dl-do all work in this'!V3064</f>
        <v>0</v>
      </c>
      <c r="G3064" s="2" t="e">
        <f>DATE('dl-do all work in this'!H3064,'dl-do all work in this'!W3064,'dl-do all work in this'!G3064)</f>
        <v>#VALUE!</v>
      </c>
      <c r="H3064">
        <f>'dl-do all work in this'!I3064</f>
        <v>0</v>
      </c>
      <c r="J3064">
        <f>'dl-do all work in this'!D3064</f>
        <v>0</v>
      </c>
      <c r="K3064">
        <f>'dl-do all work in this'!R3064</f>
        <v>0</v>
      </c>
      <c r="M3064">
        <f>'dl-do all work in this'!$E3064</f>
        <v>0</v>
      </c>
    </row>
    <row r="3065" spans="1:13" x14ac:dyDescent="0.25">
      <c r="A3065" s="2">
        <f>'dl-do all work in this'!O3065</f>
        <v>0</v>
      </c>
      <c r="B3065" t="e">
        <f>VLOOKUP($A3065, 'dl-do all work in this'!$O$9:$U$2997, 6, FALSE)</f>
        <v>#N/A</v>
      </c>
      <c r="C3065" t="e">
        <f>VLOOKUP($A3065, 'dl-do all work in this'!$O$9:$U$2997, 7, FALSE)</f>
        <v>#N/A</v>
      </c>
      <c r="D3065" s="2" t="str">
        <f>'dl-do all work in this'!X3065</f>
        <v>LC</v>
      </c>
      <c r="E3065" s="2">
        <f>'dl-do all work in this'!A3065</f>
        <v>0</v>
      </c>
      <c r="F3065" s="2">
        <f>'dl-do all work in this'!V3065</f>
        <v>0</v>
      </c>
      <c r="G3065" s="2" t="e">
        <f>DATE('dl-do all work in this'!H3065,'dl-do all work in this'!W3065,'dl-do all work in this'!G3065)</f>
        <v>#VALUE!</v>
      </c>
      <c r="H3065">
        <f>'dl-do all work in this'!I3065</f>
        <v>0</v>
      </c>
      <c r="J3065">
        <f>'dl-do all work in this'!D3065</f>
        <v>0</v>
      </c>
      <c r="K3065">
        <f>'dl-do all work in this'!R3065</f>
        <v>0</v>
      </c>
      <c r="M3065">
        <f>'dl-do all work in this'!$E3065</f>
        <v>0</v>
      </c>
    </row>
    <row r="3066" spans="1:13" x14ac:dyDescent="0.25">
      <c r="A3066" s="2">
        <f>'dl-do all work in this'!O3066</f>
        <v>0</v>
      </c>
      <c r="B3066" t="e">
        <f>VLOOKUP($A3066, 'dl-do all work in this'!$O$9:$U$2997, 6, FALSE)</f>
        <v>#N/A</v>
      </c>
      <c r="C3066" t="e">
        <f>VLOOKUP($A3066, 'dl-do all work in this'!$O$9:$U$2997, 7, FALSE)</f>
        <v>#N/A</v>
      </c>
      <c r="D3066" s="2" t="str">
        <f>'dl-do all work in this'!X3066</f>
        <v>LC</v>
      </c>
      <c r="E3066" s="2">
        <f>'dl-do all work in this'!A3066</f>
        <v>0</v>
      </c>
      <c r="F3066" s="2">
        <f>'dl-do all work in this'!V3066</f>
        <v>0</v>
      </c>
      <c r="G3066" s="2" t="e">
        <f>DATE('dl-do all work in this'!H3066,'dl-do all work in this'!W3066,'dl-do all work in this'!G3066)</f>
        <v>#VALUE!</v>
      </c>
      <c r="H3066">
        <f>'dl-do all work in this'!I3066</f>
        <v>0</v>
      </c>
      <c r="J3066">
        <f>'dl-do all work in this'!D3066</f>
        <v>0</v>
      </c>
      <c r="K3066">
        <f>'dl-do all work in this'!R3066</f>
        <v>0</v>
      </c>
      <c r="M3066">
        <f>'dl-do all work in this'!$E3066</f>
        <v>0</v>
      </c>
    </row>
    <row r="3067" spans="1:13" x14ac:dyDescent="0.25">
      <c r="A3067" s="2">
        <f>'dl-do all work in this'!O3067</f>
        <v>0</v>
      </c>
      <c r="B3067" t="e">
        <f>VLOOKUP($A3067, 'dl-do all work in this'!$O$9:$U$2997, 6, FALSE)</f>
        <v>#N/A</v>
      </c>
      <c r="C3067" t="e">
        <f>VLOOKUP($A3067, 'dl-do all work in this'!$O$9:$U$2997, 7, FALSE)</f>
        <v>#N/A</v>
      </c>
      <c r="D3067" s="2" t="str">
        <f>'dl-do all work in this'!X3067</f>
        <v>LC</v>
      </c>
      <c r="E3067" s="2">
        <f>'dl-do all work in this'!A3067</f>
        <v>0</v>
      </c>
      <c r="F3067" s="2">
        <f>'dl-do all work in this'!V3067</f>
        <v>0</v>
      </c>
      <c r="G3067" s="2" t="e">
        <f>DATE('dl-do all work in this'!H3067,'dl-do all work in this'!W3067,'dl-do all work in this'!G3067)</f>
        <v>#VALUE!</v>
      </c>
      <c r="H3067">
        <f>'dl-do all work in this'!I3067</f>
        <v>0</v>
      </c>
      <c r="J3067">
        <f>'dl-do all work in this'!D3067</f>
        <v>0</v>
      </c>
      <c r="K3067">
        <f>'dl-do all work in this'!R3067</f>
        <v>0</v>
      </c>
      <c r="M3067">
        <f>'dl-do all work in this'!$E3067</f>
        <v>0</v>
      </c>
    </row>
    <row r="3068" spans="1:13" x14ac:dyDescent="0.25">
      <c r="A3068" s="2">
        <f>'dl-do all work in this'!O3068</f>
        <v>0</v>
      </c>
      <c r="B3068" t="e">
        <f>VLOOKUP($A3068, 'dl-do all work in this'!$O$9:$U$2997, 6, FALSE)</f>
        <v>#N/A</v>
      </c>
      <c r="C3068" t="e">
        <f>VLOOKUP($A3068, 'dl-do all work in this'!$O$9:$U$2997, 7, FALSE)</f>
        <v>#N/A</v>
      </c>
      <c r="D3068" s="2" t="str">
        <f>'dl-do all work in this'!X3068</f>
        <v>LC</v>
      </c>
      <c r="E3068" s="2">
        <f>'dl-do all work in this'!A3068</f>
        <v>0</v>
      </c>
      <c r="F3068" s="2">
        <f>'dl-do all work in this'!V3068</f>
        <v>0</v>
      </c>
      <c r="G3068" s="2" t="e">
        <f>DATE('dl-do all work in this'!H3068,'dl-do all work in this'!W3068,'dl-do all work in this'!G3068)</f>
        <v>#VALUE!</v>
      </c>
      <c r="H3068">
        <f>'dl-do all work in this'!I3068</f>
        <v>0</v>
      </c>
      <c r="J3068">
        <f>'dl-do all work in this'!D3068</f>
        <v>0</v>
      </c>
      <c r="K3068">
        <f>'dl-do all work in this'!R3068</f>
        <v>0</v>
      </c>
      <c r="M3068">
        <f>'dl-do all work in this'!$E3068</f>
        <v>0</v>
      </c>
    </row>
    <row r="3069" spans="1:13" x14ac:dyDescent="0.25">
      <c r="A3069" s="2">
        <f>'dl-do all work in this'!O3069</f>
        <v>0</v>
      </c>
      <c r="B3069" t="e">
        <f>VLOOKUP($A3069, 'dl-do all work in this'!$O$9:$U$2997, 6, FALSE)</f>
        <v>#N/A</v>
      </c>
      <c r="C3069" t="e">
        <f>VLOOKUP($A3069, 'dl-do all work in this'!$O$9:$U$2997, 7, FALSE)</f>
        <v>#N/A</v>
      </c>
      <c r="D3069" s="2" t="str">
        <f>'dl-do all work in this'!X3069</f>
        <v>LC</v>
      </c>
      <c r="E3069" s="2">
        <f>'dl-do all work in this'!A3069</f>
        <v>0</v>
      </c>
      <c r="F3069" s="2">
        <f>'dl-do all work in this'!V3069</f>
        <v>0</v>
      </c>
      <c r="G3069" s="2" t="e">
        <f>DATE('dl-do all work in this'!H3069,'dl-do all work in this'!W3069,'dl-do all work in this'!G3069)</f>
        <v>#VALUE!</v>
      </c>
      <c r="H3069">
        <f>'dl-do all work in this'!I3069</f>
        <v>0</v>
      </c>
      <c r="J3069">
        <f>'dl-do all work in this'!D3069</f>
        <v>0</v>
      </c>
      <c r="K3069">
        <f>'dl-do all work in this'!R3069</f>
        <v>0</v>
      </c>
      <c r="M3069">
        <f>'dl-do all work in this'!$E3069</f>
        <v>0</v>
      </c>
    </row>
    <row r="3070" spans="1:13" x14ac:dyDescent="0.25">
      <c r="A3070" s="2">
        <f>'dl-do all work in this'!O3070</f>
        <v>0</v>
      </c>
      <c r="B3070" t="e">
        <f>VLOOKUP($A3070, 'dl-do all work in this'!$O$9:$U$2997, 6, FALSE)</f>
        <v>#N/A</v>
      </c>
      <c r="C3070" t="e">
        <f>VLOOKUP($A3070, 'dl-do all work in this'!$O$9:$U$2997, 7, FALSE)</f>
        <v>#N/A</v>
      </c>
      <c r="D3070" s="2" t="str">
        <f>'dl-do all work in this'!X3070</f>
        <v>LC</v>
      </c>
      <c r="E3070" s="2">
        <f>'dl-do all work in this'!A3070</f>
        <v>0</v>
      </c>
      <c r="F3070" s="2">
        <f>'dl-do all work in this'!V3070</f>
        <v>0</v>
      </c>
      <c r="G3070" s="2" t="e">
        <f>DATE('dl-do all work in this'!H3070,'dl-do all work in this'!W3070,'dl-do all work in this'!G3070)</f>
        <v>#VALUE!</v>
      </c>
      <c r="H3070">
        <f>'dl-do all work in this'!I3070</f>
        <v>0</v>
      </c>
      <c r="J3070">
        <f>'dl-do all work in this'!D3070</f>
        <v>0</v>
      </c>
      <c r="K3070">
        <f>'dl-do all work in this'!R3070</f>
        <v>0</v>
      </c>
      <c r="M3070">
        <f>'dl-do all work in this'!$E3070</f>
        <v>0</v>
      </c>
    </row>
    <row r="3071" spans="1:13" x14ac:dyDescent="0.25">
      <c r="A3071" s="2">
        <f>'dl-do all work in this'!O3071</f>
        <v>0</v>
      </c>
      <c r="B3071" t="e">
        <f>VLOOKUP($A3071, 'dl-do all work in this'!$O$9:$U$2997, 6, FALSE)</f>
        <v>#N/A</v>
      </c>
      <c r="C3071" t="e">
        <f>VLOOKUP($A3071, 'dl-do all work in this'!$O$9:$U$2997, 7, FALSE)</f>
        <v>#N/A</v>
      </c>
      <c r="D3071" s="2" t="str">
        <f>'dl-do all work in this'!X3071</f>
        <v>LC</v>
      </c>
      <c r="E3071" s="2">
        <f>'dl-do all work in this'!A3071</f>
        <v>0</v>
      </c>
      <c r="F3071" s="2">
        <f>'dl-do all work in this'!V3071</f>
        <v>0</v>
      </c>
      <c r="G3071" s="2" t="e">
        <f>DATE('dl-do all work in this'!H3071,'dl-do all work in this'!W3071,'dl-do all work in this'!G3071)</f>
        <v>#VALUE!</v>
      </c>
      <c r="H3071">
        <f>'dl-do all work in this'!I3071</f>
        <v>0</v>
      </c>
      <c r="J3071">
        <f>'dl-do all work in this'!D3071</f>
        <v>0</v>
      </c>
      <c r="K3071">
        <f>'dl-do all work in this'!R3071</f>
        <v>0</v>
      </c>
      <c r="M3071">
        <f>'dl-do all work in this'!$E3071</f>
        <v>0</v>
      </c>
    </row>
    <row r="3072" spans="1:13" x14ac:dyDescent="0.25">
      <c r="A3072" s="2">
        <f>'dl-do all work in this'!O3072</f>
        <v>0</v>
      </c>
      <c r="B3072" t="e">
        <f>VLOOKUP($A3072, 'dl-do all work in this'!$O$9:$U$2997, 6, FALSE)</f>
        <v>#N/A</v>
      </c>
      <c r="C3072" t="e">
        <f>VLOOKUP($A3072, 'dl-do all work in this'!$O$9:$U$2997, 7, FALSE)</f>
        <v>#N/A</v>
      </c>
      <c r="D3072" s="2" t="str">
        <f>'dl-do all work in this'!X3072</f>
        <v>LC</v>
      </c>
      <c r="E3072" s="2">
        <f>'dl-do all work in this'!A3072</f>
        <v>0</v>
      </c>
      <c r="F3072" s="2">
        <f>'dl-do all work in this'!V3072</f>
        <v>0</v>
      </c>
      <c r="G3072" s="2" t="e">
        <f>DATE('dl-do all work in this'!H3072,'dl-do all work in this'!W3072,'dl-do all work in this'!G3072)</f>
        <v>#VALUE!</v>
      </c>
      <c r="H3072">
        <f>'dl-do all work in this'!I3072</f>
        <v>0</v>
      </c>
      <c r="J3072">
        <f>'dl-do all work in this'!D3072</f>
        <v>0</v>
      </c>
      <c r="K3072">
        <f>'dl-do all work in this'!R3072</f>
        <v>0</v>
      </c>
      <c r="M3072">
        <f>'dl-do all work in this'!$E3072</f>
        <v>0</v>
      </c>
    </row>
    <row r="3073" spans="1:13" x14ac:dyDescent="0.25">
      <c r="A3073" s="2">
        <f>'dl-do all work in this'!O3073</f>
        <v>0</v>
      </c>
      <c r="B3073" t="e">
        <f>VLOOKUP($A3073, 'dl-do all work in this'!$O$9:$U$2997, 6, FALSE)</f>
        <v>#N/A</v>
      </c>
      <c r="C3073" t="e">
        <f>VLOOKUP($A3073, 'dl-do all work in this'!$O$9:$U$2997, 7, FALSE)</f>
        <v>#N/A</v>
      </c>
      <c r="D3073" s="2" t="str">
        <f>'dl-do all work in this'!X3073</f>
        <v>LC</v>
      </c>
      <c r="E3073" s="2">
        <f>'dl-do all work in this'!A3073</f>
        <v>0</v>
      </c>
      <c r="F3073" s="2">
        <f>'dl-do all work in this'!V3073</f>
        <v>0</v>
      </c>
      <c r="G3073" s="2" t="e">
        <f>DATE('dl-do all work in this'!H3073,'dl-do all work in this'!W3073,'dl-do all work in this'!G3073)</f>
        <v>#VALUE!</v>
      </c>
      <c r="H3073">
        <f>'dl-do all work in this'!I3073</f>
        <v>0</v>
      </c>
      <c r="J3073">
        <f>'dl-do all work in this'!D3073</f>
        <v>0</v>
      </c>
      <c r="K3073">
        <f>'dl-do all work in this'!R3073</f>
        <v>0</v>
      </c>
      <c r="M3073">
        <f>'dl-do all work in this'!$E3073</f>
        <v>0</v>
      </c>
    </row>
    <row r="3074" spans="1:13" x14ac:dyDescent="0.25">
      <c r="A3074" s="2">
        <f>'dl-do all work in this'!O3074</f>
        <v>0</v>
      </c>
      <c r="B3074" t="e">
        <f>VLOOKUP($A3074, 'dl-do all work in this'!$O$9:$U$2997, 6, FALSE)</f>
        <v>#N/A</v>
      </c>
      <c r="C3074" t="e">
        <f>VLOOKUP($A3074, 'dl-do all work in this'!$O$9:$U$2997, 7, FALSE)</f>
        <v>#N/A</v>
      </c>
      <c r="D3074" s="2" t="str">
        <f>'dl-do all work in this'!X3074</f>
        <v>LC</v>
      </c>
      <c r="E3074" s="2">
        <f>'dl-do all work in this'!A3074</f>
        <v>0</v>
      </c>
      <c r="F3074" s="2">
        <f>'dl-do all work in this'!V3074</f>
        <v>0</v>
      </c>
      <c r="G3074" s="2" t="e">
        <f>DATE('dl-do all work in this'!H3074,'dl-do all work in this'!W3074,'dl-do all work in this'!G3074)</f>
        <v>#VALUE!</v>
      </c>
      <c r="H3074">
        <f>'dl-do all work in this'!I3074</f>
        <v>0</v>
      </c>
      <c r="J3074">
        <f>'dl-do all work in this'!D3074</f>
        <v>0</v>
      </c>
      <c r="K3074">
        <f>'dl-do all work in this'!R3074</f>
        <v>0</v>
      </c>
      <c r="M3074">
        <f>'dl-do all work in this'!$E3074</f>
        <v>0</v>
      </c>
    </row>
    <row r="3075" spans="1:13" x14ac:dyDescent="0.25">
      <c r="A3075" s="2">
        <f>'dl-do all work in this'!O3075</f>
        <v>0</v>
      </c>
      <c r="B3075" t="e">
        <f>VLOOKUP($A3075, 'dl-do all work in this'!$O$9:$U$2997, 6, FALSE)</f>
        <v>#N/A</v>
      </c>
      <c r="C3075" t="e">
        <f>VLOOKUP($A3075, 'dl-do all work in this'!$O$9:$U$2997, 7, FALSE)</f>
        <v>#N/A</v>
      </c>
      <c r="D3075" s="2" t="str">
        <f>'dl-do all work in this'!X3075</f>
        <v>LC</v>
      </c>
      <c r="E3075" s="2">
        <f>'dl-do all work in this'!A3075</f>
        <v>0</v>
      </c>
      <c r="F3075" s="2">
        <f>'dl-do all work in this'!V3075</f>
        <v>0</v>
      </c>
      <c r="G3075" s="2" t="e">
        <f>DATE('dl-do all work in this'!H3075,'dl-do all work in this'!W3075,'dl-do all work in this'!G3075)</f>
        <v>#VALUE!</v>
      </c>
      <c r="H3075">
        <f>'dl-do all work in this'!I3075</f>
        <v>0</v>
      </c>
      <c r="J3075">
        <f>'dl-do all work in this'!D3075</f>
        <v>0</v>
      </c>
      <c r="K3075">
        <f>'dl-do all work in this'!R3075</f>
        <v>0</v>
      </c>
      <c r="M3075">
        <f>'dl-do all work in this'!$E3075</f>
        <v>0</v>
      </c>
    </row>
    <row r="3076" spans="1:13" x14ac:dyDescent="0.25">
      <c r="A3076" s="2">
        <f>'dl-do all work in this'!O3076</f>
        <v>0</v>
      </c>
      <c r="B3076" t="e">
        <f>VLOOKUP($A3076, 'dl-do all work in this'!$O$9:$U$2997, 6, FALSE)</f>
        <v>#N/A</v>
      </c>
      <c r="C3076" t="e">
        <f>VLOOKUP($A3076, 'dl-do all work in this'!$O$9:$U$2997, 7, FALSE)</f>
        <v>#N/A</v>
      </c>
      <c r="D3076" s="2" t="str">
        <f>'dl-do all work in this'!X3076</f>
        <v>LC</v>
      </c>
      <c r="E3076" s="2">
        <f>'dl-do all work in this'!A3076</f>
        <v>0</v>
      </c>
      <c r="F3076" s="2">
        <f>'dl-do all work in this'!V3076</f>
        <v>0</v>
      </c>
      <c r="G3076" s="2" t="e">
        <f>DATE('dl-do all work in this'!H3076,'dl-do all work in this'!W3076,'dl-do all work in this'!G3076)</f>
        <v>#VALUE!</v>
      </c>
      <c r="H3076">
        <f>'dl-do all work in this'!I3076</f>
        <v>0</v>
      </c>
      <c r="J3076">
        <f>'dl-do all work in this'!D3076</f>
        <v>0</v>
      </c>
      <c r="K3076">
        <f>'dl-do all work in this'!R3076</f>
        <v>0</v>
      </c>
      <c r="M3076">
        <f>'dl-do all work in this'!$E3076</f>
        <v>0</v>
      </c>
    </row>
    <row r="3077" spans="1:13" x14ac:dyDescent="0.25">
      <c r="A3077" s="2">
        <f>'dl-do all work in this'!O3077</f>
        <v>0</v>
      </c>
      <c r="B3077" t="e">
        <f>VLOOKUP($A3077, 'dl-do all work in this'!$O$9:$U$2997, 6, FALSE)</f>
        <v>#N/A</v>
      </c>
      <c r="C3077" t="e">
        <f>VLOOKUP($A3077, 'dl-do all work in this'!$O$9:$U$2997, 7, FALSE)</f>
        <v>#N/A</v>
      </c>
      <c r="D3077" s="2" t="str">
        <f>'dl-do all work in this'!X3077</f>
        <v>LC</v>
      </c>
      <c r="E3077" s="2">
        <f>'dl-do all work in this'!A3077</f>
        <v>0</v>
      </c>
      <c r="F3077" s="2">
        <f>'dl-do all work in this'!V3077</f>
        <v>0</v>
      </c>
      <c r="G3077" s="2" t="e">
        <f>DATE('dl-do all work in this'!H3077,'dl-do all work in this'!W3077,'dl-do all work in this'!G3077)</f>
        <v>#VALUE!</v>
      </c>
      <c r="H3077">
        <f>'dl-do all work in this'!I3077</f>
        <v>0</v>
      </c>
      <c r="J3077">
        <f>'dl-do all work in this'!D3077</f>
        <v>0</v>
      </c>
      <c r="K3077">
        <f>'dl-do all work in this'!R3077</f>
        <v>0</v>
      </c>
      <c r="M3077">
        <f>'dl-do all work in this'!$E3077</f>
        <v>0</v>
      </c>
    </row>
    <row r="3078" spans="1:13" x14ac:dyDescent="0.25">
      <c r="A3078" s="2">
        <f>'dl-do all work in this'!O3078</f>
        <v>0</v>
      </c>
      <c r="B3078" t="e">
        <f>VLOOKUP($A3078, 'dl-do all work in this'!$O$9:$U$2997, 6, FALSE)</f>
        <v>#N/A</v>
      </c>
      <c r="C3078" t="e">
        <f>VLOOKUP($A3078, 'dl-do all work in this'!$O$9:$U$2997, 7, FALSE)</f>
        <v>#N/A</v>
      </c>
      <c r="D3078" s="2" t="str">
        <f>'dl-do all work in this'!X3078</f>
        <v>LC</v>
      </c>
      <c r="E3078" s="2">
        <f>'dl-do all work in this'!A3078</f>
        <v>0</v>
      </c>
      <c r="F3078" s="2">
        <f>'dl-do all work in this'!V3078</f>
        <v>0</v>
      </c>
      <c r="G3078" s="2" t="e">
        <f>DATE('dl-do all work in this'!H3078,'dl-do all work in this'!W3078,'dl-do all work in this'!G3078)</f>
        <v>#VALUE!</v>
      </c>
      <c r="H3078">
        <f>'dl-do all work in this'!I3078</f>
        <v>0</v>
      </c>
      <c r="J3078">
        <f>'dl-do all work in this'!D3078</f>
        <v>0</v>
      </c>
      <c r="K3078">
        <f>'dl-do all work in this'!R3078</f>
        <v>0</v>
      </c>
      <c r="M3078">
        <f>'dl-do all work in this'!$E3078</f>
        <v>0</v>
      </c>
    </row>
    <row r="3079" spans="1:13" x14ac:dyDescent="0.25">
      <c r="A3079" s="2">
        <f>'dl-do all work in this'!O3079</f>
        <v>0</v>
      </c>
      <c r="B3079" t="e">
        <f>VLOOKUP($A3079, 'dl-do all work in this'!$O$9:$U$2997, 6, FALSE)</f>
        <v>#N/A</v>
      </c>
      <c r="C3079" t="e">
        <f>VLOOKUP($A3079, 'dl-do all work in this'!$O$9:$U$2997, 7, FALSE)</f>
        <v>#N/A</v>
      </c>
      <c r="D3079" s="2" t="str">
        <f>'dl-do all work in this'!X3079</f>
        <v>LC</v>
      </c>
      <c r="E3079" s="2">
        <f>'dl-do all work in this'!A3079</f>
        <v>0</v>
      </c>
      <c r="F3079" s="2">
        <f>'dl-do all work in this'!V3079</f>
        <v>0</v>
      </c>
      <c r="G3079" s="2" t="e">
        <f>DATE('dl-do all work in this'!H3079,'dl-do all work in this'!W3079,'dl-do all work in this'!G3079)</f>
        <v>#VALUE!</v>
      </c>
      <c r="H3079">
        <f>'dl-do all work in this'!I3079</f>
        <v>0</v>
      </c>
      <c r="J3079">
        <f>'dl-do all work in this'!D3079</f>
        <v>0</v>
      </c>
      <c r="K3079">
        <f>'dl-do all work in this'!R3079</f>
        <v>0</v>
      </c>
      <c r="M3079">
        <f>'dl-do all work in this'!$E3079</f>
        <v>0</v>
      </c>
    </row>
    <row r="3080" spans="1:13" x14ac:dyDescent="0.25">
      <c r="A3080" s="2">
        <f>'dl-do all work in this'!O3080</f>
        <v>0</v>
      </c>
      <c r="B3080" t="e">
        <f>VLOOKUP($A3080, 'dl-do all work in this'!$O$9:$U$2997, 6, FALSE)</f>
        <v>#N/A</v>
      </c>
      <c r="C3080" t="e">
        <f>VLOOKUP($A3080, 'dl-do all work in this'!$O$9:$U$2997, 7, FALSE)</f>
        <v>#N/A</v>
      </c>
      <c r="D3080" s="2" t="str">
        <f>'dl-do all work in this'!X3080</f>
        <v>LC</v>
      </c>
      <c r="E3080" s="2">
        <f>'dl-do all work in this'!A3080</f>
        <v>0</v>
      </c>
      <c r="F3080" s="2">
        <f>'dl-do all work in this'!V3080</f>
        <v>0</v>
      </c>
      <c r="G3080" s="2" t="e">
        <f>DATE('dl-do all work in this'!H3080,'dl-do all work in this'!W3080,'dl-do all work in this'!G3080)</f>
        <v>#VALUE!</v>
      </c>
      <c r="H3080">
        <f>'dl-do all work in this'!I3080</f>
        <v>0</v>
      </c>
      <c r="J3080">
        <f>'dl-do all work in this'!D3080</f>
        <v>0</v>
      </c>
      <c r="K3080">
        <f>'dl-do all work in this'!R3080</f>
        <v>0</v>
      </c>
      <c r="M3080">
        <f>'dl-do all work in this'!$E3080</f>
        <v>0</v>
      </c>
    </row>
    <row r="3081" spans="1:13" x14ac:dyDescent="0.25">
      <c r="A3081" s="2">
        <f>'dl-do all work in this'!O3081</f>
        <v>0</v>
      </c>
      <c r="B3081" t="e">
        <f>VLOOKUP($A3081, 'dl-do all work in this'!$O$9:$U$2997, 6, FALSE)</f>
        <v>#N/A</v>
      </c>
      <c r="C3081" t="e">
        <f>VLOOKUP($A3081, 'dl-do all work in this'!$O$9:$U$2997, 7, FALSE)</f>
        <v>#N/A</v>
      </c>
      <c r="D3081" s="2" t="str">
        <f>'dl-do all work in this'!X3081</f>
        <v>LC</v>
      </c>
      <c r="E3081" s="2">
        <f>'dl-do all work in this'!A3081</f>
        <v>0</v>
      </c>
      <c r="F3081" s="2">
        <f>'dl-do all work in this'!V3081</f>
        <v>0</v>
      </c>
      <c r="G3081" s="2" t="e">
        <f>DATE('dl-do all work in this'!H3081,'dl-do all work in this'!W3081,'dl-do all work in this'!G3081)</f>
        <v>#VALUE!</v>
      </c>
      <c r="H3081">
        <f>'dl-do all work in this'!I3081</f>
        <v>0</v>
      </c>
      <c r="J3081">
        <f>'dl-do all work in this'!D3081</f>
        <v>0</v>
      </c>
      <c r="K3081">
        <f>'dl-do all work in this'!R3081</f>
        <v>0</v>
      </c>
      <c r="M3081">
        <f>'dl-do all work in this'!$E3081</f>
        <v>0</v>
      </c>
    </row>
    <row r="3082" spans="1:13" x14ac:dyDescent="0.25">
      <c r="A3082" s="2">
        <f>'dl-do all work in this'!O3082</f>
        <v>0</v>
      </c>
      <c r="B3082" t="e">
        <f>VLOOKUP($A3082, 'dl-do all work in this'!$O$9:$U$2997, 6, FALSE)</f>
        <v>#N/A</v>
      </c>
      <c r="C3082" t="e">
        <f>VLOOKUP($A3082, 'dl-do all work in this'!$O$9:$U$2997, 7, FALSE)</f>
        <v>#N/A</v>
      </c>
      <c r="D3082" s="2" t="str">
        <f>'dl-do all work in this'!X3082</f>
        <v>LC</v>
      </c>
      <c r="E3082" s="2">
        <f>'dl-do all work in this'!A3082</f>
        <v>0</v>
      </c>
      <c r="F3082" s="2">
        <f>'dl-do all work in this'!V3082</f>
        <v>0</v>
      </c>
      <c r="G3082" s="2" t="e">
        <f>DATE('dl-do all work in this'!H3082,'dl-do all work in this'!W3082,'dl-do all work in this'!G3082)</f>
        <v>#VALUE!</v>
      </c>
      <c r="H3082">
        <f>'dl-do all work in this'!I3082</f>
        <v>0</v>
      </c>
      <c r="J3082">
        <f>'dl-do all work in this'!D3082</f>
        <v>0</v>
      </c>
      <c r="K3082">
        <f>'dl-do all work in this'!R3082</f>
        <v>0</v>
      </c>
      <c r="M3082">
        <f>'dl-do all work in this'!$E3082</f>
        <v>0</v>
      </c>
    </row>
    <row r="3083" spans="1:13" x14ac:dyDescent="0.25">
      <c r="A3083" s="2">
        <f>'dl-do all work in this'!O3083</f>
        <v>0</v>
      </c>
      <c r="B3083" t="e">
        <f>VLOOKUP($A3083, 'dl-do all work in this'!$O$9:$U$2997, 6, FALSE)</f>
        <v>#N/A</v>
      </c>
      <c r="C3083" t="e">
        <f>VLOOKUP($A3083, 'dl-do all work in this'!$O$9:$U$2997, 7, FALSE)</f>
        <v>#N/A</v>
      </c>
      <c r="D3083" s="2" t="str">
        <f>'dl-do all work in this'!X3083</f>
        <v>LC</v>
      </c>
      <c r="E3083" s="2">
        <f>'dl-do all work in this'!A3083</f>
        <v>0</v>
      </c>
      <c r="F3083" s="2">
        <f>'dl-do all work in this'!V3083</f>
        <v>0</v>
      </c>
      <c r="G3083" s="2" t="e">
        <f>DATE('dl-do all work in this'!H3083,'dl-do all work in this'!W3083,'dl-do all work in this'!G3083)</f>
        <v>#VALUE!</v>
      </c>
      <c r="H3083">
        <f>'dl-do all work in this'!I3083</f>
        <v>0</v>
      </c>
      <c r="J3083">
        <f>'dl-do all work in this'!D3083</f>
        <v>0</v>
      </c>
      <c r="K3083">
        <f>'dl-do all work in this'!R3083</f>
        <v>0</v>
      </c>
      <c r="M3083">
        <f>'dl-do all work in this'!$E3083</f>
        <v>0</v>
      </c>
    </row>
    <row r="3084" spans="1:13" x14ac:dyDescent="0.25">
      <c r="A3084" s="2">
        <f>'dl-do all work in this'!O3084</f>
        <v>0</v>
      </c>
      <c r="B3084" t="e">
        <f>VLOOKUP($A3084, 'dl-do all work in this'!$O$9:$U$2997, 6, FALSE)</f>
        <v>#N/A</v>
      </c>
      <c r="C3084" t="e">
        <f>VLOOKUP($A3084, 'dl-do all work in this'!$O$9:$U$2997, 7, FALSE)</f>
        <v>#N/A</v>
      </c>
      <c r="D3084" s="2" t="str">
        <f>'dl-do all work in this'!X3084</f>
        <v>LC</v>
      </c>
      <c r="E3084" s="2">
        <f>'dl-do all work in this'!A3084</f>
        <v>0</v>
      </c>
      <c r="F3084" s="2">
        <f>'dl-do all work in this'!V3084</f>
        <v>0</v>
      </c>
      <c r="G3084" s="2" t="e">
        <f>DATE('dl-do all work in this'!H3084,'dl-do all work in this'!W3084,'dl-do all work in this'!G3084)</f>
        <v>#VALUE!</v>
      </c>
      <c r="H3084">
        <f>'dl-do all work in this'!I3084</f>
        <v>0</v>
      </c>
      <c r="J3084">
        <f>'dl-do all work in this'!D3084</f>
        <v>0</v>
      </c>
      <c r="K3084">
        <f>'dl-do all work in this'!R3084</f>
        <v>0</v>
      </c>
      <c r="M3084">
        <f>'dl-do all work in this'!$E3084</f>
        <v>0</v>
      </c>
    </row>
    <row r="3085" spans="1:13" x14ac:dyDescent="0.25">
      <c r="A3085" s="2">
        <f>'dl-do all work in this'!O3085</f>
        <v>0</v>
      </c>
      <c r="B3085" t="e">
        <f>VLOOKUP($A3085, 'dl-do all work in this'!$O$9:$U$2997, 6, FALSE)</f>
        <v>#N/A</v>
      </c>
      <c r="C3085" t="e">
        <f>VLOOKUP($A3085, 'dl-do all work in this'!$O$9:$U$2997, 7, FALSE)</f>
        <v>#N/A</v>
      </c>
      <c r="D3085" s="2" t="str">
        <f>'dl-do all work in this'!X3085</f>
        <v>LC</v>
      </c>
      <c r="E3085" s="2">
        <f>'dl-do all work in this'!A3085</f>
        <v>0</v>
      </c>
      <c r="F3085" s="2">
        <f>'dl-do all work in this'!V3085</f>
        <v>0</v>
      </c>
      <c r="G3085" s="2" t="e">
        <f>DATE('dl-do all work in this'!H3085,'dl-do all work in this'!W3085,'dl-do all work in this'!G3085)</f>
        <v>#VALUE!</v>
      </c>
      <c r="H3085">
        <f>'dl-do all work in this'!I3085</f>
        <v>0</v>
      </c>
      <c r="J3085">
        <f>'dl-do all work in this'!D3085</f>
        <v>0</v>
      </c>
      <c r="K3085">
        <f>'dl-do all work in this'!R3085</f>
        <v>0</v>
      </c>
      <c r="M3085">
        <f>'dl-do all work in this'!$E3085</f>
        <v>0</v>
      </c>
    </row>
    <row r="3086" spans="1:13" x14ac:dyDescent="0.25">
      <c r="A3086" s="2">
        <f>'dl-do all work in this'!O3086</f>
        <v>0</v>
      </c>
      <c r="B3086" t="e">
        <f>VLOOKUP($A3086, 'dl-do all work in this'!$O$9:$U$2997, 6, FALSE)</f>
        <v>#N/A</v>
      </c>
      <c r="C3086" t="e">
        <f>VLOOKUP($A3086, 'dl-do all work in this'!$O$9:$U$2997, 7, FALSE)</f>
        <v>#N/A</v>
      </c>
      <c r="D3086" s="2" t="str">
        <f>'dl-do all work in this'!X3086</f>
        <v>LC</v>
      </c>
      <c r="E3086" s="2">
        <f>'dl-do all work in this'!A3086</f>
        <v>0</v>
      </c>
      <c r="F3086" s="2">
        <f>'dl-do all work in this'!V3086</f>
        <v>0</v>
      </c>
      <c r="G3086" s="2" t="e">
        <f>DATE('dl-do all work in this'!H3086,'dl-do all work in this'!W3086,'dl-do all work in this'!G3086)</f>
        <v>#VALUE!</v>
      </c>
      <c r="H3086">
        <f>'dl-do all work in this'!I3086</f>
        <v>0</v>
      </c>
      <c r="J3086">
        <f>'dl-do all work in this'!D3086</f>
        <v>0</v>
      </c>
      <c r="K3086">
        <f>'dl-do all work in this'!R3086</f>
        <v>0</v>
      </c>
      <c r="M3086">
        <f>'dl-do all work in this'!$E3086</f>
        <v>0</v>
      </c>
    </row>
    <row r="3087" spans="1:13" x14ac:dyDescent="0.25">
      <c r="A3087" s="2">
        <f>'dl-do all work in this'!O3087</f>
        <v>0</v>
      </c>
      <c r="B3087" t="e">
        <f>VLOOKUP($A3087, 'dl-do all work in this'!$O$9:$U$2997, 6, FALSE)</f>
        <v>#N/A</v>
      </c>
      <c r="C3087" t="e">
        <f>VLOOKUP($A3087, 'dl-do all work in this'!$O$9:$U$2997, 7, FALSE)</f>
        <v>#N/A</v>
      </c>
      <c r="D3087" s="2" t="str">
        <f>'dl-do all work in this'!X3087</f>
        <v>LC</v>
      </c>
      <c r="E3087" s="2">
        <f>'dl-do all work in this'!A3087</f>
        <v>0</v>
      </c>
      <c r="F3087" s="2">
        <f>'dl-do all work in this'!V3087</f>
        <v>0</v>
      </c>
      <c r="G3087" s="2" t="e">
        <f>DATE('dl-do all work in this'!H3087,'dl-do all work in this'!W3087,'dl-do all work in this'!G3087)</f>
        <v>#VALUE!</v>
      </c>
      <c r="H3087">
        <f>'dl-do all work in this'!I3087</f>
        <v>0</v>
      </c>
      <c r="J3087">
        <f>'dl-do all work in this'!D3087</f>
        <v>0</v>
      </c>
      <c r="K3087">
        <f>'dl-do all work in this'!R3087</f>
        <v>0</v>
      </c>
      <c r="M3087">
        <f>'dl-do all work in this'!$E3087</f>
        <v>0</v>
      </c>
    </row>
    <row r="3088" spans="1:13" x14ac:dyDescent="0.25">
      <c r="A3088" s="2">
        <f>'dl-do all work in this'!O3088</f>
        <v>0</v>
      </c>
      <c r="B3088" t="e">
        <f>VLOOKUP($A3088, 'dl-do all work in this'!$O$9:$U$2997, 6, FALSE)</f>
        <v>#N/A</v>
      </c>
      <c r="C3088" t="e">
        <f>VLOOKUP($A3088, 'dl-do all work in this'!$O$9:$U$2997, 7, FALSE)</f>
        <v>#N/A</v>
      </c>
      <c r="D3088" s="2" t="str">
        <f>'dl-do all work in this'!X3088</f>
        <v>LC</v>
      </c>
      <c r="E3088" s="2">
        <f>'dl-do all work in this'!A3088</f>
        <v>0</v>
      </c>
      <c r="F3088" s="2">
        <f>'dl-do all work in this'!V3088</f>
        <v>0</v>
      </c>
      <c r="G3088" s="2" t="e">
        <f>DATE('dl-do all work in this'!H3088,'dl-do all work in this'!W3088,'dl-do all work in this'!G3088)</f>
        <v>#VALUE!</v>
      </c>
      <c r="H3088">
        <f>'dl-do all work in this'!I3088</f>
        <v>0</v>
      </c>
      <c r="J3088">
        <f>'dl-do all work in this'!D3088</f>
        <v>0</v>
      </c>
      <c r="K3088">
        <f>'dl-do all work in this'!R3088</f>
        <v>0</v>
      </c>
      <c r="M3088">
        <f>'dl-do all work in this'!$E3088</f>
        <v>0</v>
      </c>
    </row>
    <row r="3089" spans="1:13" x14ac:dyDescent="0.25">
      <c r="A3089" s="2">
        <f>'dl-do all work in this'!O3089</f>
        <v>0</v>
      </c>
      <c r="B3089" t="e">
        <f>VLOOKUP($A3089, 'dl-do all work in this'!$O$9:$U$2997, 6, FALSE)</f>
        <v>#N/A</v>
      </c>
      <c r="C3089" t="e">
        <f>VLOOKUP($A3089, 'dl-do all work in this'!$O$9:$U$2997, 7, FALSE)</f>
        <v>#N/A</v>
      </c>
      <c r="D3089" s="2" t="str">
        <f>'dl-do all work in this'!X3089</f>
        <v>LC</v>
      </c>
      <c r="E3089" s="2">
        <f>'dl-do all work in this'!A3089</f>
        <v>0</v>
      </c>
      <c r="F3089" s="2">
        <f>'dl-do all work in this'!V3089</f>
        <v>0</v>
      </c>
      <c r="G3089" s="2" t="e">
        <f>DATE('dl-do all work in this'!H3089,'dl-do all work in this'!W3089,'dl-do all work in this'!G3089)</f>
        <v>#VALUE!</v>
      </c>
      <c r="H3089">
        <f>'dl-do all work in this'!I3089</f>
        <v>0</v>
      </c>
      <c r="J3089">
        <f>'dl-do all work in this'!D3089</f>
        <v>0</v>
      </c>
      <c r="K3089">
        <f>'dl-do all work in this'!R3089</f>
        <v>0</v>
      </c>
      <c r="M3089">
        <f>'dl-do all work in this'!$E3089</f>
        <v>0</v>
      </c>
    </row>
    <row r="3090" spans="1:13" x14ac:dyDescent="0.25">
      <c r="A3090" s="2">
        <f>'dl-do all work in this'!O3090</f>
        <v>0</v>
      </c>
      <c r="B3090" t="e">
        <f>VLOOKUP($A3090, 'dl-do all work in this'!$O$9:$U$2997, 6, FALSE)</f>
        <v>#N/A</v>
      </c>
      <c r="C3090" t="e">
        <f>VLOOKUP($A3090, 'dl-do all work in this'!$O$9:$U$2997, 7, FALSE)</f>
        <v>#N/A</v>
      </c>
      <c r="D3090" s="2" t="str">
        <f>'dl-do all work in this'!X3090</f>
        <v>LC</v>
      </c>
      <c r="E3090" s="2">
        <f>'dl-do all work in this'!A3090</f>
        <v>0</v>
      </c>
      <c r="F3090" s="2">
        <f>'dl-do all work in this'!V3090</f>
        <v>0</v>
      </c>
      <c r="G3090" s="2" t="e">
        <f>DATE('dl-do all work in this'!H3090,'dl-do all work in this'!W3090,'dl-do all work in this'!G3090)</f>
        <v>#VALUE!</v>
      </c>
      <c r="H3090">
        <f>'dl-do all work in this'!I3090</f>
        <v>0</v>
      </c>
      <c r="J3090">
        <f>'dl-do all work in this'!D3090</f>
        <v>0</v>
      </c>
      <c r="K3090">
        <f>'dl-do all work in this'!R3090</f>
        <v>0</v>
      </c>
      <c r="M3090">
        <f>'dl-do all work in this'!$E3090</f>
        <v>0</v>
      </c>
    </row>
    <row r="3091" spans="1:13" x14ac:dyDescent="0.25">
      <c r="A3091" s="2">
        <f>'dl-do all work in this'!O3091</f>
        <v>0</v>
      </c>
      <c r="B3091" t="e">
        <f>VLOOKUP($A3091, 'dl-do all work in this'!$O$9:$U$2997, 6, FALSE)</f>
        <v>#N/A</v>
      </c>
      <c r="C3091" t="e">
        <f>VLOOKUP($A3091, 'dl-do all work in this'!$O$9:$U$2997, 7, FALSE)</f>
        <v>#N/A</v>
      </c>
      <c r="D3091" s="2" t="str">
        <f>'dl-do all work in this'!X3091</f>
        <v>LC</v>
      </c>
      <c r="E3091" s="2">
        <f>'dl-do all work in this'!A3091</f>
        <v>0</v>
      </c>
      <c r="F3091" s="2">
        <f>'dl-do all work in this'!V3091</f>
        <v>0</v>
      </c>
      <c r="G3091" s="2" t="e">
        <f>DATE('dl-do all work in this'!H3091,'dl-do all work in this'!W3091,'dl-do all work in this'!G3091)</f>
        <v>#VALUE!</v>
      </c>
      <c r="H3091">
        <f>'dl-do all work in this'!I3091</f>
        <v>0</v>
      </c>
      <c r="J3091">
        <f>'dl-do all work in this'!D3091</f>
        <v>0</v>
      </c>
      <c r="K3091">
        <f>'dl-do all work in this'!R3091</f>
        <v>0</v>
      </c>
      <c r="M3091">
        <f>'dl-do all work in this'!$E3091</f>
        <v>0</v>
      </c>
    </row>
    <row r="3092" spans="1:13" x14ac:dyDescent="0.25">
      <c r="A3092" s="2">
        <f>'dl-do all work in this'!O3092</f>
        <v>0</v>
      </c>
      <c r="B3092" t="e">
        <f>VLOOKUP($A3092, 'dl-do all work in this'!$O$9:$U$2997, 6, FALSE)</f>
        <v>#N/A</v>
      </c>
      <c r="C3092" t="e">
        <f>VLOOKUP($A3092, 'dl-do all work in this'!$O$9:$U$2997, 7, FALSE)</f>
        <v>#N/A</v>
      </c>
      <c r="D3092" s="2" t="str">
        <f>'dl-do all work in this'!X3092</f>
        <v>LC</v>
      </c>
      <c r="E3092" s="2">
        <f>'dl-do all work in this'!A3092</f>
        <v>0</v>
      </c>
      <c r="F3092" s="2">
        <f>'dl-do all work in this'!V3092</f>
        <v>0</v>
      </c>
      <c r="G3092" s="2" t="e">
        <f>DATE('dl-do all work in this'!H3092,'dl-do all work in this'!W3092,'dl-do all work in this'!G3092)</f>
        <v>#VALUE!</v>
      </c>
      <c r="H3092">
        <f>'dl-do all work in this'!I3092</f>
        <v>0</v>
      </c>
      <c r="J3092">
        <f>'dl-do all work in this'!D3092</f>
        <v>0</v>
      </c>
      <c r="K3092">
        <f>'dl-do all work in this'!R3092</f>
        <v>0</v>
      </c>
      <c r="M3092">
        <f>'dl-do all work in this'!$E3092</f>
        <v>0</v>
      </c>
    </row>
    <row r="3093" spans="1:13" x14ac:dyDescent="0.25">
      <c r="A3093" s="2">
        <f>'dl-do all work in this'!O3093</f>
        <v>0</v>
      </c>
      <c r="B3093" t="e">
        <f>VLOOKUP($A3093, 'dl-do all work in this'!$O$9:$U$2997, 6, FALSE)</f>
        <v>#N/A</v>
      </c>
      <c r="C3093" t="e">
        <f>VLOOKUP($A3093, 'dl-do all work in this'!$O$9:$U$2997, 7, FALSE)</f>
        <v>#N/A</v>
      </c>
      <c r="D3093" s="2" t="str">
        <f>'dl-do all work in this'!X3093</f>
        <v>LC</v>
      </c>
      <c r="E3093" s="2">
        <f>'dl-do all work in this'!A3093</f>
        <v>0</v>
      </c>
      <c r="F3093" s="2">
        <f>'dl-do all work in this'!V3093</f>
        <v>0</v>
      </c>
      <c r="G3093" s="2" t="e">
        <f>DATE('dl-do all work in this'!H3093,'dl-do all work in this'!W3093,'dl-do all work in this'!G3093)</f>
        <v>#VALUE!</v>
      </c>
      <c r="H3093">
        <f>'dl-do all work in this'!I3093</f>
        <v>0</v>
      </c>
      <c r="J3093">
        <f>'dl-do all work in this'!D3093</f>
        <v>0</v>
      </c>
      <c r="K3093">
        <f>'dl-do all work in this'!R3093</f>
        <v>0</v>
      </c>
      <c r="M3093">
        <f>'dl-do all work in this'!$E3093</f>
        <v>0</v>
      </c>
    </row>
    <row r="3094" spans="1:13" x14ac:dyDescent="0.25">
      <c r="A3094" s="2">
        <f>'dl-do all work in this'!O3094</f>
        <v>0</v>
      </c>
      <c r="B3094" t="e">
        <f>VLOOKUP($A3094, 'dl-do all work in this'!$O$9:$U$2997, 6, FALSE)</f>
        <v>#N/A</v>
      </c>
      <c r="C3094" t="e">
        <f>VLOOKUP($A3094, 'dl-do all work in this'!$O$9:$U$2997, 7, FALSE)</f>
        <v>#N/A</v>
      </c>
      <c r="D3094" s="2" t="str">
        <f>'dl-do all work in this'!X3094</f>
        <v>LC</v>
      </c>
      <c r="E3094" s="2">
        <f>'dl-do all work in this'!A3094</f>
        <v>0</v>
      </c>
      <c r="F3094" s="2">
        <f>'dl-do all work in this'!V3094</f>
        <v>0</v>
      </c>
      <c r="G3094" s="2" t="e">
        <f>DATE('dl-do all work in this'!H3094,'dl-do all work in this'!W3094,'dl-do all work in this'!G3094)</f>
        <v>#VALUE!</v>
      </c>
      <c r="H3094">
        <f>'dl-do all work in this'!I3094</f>
        <v>0</v>
      </c>
      <c r="J3094">
        <f>'dl-do all work in this'!D3094</f>
        <v>0</v>
      </c>
      <c r="K3094">
        <f>'dl-do all work in this'!R3094</f>
        <v>0</v>
      </c>
      <c r="M3094">
        <f>'dl-do all work in this'!$E3094</f>
        <v>0</v>
      </c>
    </row>
    <row r="3095" spans="1:13" x14ac:dyDescent="0.25">
      <c r="A3095" s="2">
        <f>'dl-do all work in this'!O3095</f>
        <v>0</v>
      </c>
      <c r="B3095" t="e">
        <f>VLOOKUP($A3095, 'dl-do all work in this'!$O$9:$U$2997, 6, FALSE)</f>
        <v>#N/A</v>
      </c>
      <c r="C3095" t="e">
        <f>VLOOKUP($A3095, 'dl-do all work in this'!$O$9:$U$2997, 7, FALSE)</f>
        <v>#N/A</v>
      </c>
      <c r="D3095" s="2" t="str">
        <f>'dl-do all work in this'!X3095</f>
        <v>LC</v>
      </c>
      <c r="E3095" s="2">
        <f>'dl-do all work in this'!A3095</f>
        <v>0</v>
      </c>
      <c r="F3095" s="2">
        <f>'dl-do all work in this'!V3095</f>
        <v>0</v>
      </c>
      <c r="G3095" s="2" t="e">
        <f>DATE('dl-do all work in this'!H3095,'dl-do all work in this'!W3095,'dl-do all work in this'!G3095)</f>
        <v>#VALUE!</v>
      </c>
      <c r="H3095">
        <f>'dl-do all work in this'!I3095</f>
        <v>0</v>
      </c>
      <c r="J3095">
        <f>'dl-do all work in this'!D3095</f>
        <v>0</v>
      </c>
      <c r="K3095">
        <f>'dl-do all work in this'!R3095</f>
        <v>0</v>
      </c>
      <c r="M3095">
        <f>'dl-do all work in this'!$E3095</f>
        <v>0</v>
      </c>
    </row>
    <row r="3096" spans="1:13" x14ac:dyDescent="0.25">
      <c r="A3096" s="2">
        <f>'dl-do all work in this'!O3096</f>
        <v>0</v>
      </c>
      <c r="B3096" t="e">
        <f>VLOOKUP($A3096, 'dl-do all work in this'!$O$9:$U$2997, 6, FALSE)</f>
        <v>#N/A</v>
      </c>
      <c r="C3096" t="e">
        <f>VLOOKUP($A3096, 'dl-do all work in this'!$O$9:$U$2997, 7, FALSE)</f>
        <v>#N/A</v>
      </c>
      <c r="D3096" s="2" t="str">
        <f>'dl-do all work in this'!X3096</f>
        <v>LC</v>
      </c>
      <c r="E3096" s="2">
        <f>'dl-do all work in this'!A3096</f>
        <v>0</v>
      </c>
      <c r="F3096" s="2">
        <f>'dl-do all work in this'!V3096</f>
        <v>0</v>
      </c>
      <c r="G3096" s="2" t="e">
        <f>DATE('dl-do all work in this'!H3096,'dl-do all work in this'!W3096,'dl-do all work in this'!G3096)</f>
        <v>#VALUE!</v>
      </c>
      <c r="H3096">
        <f>'dl-do all work in this'!I3096</f>
        <v>0</v>
      </c>
      <c r="J3096">
        <f>'dl-do all work in this'!D3096</f>
        <v>0</v>
      </c>
      <c r="K3096">
        <f>'dl-do all work in this'!R3096</f>
        <v>0</v>
      </c>
      <c r="M3096">
        <f>'dl-do all work in this'!$E3096</f>
        <v>0</v>
      </c>
    </row>
    <row r="3097" spans="1:13" x14ac:dyDescent="0.25">
      <c r="A3097" s="2">
        <f>'dl-do all work in this'!O3097</f>
        <v>0</v>
      </c>
      <c r="B3097" t="e">
        <f>VLOOKUP($A3097, 'dl-do all work in this'!$O$9:$U$2997, 6, FALSE)</f>
        <v>#N/A</v>
      </c>
      <c r="C3097" t="e">
        <f>VLOOKUP($A3097, 'dl-do all work in this'!$O$9:$U$2997, 7, FALSE)</f>
        <v>#N/A</v>
      </c>
      <c r="D3097" s="2" t="str">
        <f>'dl-do all work in this'!X3097</f>
        <v>LC</v>
      </c>
      <c r="E3097" s="2">
        <f>'dl-do all work in this'!A3097</f>
        <v>0</v>
      </c>
      <c r="F3097" s="2">
        <f>'dl-do all work in this'!V3097</f>
        <v>0</v>
      </c>
      <c r="G3097" s="2" t="e">
        <f>DATE('dl-do all work in this'!H3097,'dl-do all work in this'!W3097,'dl-do all work in this'!G3097)</f>
        <v>#VALUE!</v>
      </c>
      <c r="H3097">
        <f>'dl-do all work in this'!I3097</f>
        <v>0</v>
      </c>
      <c r="J3097">
        <f>'dl-do all work in this'!D3097</f>
        <v>0</v>
      </c>
      <c r="K3097">
        <f>'dl-do all work in this'!R3097</f>
        <v>0</v>
      </c>
      <c r="M3097">
        <f>'dl-do all work in this'!$E3097</f>
        <v>0</v>
      </c>
    </row>
    <row r="3098" spans="1:13" x14ac:dyDescent="0.25">
      <c r="A3098" s="2">
        <f>'dl-do all work in this'!O3098</f>
        <v>0</v>
      </c>
      <c r="B3098" t="e">
        <f>VLOOKUP($A3098, 'dl-do all work in this'!$O$9:$U$2997, 6, FALSE)</f>
        <v>#N/A</v>
      </c>
      <c r="C3098" t="e">
        <f>VLOOKUP($A3098, 'dl-do all work in this'!$O$9:$U$2997, 7, FALSE)</f>
        <v>#N/A</v>
      </c>
      <c r="D3098" s="2" t="str">
        <f>'dl-do all work in this'!X3098</f>
        <v>LC</v>
      </c>
      <c r="E3098" s="2">
        <f>'dl-do all work in this'!A3098</f>
        <v>0</v>
      </c>
      <c r="F3098" s="2">
        <f>'dl-do all work in this'!V3098</f>
        <v>0</v>
      </c>
      <c r="G3098" s="2" t="e">
        <f>DATE('dl-do all work in this'!H3098,'dl-do all work in this'!W3098,'dl-do all work in this'!G3098)</f>
        <v>#VALUE!</v>
      </c>
      <c r="H3098">
        <f>'dl-do all work in this'!I3098</f>
        <v>0</v>
      </c>
      <c r="J3098">
        <f>'dl-do all work in this'!D3098</f>
        <v>0</v>
      </c>
      <c r="K3098">
        <f>'dl-do all work in this'!R3098</f>
        <v>0</v>
      </c>
      <c r="M3098">
        <f>'dl-do all work in this'!$E3098</f>
        <v>0</v>
      </c>
    </row>
    <row r="3099" spans="1:13" x14ac:dyDescent="0.25">
      <c r="A3099" s="2">
        <f>'dl-do all work in this'!O3099</f>
        <v>0</v>
      </c>
      <c r="B3099" t="e">
        <f>VLOOKUP($A3099, 'dl-do all work in this'!$O$9:$U$2997, 6, FALSE)</f>
        <v>#N/A</v>
      </c>
      <c r="C3099" t="e">
        <f>VLOOKUP($A3099, 'dl-do all work in this'!$O$9:$U$2997, 7, FALSE)</f>
        <v>#N/A</v>
      </c>
      <c r="D3099" s="2" t="str">
        <f>'dl-do all work in this'!X3099</f>
        <v>LC</v>
      </c>
      <c r="E3099" s="2">
        <f>'dl-do all work in this'!A3099</f>
        <v>0</v>
      </c>
      <c r="F3099" s="2">
        <f>'dl-do all work in this'!V3099</f>
        <v>0</v>
      </c>
      <c r="G3099" s="2" t="e">
        <f>DATE('dl-do all work in this'!H3099,'dl-do all work in this'!W3099,'dl-do all work in this'!G3099)</f>
        <v>#VALUE!</v>
      </c>
      <c r="H3099">
        <f>'dl-do all work in this'!I3099</f>
        <v>0</v>
      </c>
      <c r="J3099">
        <f>'dl-do all work in this'!D3099</f>
        <v>0</v>
      </c>
      <c r="K3099">
        <f>'dl-do all work in this'!R3099</f>
        <v>0</v>
      </c>
      <c r="M3099">
        <f>'dl-do all work in this'!$E3099</f>
        <v>0</v>
      </c>
    </row>
    <row r="3100" spans="1:13" x14ac:dyDescent="0.25">
      <c r="A3100" s="2">
        <f>'dl-do all work in this'!O3100</f>
        <v>0</v>
      </c>
      <c r="B3100" t="e">
        <f>VLOOKUP($A3100, 'dl-do all work in this'!$O$9:$U$2997, 6, FALSE)</f>
        <v>#N/A</v>
      </c>
      <c r="C3100" t="e">
        <f>VLOOKUP($A3100, 'dl-do all work in this'!$O$9:$U$2997, 7, FALSE)</f>
        <v>#N/A</v>
      </c>
      <c r="D3100" s="2" t="str">
        <f>'dl-do all work in this'!X3100</f>
        <v>LC</v>
      </c>
      <c r="E3100" s="2">
        <f>'dl-do all work in this'!A3100</f>
        <v>0</v>
      </c>
      <c r="F3100" s="2">
        <f>'dl-do all work in this'!V3100</f>
        <v>0</v>
      </c>
      <c r="G3100" s="2" t="e">
        <f>DATE('dl-do all work in this'!H3100,'dl-do all work in this'!W3100,'dl-do all work in this'!G3100)</f>
        <v>#VALUE!</v>
      </c>
      <c r="H3100">
        <f>'dl-do all work in this'!I3100</f>
        <v>0</v>
      </c>
      <c r="J3100">
        <f>'dl-do all work in this'!D3100</f>
        <v>0</v>
      </c>
      <c r="K3100">
        <f>'dl-do all work in this'!R3100</f>
        <v>0</v>
      </c>
      <c r="M3100">
        <f>'dl-do all work in this'!$E3100</f>
        <v>0</v>
      </c>
    </row>
    <row r="3101" spans="1:13" x14ac:dyDescent="0.25">
      <c r="A3101" s="2">
        <f>'dl-do all work in this'!O3101</f>
        <v>0</v>
      </c>
      <c r="B3101" t="e">
        <f>VLOOKUP($A3101, 'dl-do all work in this'!$O$9:$U$2997, 6, FALSE)</f>
        <v>#N/A</v>
      </c>
      <c r="C3101" t="e">
        <f>VLOOKUP($A3101, 'dl-do all work in this'!$O$9:$U$2997, 7, FALSE)</f>
        <v>#N/A</v>
      </c>
      <c r="D3101" s="2" t="str">
        <f>'dl-do all work in this'!X3101</f>
        <v>LC</v>
      </c>
      <c r="E3101" s="2">
        <f>'dl-do all work in this'!A3101</f>
        <v>0</v>
      </c>
      <c r="F3101" s="2">
        <f>'dl-do all work in this'!V3101</f>
        <v>0</v>
      </c>
      <c r="G3101" s="2" t="e">
        <f>DATE('dl-do all work in this'!H3101,'dl-do all work in this'!W3101,'dl-do all work in this'!G3101)</f>
        <v>#VALUE!</v>
      </c>
      <c r="H3101">
        <f>'dl-do all work in this'!I3101</f>
        <v>0</v>
      </c>
      <c r="J3101">
        <f>'dl-do all work in this'!D3101</f>
        <v>0</v>
      </c>
      <c r="K3101">
        <f>'dl-do all work in this'!R3101</f>
        <v>0</v>
      </c>
      <c r="M3101">
        <f>'dl-do all work in this'!$E3101</f>
        <v>0</v>
      </c>
    </row>
    <row r="3102" spans="1:13" x14ac:dyDescent="0.25">
      <c r="A3102" s="2">
        <f>'dl-do all work in this'!O3102</f>
        <v>0</v>
      </c>
      <c r="B3102" t="e">
        <f>VLOOKUP($A3102, 'dl-do all work in this'!$O$9:$U$2997, 6, FALSE)</f>
        <v>#N/A</v>
      </c>
      <c r="C3102" t="e">
        <f>VLOOKUP($A3102, 'dl-do all work in this'!$O$9:$U$2997, 7, FALSE)</f>
        <v>#N/A</v>
      </c>
      <c r="D3102" s="2" t="str">
        <f>'dl-do all work in this'!X3102</f>
        <v>LC</v>
      </c>
      <c r="E3102" s="2">
        <f>'dl-do all work in this'!A3102</f>
        <v>0</v>
      </c>
      <c r="F3102" s="2">
        <f>'dl-do all work in this'!V3102</f>
        <v>0</v>
      </c>
      <c r="G3102" s="2" t="e">
        <f>DATE('dl-do all work in this'!H3102,'dl-do all work in this'!W3102,'dl-do all work in this'!G3102)</f>
        <v>#VALUE!</v>
      </c>
      <c r="H3102">
        <f>'dl-do all work in this'!I3102</f>
        <v>0</v>
      </c>
      <c r="J3102">
        <f>'dl-do all work in this'!D3102</f>
        <v>0</v>
      </c>
      <c r="K3102">
        <f>'dl-do all work in this'!R3102</f>
        <v>0</v>
      </c>
      <c r="M3102">
        <f>'dl-do all work in this'!$E3102</f>
        <v>0</v>
      </c>
    </row>
    <row r="3103" spans="1:13" x14ac:dyDescent="0.25">
      <c r="A3103" s="2">
        <f>'dl-do all work in this'!O3103</f>
        <v>0</v>
      </c>
      <c r="B3103" t="e">
        <f>VLOOKUP($A3103, 'dl-do all work in this'!$O$9:$U$2997, 6, FALSE)</f>
        <v>#N/A</v>
      </c>
      <c r="C3103" t="e">
        <f>VLOOKUP($A3103, 'dl-do all work in this'!$O$9:$U$2997, 7, FALSE)</f>
        <v>#N/A</v>
      </c>
      <c r="D3103" s="2" t="str">
        <f>'dl-do all work in this'!X3103</f>
        <v>LC</v>
      </c>
      <c r="E3103" s="2">
        <f>'dl-do all work in this'!A3103</f>
        <v>0</v>
      </c>
      <c r="F3103" s="2">
        <f>'dl-do all work in this'!V3103</f>
        <v>0</v>
      </c>
      <c r="G3103" s="2" t="e">
        <f>DATE('dl-do all work in this'!H3103,'dl-do all work in this'!W3103,'dl-do all work in this'!G3103)</f>
        <v>#VALUE!</v>
      </c>
      <c r="H3103">
        <f>'dl-do all work in this'!I3103</f>
        <v>0</v>
      </c>
      <c r="J3103">
        <f>'dl-do all work in this'!D3103</f>
        <v>0</v>
      </c>
      <c r="K3103">
        <f>'dl-do all work in this'!R3103</f>
        <v>0</v>
      </c>
      <c r="M3103">
        <f>'dl-do all work in this'!$E3103</f>
        <v>0</v>
      </c>
    </row>
    <row r="3104" spans="1:13" x14ac:dyDescent="0.25">
      <c r="A3104" s="2">
        <f>'dl-do all work in this'!O3104</f>
        <v>0</v>
      </c>
      <c r="B3104" t="e">
        <f>VLOOKUP($A3104, 'dl-do all work in this'!$O$9:$U$2997, 6, FALSE)</f>
        <v>#N/A</v>
      </c>
      <c r="C3104" t="e">
        <f>VLOOKUP($A3104, 'dl-do all work in this'!$O$9:$U$2997, 7, FALSE)</f>
        <v>#N/A</v>
      </c>
      <c r="D3104" s="2" t="str">
        <f>'dl-do all work in this'!X3104</f>
        <v>LC</v>
      </c>
      <c r="E3104" s="2">
        <f>'dl-do all work in this'!A3104</f>
        <v>0</v>
      </c>
      <c r="F3104" s="2">
        <f>'dl-do all work in this'!V3104</f>
        <v>0</v>
      </c>
      <c r="G3104" s="2" t="e">
        <f>DATE('dl-do all work in this'!H3104,'dl-do all work in this'!W3104,'dl-do all work in this'!G3104)</f>
        <v>#VALUE!</v>
      </c>
      <c r="H3104">
        <f>'dl-do all work in this'!I3104</f>
        <v>0</v>
      </c>
      <c r="J3104">
        <f>'dl-do all work in this'!D3104</f>
        <v>0</v>
      </c>
      <c r="K3104">
        <f>'dl-do all work in this'!R3104</f>
        <v>0</v>
      </c>
      <c r="M3104">
        <f>'dl-do all work in this'!$E3104</f>
        <v>0</v>
      </c>
    </row>
    <row r="3105" spans="1:13" x14ac:dyDescent="0.25">
      <c r="A3105" s="2">
        <f>'dl-do all work in this'!O3105</f>
        <v>0</v>
      </c>
      <c r="B3105" t="e">
        <f>VLOOKUP($A3105, 'dl-do all work in this'!$O$9:$U$2997, 6, FALSE)</f>
        <v>#N/A</v>
      </c>
      <c r="C3105" t="e">
        <f>VLOOKUP($A3105, 'dl-do all work in this'!$O$9:$U$2997, 7, FALSE)</f>
        <v>#N/A</v>
      </c>
      <c r="D3105" s="2" t="str">
        <f>'dl-do all work in this'!X3105</f>
        <v>LC</v>
      </c>
      <c r="E3105" s="2">
        <f>'dl-do all work in this'!A3105</f>
        <v>0</v>
      </c>
      <c r="F3105" s="2">
        <f>'dl-do all work in this'!V3105</f>
        <v>0</v>
      </c>
      <c r="G3105" s="2" t="e">
        <f>DATE('dl-do all work in this'!H3105,'dl-do all work in this'!W3105,'dl-do all work in this'!G3105)</f>
        <v>#VALUE!</v>
      </c>
      <c r="H3105">
        <f>'dl-do all work in this'!I3105</f>
        <v>0</v>
      </c>
      <c r="J3105">
        <f>'dl-do all work in this'!D3105</f>
        <v>0</v>
      </c>
      <c r="K3105">
        <f>'dl-do all work in this'!R3105</f>
        <v>0</v>
      </c>
      <c r="M3105">
        <f>'dl-do all work in this'!$E3105</f>
        <v>0</v>
      </c>
    </row>
    <row r="3106" spans="1:13" x14ac:dyDescent="0.25">
      <c r="A3106" s="2">
        <f>'dl-do all work in this'!O3106</f>
        <v>0</v>
      </c>
      <c r="B3106" t="e">
        <f>VLOOKUP($A3106, 'dl-do all work in this'!$O$9:$U$2997, 6, FALSE)</f>
        <v>#N/A</v>
      </c>
      <c r="C3106" t="e">
        <f>VLOOKUP($A3106, 'dl-do all work in this'!$O$9:$U$2997, 7, FALSE)</f>
        <v>#N/A</v>
      </c>
      <c r="D3106" s="2" t="str">
        <f>'dl-do all work in this'!X3106</f>
        <v>LC</v>
      </c>
      <c r="E3106" s="2">
        <f>'dl-do all work in this'!A3106</f>
        <v>0</v>
      </c>
      <c r="F3106" s="2">
        <f>'dl-do all work in this'!V3106</f>
        <v>0</v>
      </c>
      <c r="G3106" s="2" t="e">
        <f>DATE('dl-do all work in this'!H3106,'dl-do all work in this'!W3106,'dl-do all work in this'!G3106)</f>
        <v>#VALUE!</v>
      </c>
      <c r="H3106">
        <f>'dl-do all work in this'!I3106</f>
        <v>0</v>
      </c>
      <c r="J3106">
        <f>'dl-do all work in this'!D3106</f>
        <v>0</v>
      </c>
      <c r="K3106">
        <f>'dl-do all work in this'!R3106</f>
        <v>0</v>
      </c>
      <c r="M3106">
        <f>'dl-do all work in this'!$E3106</f>
        <v>0</v>
      </c>
    </row>
    <row r="3107" spans="1:13" x14ac:dyDescent="0.25">
      <c r="A3107" s="2">
        <f>'dl-do all work in this'!O3107</f>
        <v>0</v>
      </c>
      <c r="B3107" t="e">
        <f>VLOOKUP($A3107, 'dl-do all work in this'!$O$9:$U$2997, 6, FALSE)</f>
        <v>#N/A</v>
      </c>
      <c r="C3107" t="e">
        <f>VLOOKUP($A3107, 'dl-do all work in this'!$O$9:$U$2997, 7, FALSE)</f>
        <v>#N/A</v>
      </c>
      <c r="D3107" s="2" t="str">
        <f>'dl-do all work in this'!X3107</f>
        <v>LC</v>
      </c>
      <c r="E3107" s="2">
        <f>'dl-do all work in this'!A3107</f>
        <v>0</v>
      </c>
      <c r="F3107" s="2">
        <f>'dl-do all work in this'!V3107</f>
        <v>0</v>
      </c>
      <c r="G3107" s="2" t="e">
        <f>DATE('dl-do all work in this'!H3107,'dl-do all work in this'!W3107,'dl-do all work in this'!G3107)</f>
        <v>#VALUE!</v>
      </c>
      <c r="H3107">
        <f>'dl-do all work in this'!I3107</f>
        <v>0</v>
      </c>
      <c r="J3107">
        <f>'dl-do all work in this'!D3107</f>
        <v>0</v>
      </c>
      <c r="K3107">
        <f>'dl-do all work in this'!R3107</f>
        <v>0</v>
      </c>
      <c r="M3107">
        <f>'dl-do all work in this'!$E3107</f>
        <v>0</v>
      </c>
    </row>
    <row r="3108" spans="1:13" x14ac:dyDescent="0.25">
      <c r="A3108" s="2">
        <f>'dl-do all work in this'!O3108</f>
        <v>0</v>
      </c>
      <c r="B3108" t="e">
        <f>VLOOKUP($A3108, 'dl-do all work in this'!$O$9:$U$2997, 6, FALSE)</f>
        <v>#N/A</v>
      </c>
      <c r="C3108" t="e">
        <f>VLOOKUP($A3108, 'dl-do all work in this'!$O$9:$U$2997, 7, FALSE)</f>
        <v>#N/A</v>
      </c>
      <c r="D3108" s="2" t="str">
        <f>'dl-do all work in this'!X3108</f>
        <v>LC</v>
      </c>
      <c r="E3108" s="2">
        <f>'dl-do all work in this'!A3108</f>
        <v>0</v>
      </c>
      <c r="F3108" s="2">
        <f>'dl-do all work in this'!V3108</f>
        <v>0</v>
      </c>
      <c r="G3108" s="2" t="e">
        <f>DATE('dl-do all work in this'!H3108,'dl-do all work in this'!W3108,'dl-do all work in this'!G3108)</f>
        <v>#VALUE!</v>
      </c>
      <c r="H3108">
        <f>'dl-do all work in this'!I3108</f>
        <v>0</v>
      </c>
      <c r="J3108">
        <f>'dl-do all work in this'!D3108</f>
        <v>0</v>
      </c>
      <c r="K3108">
        <f>'dl-do all work in this'!R3108</f>
        <v>0</v>
      </c>
      <c r="M3108">
        <f>'dl-do all work in this'!$E3108</f>
        <v>0</v>
      </c>
    </row>
    <row r="3109" spans="1:13" x14ac:dyDescent="0.25">
      <c r="A3109" s="2">
        <f>'dl-do all work in this'!O3109</f>
        <v>0</v>
      </c>
      <c r="B3109" t="e">
        <f>VLOOKUP($A3109, 'dl-do all work in this'!$O$9:$U$2997, 6, FALSE)</f>
        <v>#N/A</v>
      </c>
      <c r="C3109" t="e">
        <f>VLOOKUP($A3109, 'dl-do all work in this'!$O$9:$U$2997, 7, FALSE)</f>
        <v>#N/A</v>
      </c>
      <c r="D3109" s="2" t="str">
        <f>'dl-do all work in this'!X3109</f>
        <v>LC</v>
      </c>
      <c r="E3109" s="2">
        <f>'dl-do all work in this'!A3109</f>
        <v>0</v>
      </c>
      <c r="F3109" s="2">
        <f>'dl-do all work in this'!V3109</f>
        <v>0</v>
      </c>
      <c r="G3109" s="2" t="e">
        <f>DATE('dl-do all work in this'!H3109,'dl-do all work in this'!W3109,'dl-do all work in this'!G3109)</f>
        <v>#VALUE!</v>
      </c>
      <c r="H3109">
        <f>'dl-do all work in this'!I3109</f>
        <v>0</v>
      </c>
      <c r="J3109">
        <f>'dl-do all work in this'!D3109</f>
        <v>0</v>
      </c>
      <c r="K3109">
        <f>'dl-do all work in this'!R3109</f>
        <v>0</v>
      </c>
      <c r="M3109">
        <f>'dl-do all work in this'!$E3109</f>
        <v>0</v>
      </c>
    </row>
    <row r="3110" spans="1:13" x14ac:dyDescent="0.25">
      <c r="A3110" s="2">
        <f>'dl-do all work in this'!O3110</f>
        <v>0</v>
      </c>
      <c r="B3110" t="e">
        <f>VLOOKUP($A3110, 'dl-do all work in this'!$O$9:$U$2997, 6, FALSE)</f>
        <v>#N/A</v>
      </c>
      <c r="C3110" t="e">
        <f>VLOOKUP($A3110, 'dl-do all work in this'!$O$9:$U$2997, 7, FALSE)</f>
        <v>#N/A</v>
      </c>
      <c r="D3110" s="2" t="str">
        <f>'dl-do all work in this'!X3110</f>
        <v>LC</v>
      </c>
      <c r="E3110" s="2">
        <f>'dl-do all work in this'!A3110</f>
        <v>0</v>
      </c>
      <c r="F3110" s="2">
        <f>'dl-do all work in this'!V3110</f>
        <v>0</v>
      </c>
      <c r="G3110" s="2" t="e">
        <f>DATE('dl-do all work in this'!H3110,'dl-do all work in this'!W3110,'dl-do all work in this'!G3110)</f>
        <v>#VALUE!</v>
      </c>
      <c r="H3110">
        <f>'dl-do all work in this'!I3110</f>
        <v>0</v>
      </c>
      <c r="J3110">
        <f>'dl-do all work in this'!D3110</f>
        <v>0</v>
      </c>
      <c r="K3110">
        <f>'dl-do all work in this'!R3110</f>
        <v>0</v>
      </c>
      <c r="M3110">
        <f>'dl-do all work in this'!$E3110</f>
        <v>0</v>
      </c>
    </row>
    <row r="3111" spans="1:13" x14ac:dyDescent="0.25">
      <c r="A3111" s="2">
        <f>'dl-do all work in this'!O3111</f>
        <v>0</v>
      </c>
      <c r="B3111" t="e">
        <f>VLOOKUP($A3111, 'dl-do all work in this'!$O$9:$U$2997, 6, FALSE)</f>
        <v>#N/A</v>
      </c>
      <c r="C3111" t="e">
        <f>VLOOKUP($A3111, 'dl-do all work in this'!$O$9:$U$2997, 7, FALSE)</f>
        <v>#N/A</v>
      </c>
      <c r="D3111" s="2">
        <f>'dl-do all work in this'!X3111</f>
        <v>0</v>
      </c>
      <c r="E3111" s="2">
        <f>'dl-do all work in this'!A3111</f>
        <v>0</v>
      </c>
      <c r="F3111" s="2">
        <f>'dl-do all work in this'!V3111</f>
        <v>0</v>
      </c>
      <c r="G3111" s="2" t="e">
        <f>DATE('dl-do all work in this'!H3111,'dl-do all work in this'!W3111,'dl-do all work in this'!G3111)</f>
        <v>#VALUE!</v>
      </c>
      <c r="H3111">
        <f>'dl-do all work in this'!I3111</f>
        <v>0</v>
      </c>
      <c r="J3111">
        <f>'dl-do all work in this'!D3111</f>
        <v>0</v>
      </c>
      <c r="K3111">
        <f>'dl-do all work in this'!R3111</f>
        <v>0</v>
      </c>
      <c r="M3111">
        <f>'dl-do all work in this'!$E3111</f>
        <v>0</v>
      </c>
    </row>
    <row r="3112" spans="1:13" x14ac:dyDescent="0.25">
      <c r="A3112" s="2">
        <f>'dl-do all work in this'!O3112</f>
        <v>0</v>
      </c>
      <c r="B3112" t="e">
        <f>VLOOKUP($A3112, 'dl-do all work in this'!$O$9:$U$2997, 6, FALSE)</f>
        <v>#N/A</v>
      </c>
      <c r="C3112" t="e">
        <f>VLOOKUP($A3112, 'dl-do all work in this'!$O$9:$U$2997, 7, FALSE)</f>
        <v>#N/A</v>
      </c>
      <c r="D3112" s="2">
        <f>'dl-do all work in this'!X3112</f>
        <v>0</v>
      </c>
      <c r="E3112" s="2">
        <f>'dl-do all work in this'!A3112</f>
        <v>0</v>
      </c>
      <c r="F3112" s="2">
        <f>'dl-do all work in this'!V3112</f>
        <v>0</v>
      </c>
      <c r="G3112" s="2" t="e">
        <f>DATE('dl-do all work in this'!H3112,'dl-do all work in this'!W3112,'dl-do all work in this'!G3112)</f>
        <v>#NUM!</v>
      </c>
      <c r="H3112">
        <f>'dl-do all work in this'!I3112</f>
        <v>0</v>
      </c>
      <c r="J3112">
        <f>'dl-do all work in this'!D3112</f>
        <v>0</v>
      </c>
      <c r="K3112">
        <f>'dl-do all work in this'!R3112</f>
        <v>0</v>
      </c>
      <c r="M3112">
        <f>'dl-do all work in this'!$E3112</f>
        <v>0</v>
      </c>
    </row>
    <row r="3113" spans="1:13" x14ac:dyDescent="0.25">
      <c r="A3113" s="2">
        <f>'dl-do all work in this'!O3113</f>
        <v>0</v>
      </c>
      <c r="B3113" t="e">
        <f>VLOOKUP($A3113, 'dl-do all work in this'!$O$9:$U$2997, 6, FALSE)</f>
        <v>#N/A</v>
      </c>
      <c r="C3113" t="e">
        <f>VLOOKUP($A3113, 'dl-do all work in this'!$O$9:$U$2997, 7, FALSE)</f>
        <v>#N/A</v>
      </c>
      <c r="D3113" s="2">
        <f>'dl-do all work in this'!X3113</f>
        <v>0</v>
      </c>
      <c r="E3113" s="2">
        <f>'dl-do all work in this'!A3113</f>
        <v>0</v>
      </c>
      <c r="F3113" s="2">
        <f>'dl-do all work in this'!V3113</f>
        <v>0</v>
      </c>
      <c r="G3113" s="2" t="e">
        <f>DATE('dl-do all work in this'!H3113,'dl-do all work in this'!W3113,'dl-do all work in this'!G3113)</f>
        <v>#NUM!</v>
      </c>
      <c r="H3113">
        <f>'dl-do all work in this'!I3113</f>
        <v>0</v>
      </c>
      <c r="J3113">
        <f>'dl-do all work in this'!D3113</f>
        <v>0</v>
      </c>
      <c r="K3113">
        <f>'dl-do all work in this'!R3113</f>
        <v>0</v>
      </c>
      <c r="M3113">
        <f>'dl-do all work in this'!$E3113</f>
        <v>0</v>
      </c>
    </row>
    <row r="3114" spans="1:13" x14ac:dyDescent="0.25">
      <c r="A3114" s="2">
        <f>'dl-do all work in this'!O3114</f>
        <v>0</v>
      </c>
      <c r="B3114" t="e">
        <f>VLOOKUP($A3114, 'dl-do all work in this'!$O$9:$U$2997, 6, FALSE)</f>
        <v>#N/A</v>
      </c>
      <c r="C3114" t="e">
        <f>VLOOKUP($A3114, 'dl-do all work in this'!$O$9:$U$2997, 7, FALSE)</f>
        <v>#N/A</v>
      </c>
      <c r="D3114" s="2">
        <f>'dl-do all work in this'!X3114</f>
        <v>0</v>
      </c>
      <c r="E3114" s="2">
        <f>'dl-do all work in this'!A3114</f>
        <v>0</v>
      </c>
      <c r="F3114" s="2">
        <f>'dl-do all work in this'!V3114</f>
        <v>0</v>
      </c>
      <c r="G3114" s="2" t="e">
        <f>DATE('dl-do all work in this'!H3114,'dl-do all work in this'!W3114,'dl-do all work in this'!G3114)</f>
        <v>#NUM!</v>
      </c>
      <c r="H3114">
        <f>'dl-do all work in this'!I3114</f>
        <v>0</v>
      </c>
      <c r="J3114">
        <f>'dl-do all work in this'!D3114</f>
        <v>0</v>
      </c>
      <c r="K3114">
        <f>'dl-do all work in this'!R3114</f>
        <v>0</v>
      </c>
      <c r="M3114">
        <f>'dl-do all work in this'!$E3114</f>
        <v>0</v>
      </c>
    </row>
    <row r="3115" spans="1:13" x14ac:dyDescent="0.25">
      <c r="A3115" s="2">
        <f>'dl-do all work in this'!O3115</f>
        <v>0</v>
      </c>
      <c r="B3115" t="e">
        <f>VLOOKUP($A3115, 'dl-do all work in this'!$O$9:$U$2997, 6, FALSE)</f>
        <v>#N/A</v>
      </c>
      <c r="C3115" t="e">
        <f>VLOOKUP($A3115, 'dl-do all work in this'!$O$9:$U$2997, 7, FALSE)</f>
        <v>#N/A</v>
      </c>
      <c r="D3115" s="2">
        <f>'dl-do all work in this'!X3115</f>
        <v>0</v>
      </c>
      <c r="E3115" s="2">
        <f>'dl-do all work in this'!A3115</f>
        <v>0</v>
      </c>
      <c r="F3115" s="2">
        <f>'dl-do all work in this'!V3115</f>
        <v>0</v>
      </c>
      <c r="G3115" s="2" t="e">
        <f>DATE('dl-do all work in this'!H3115,'dl-do all work in this'!W3115,'dl-do all work in this'!G3115)</f>
        <v>#NUM!</v>
      </c>
      <c r="H3115">
        <f>'dl-do all work in this'!I3115</f>
        <v>0</v>
      </c>
      <c r="J3115">
        <f>'dl-do all work in this'!D3115</f>
        <v>0</v>
      </c>
      <c r="K3115">
        <f>'dl-do all work in this'!R3115</f>
        <v>0</v>
      </c>
      <c r="M3115">
        <f>'dl-do all work in this'!$E3115</f>
        <v>0</v>
      </c>
    </row>
    <row r="3116" spans="1:13" x14ac:dyDescent="0.25">
      <c r="A3116" s="2">
        <f>'dl-do all work in this'!O3116</f>
        <v>0</v>
      </c>
      <c r="B3116" t="e">
        <f>VLOOKUP($A3116, 'dl-do all work in this'!$O$9:$U$2997, 6, FALSE)</f>
        <v>#N/A</v>
      </c>
      <c r="C3116" t="e">
        <f>VLOOKUP($A3116, 'dl-do all work in this'!$O$9:$U$2997, 7, FALSE)</f>
        <v>#N/A</v>
      </c>
      <c r="D3116" s="2">
        <f>'dl-do all work in this'!X3116</f>
        <v>0</v>
      </c>
      <c r="E3116" s="2">
        <f>'dl-do all work in this'!A3116</f>
        <v>0</v>
      </c>
      <c r="F3116" s="2">
        <f>'dl-do all work in this'!V3116</f>
        <v>0</v>
      </c>
      <c r="G3116" s="2" t="e">
        <f>DATE('dl-do all work in this'!H3116,'dl-do all work in this'!W3116,'dl-do all work in this'!G3116)</f>
        <v>#NUM!</v>
      </c>
      <c r="H3116">
        <f>'dl-do all work in this'!I3116</f>
        <v>0</v>
      </c>
      <c r="J3116">
        <f>'dl-do all work in this'!D3116</f>
        <v>0</v>
      </c>
      <c r="K3116">
        <f>'dl-do all work in this'!R3116</f>
        <v>0</v>
      </c>
      <c r="M3116">
        <f>'dl-do all work in this'!$E3116</f>
        <v>0</v>
      </c>
    </row>
    <row r="3117" spans="1:13" x14ac:dyDescent="0.25">
      <c r="A3117" s="2">
        <f>'dl-do all work in this'!O3117</f>
        <v>0</v>
      </c>
      <c r="B3117" t="e">
        <f>VLOOKUP($A3117, 'dl-do all work in this'!$O$9:$U$2997, 6, FALSE)</f>
        <v>#N/A</v>
      </c>
      <c r="C3117" t="e">
        <f>VLOOKUP($A3117, 'dl-do all work in this'!$O$9:$U$2997, 7, FALSE)</f>
        <v>#N/A</v>
      </c>
      <c r="D3117" s="2">
        <f>'dl-do all work in this'!X3117</f>
        <v>0</v>
      </c>
      <c r="E3117" s="2">
        <f>'dl-do all work in this'!A3117</f>
        <v>0</v>
      </c>
      <c r="F3117" s="2">
        <f>'dl-do all work in this'!V3117</f>
        <v>0</v>
      </c>
      <c r="G3117" s="2" t="e">
        <f>DATE('dl-do all work in this'!H3117,'dl-do all work in this'!W3117,'dl-do all work in this'!G3117)</f>
        <v>#NUM!</v>
      </c>
      <c r="H3117">
        <f>'dl-do all work in this'!I3117</f>
        <v>0</v>
      </c>
      <c r="J3117">
        <f>'dl-do all work in this'!D3117</f>
        <v>0</v>
      </c>
      <c r="K3117">
        <f>'dl-do all work in this'!R3117</f>
        <v>0</v>
      </c>
      <c r="M3117">
        <f>'dl-do all work in this'!$E3117</f>
        <v>0</v>
      </c>
    </row>
    <row r="3118" spans="1:13" x14ac:dyDescent="0.25">
      <c r="A3118" s="2">
        <f>'dl-do all work in this'!O3118</f>
        <v>0</v>
      </c>
      <c r="B3118" t="e">
        <f>VLOOKUP($A3118, 'dl-do all work in this'!$O$9:$U$2997, 6, FALSE)</f>
        <v>#N/A</v>
      </c>
      <c r="C3118" t="e">
        <f>VLOOKUP($A3118, 'dl-do all work in this'!$O$9:$U$2997, 7, FALSE)</f>
        <v>#N/A</v>
      </c>
      <c r="D3118" s="2">
        <f>'dl-do all work in this'!X3118</f>
        <v>0</v>
      </c>
      <c r="E3118" s="2">
        <f>'dl-do all work in this'!A3118</f>
        <v>0</v>
      </c>
      <c r="F3118" s="2">
        <f>'dl-do all work in this'!V3118</f>
        <v>0</v>
      </c>
      <c r="G3118" s="2" t="e">
        <f>DATE('dl-do all work in this'!H3118,'dl-do all work in this'!W3118,'dl-do all work in this'!G3118)</f>
        <v>#NUM!</v>
      </c>
      <c r="H3118">
        <f>'dl-do all work in this'!I3118</f>
        <v>0</v>
      </c>
      <c r="J3118">
        <f>'dl-do all work in this'!D3118</f>
        <v>0</v>
      </c>
      <c r="K3118">
        <f>'dl-do all work in this'!R3118</f>
        <v>0</v>
      </c>
      <c r="M3118">
        <f>'dl-do all work in this'!$E3118</f>
        <v>0</v>
      </c>
    </row>
    <row r="3119" spans="1:13" x14ac:dyDescent="0.25">
      <c r="A3119" s="2">
        <f>'dl-do all work in this'!O3119</f>
        <v>0</v>
      </c>
      <c r="B3119" t="e">
        <f>VLOOKUP($A3119, 'dl-do all work in this'!$O$9:$U$2997, 6, FALSE)</f>
        <v>#N/A</v>
      </c>
      <c r="C3119" t="e">
        <f>VLOOKUP($A3119, 'dl-do all work in this'!$O$9:$U$2997, 7, FALSE)</f>
        <v>#N/A</v>
      </c>
      <c r="D3119" s="2">
        <f>'dl-do all work in this'!X3119</f>
        <v>0</v>
      </c>
      <c r="E3119" s="2">
        <f>'dl-do all work in this'!A3119</f>
        <v>0</v>
      </c>
      <c r="F3119" s="2">
        <f>'dl-do all work in this'!V3119</f>
        <v>0</v>
      </c>
      <c r="G3119" s="2" t="e">
        <f>DATE('dl-do all work in this'!H3119,'dl-do all work in this'!W3119,'dl-do all work in this'!G3119)</f>
        <v>#NUM!</v>
      </c>
      <c r="H3119">
        <f>'dl-do all work in this'!I3119</f>
        <v>0</v>
      </c>
      <c r="J3119">
        <f>'dl-do all work in this'!D3119</f>
        <v>0</v>
      </c>
      <c r="K3119">
        <f>'dl-do all work in this'!R3119</f>
        <v>0</v>
      </c>
      <c r="M3119">
        <f>'dl-do all work in this'!$E3119</f>
        <v>0</v>
      </c>
    </row>
    <row r="3120" spans="1:13" x14ac:dyDescent="0.25">
      <c r="A3120" s="2">
        <f>'dl-do all work in this'!O3120</f>
        <v>0</v>
      </c>
      <c r="B3120" t="e">
        <f>VLOOKUP($A3120, 'dl-do all work in this'!$O$9:$U$2997, 6, FALSE)</f>
        <v>#N/A</v>
      </c>
      <c r="C3120" t="e">
        <f>VLOOKUP($A3120, 'dl-do all work in this'!$O$9:$U$2997, 7, FALSE)</f>
        <v>#N/A</v>
      </c>
      <c r="D3120" s="2">
        <f>'dl-do all work in this'!X3120</f>
        <v>0</v>
      </c>
      <c r="E3120" s="2">
        <f>'dl-do all work in this'!A3120</f>
        <v>0</v>
      </c>
      <c r="F3120" s="2">
        <f>'dl-do all work in this'!V3120</f>
        <v>0</v>
      </c>
      <c r="G3120" s="2" t="e">
        <f>DATE('dl-do all work in this'!H3120,'dl-do all work in this'!W3120,'dl-do all work in this'!G3120)</f>
        <v>#NUM!</v>
      </c>
      <c r="H3120">
        <f>'dl-do all work in this'!I3120</f>
        <v>0</v>
      </c>
      <c r="J3120">
        <f>'dl-do all work in this'!D3120</f>
        <v>0</v>
      </c>
      <c r="K3120">
        <f>'dl-do all work in this'!R3120</f>
        <v>0</v>
      </c>
      <c r="M3120">
        <f>'dl-do all work in this'!$E3120</f>
        <v>0</v>
      </c>
    </row>
    <row r="3121" spans="1:13" x14ac:dyDescent="0.25">
      <c r="A3121" s="2">
        <f>'dl-do all work in this'!O3121</f>
        <v>0</v>
      </c>
      <c r="B3121" t="e">
        <f>VLOOKUP($A3121, 'dl-do all work in this'!$O$9:$U$2997, 6, FALSE)</f>
        <v>#N/A</v>
      </c>
      <c r="C3121" t="e">
        <f>VLOOKUP($A3121, 'dl-do all work in this'!$O$9:$U$2997, 7, FALSE)</f>
        <v>#N/A</v>
      </c>
      <c r="D3121" s="2">
        <f>'dl-do all work in this'!X3121</f>
        <v>0</v>
      </c>
      <c r="E3121" s="2">
        <f>'dl-do all work in this'!A3121</f>
        <v>0</v>
      </c>
      <c r="F3121" s="2">
        <f>'dl-do all work in this'!V3121</f>
        <v>0</v>
      </c>
      <c r="G3121" s="2" t="e">
        <f>DATE('dl-do all work in this'!H3121,'dl-do all work in this'!W3121,'dl-do all work in this'!G3121)</f>
        <v>#NUM!</v>
      </c>
      <c r="H3121">
        <f>'dl-do all work in this'!I3121</f>
        <v>0</v>
      </c>
      <c r="J3121">
        <f>'dl-do all work in this'!D3121</f>
        <v>0</v>
      </c>
      <c r="K3121">
        <f>'dl-do all work in this'!R3121</f>
        <v>0</v>
      </c>
      <c r="M3121">
        <f>'dl-do all work in this'!$E3121</f>
        <v>0</v>
      </c>
    </row>
    <row r="3122" spans="1:13" x14ac:dyDescent="0.25">
      <c r="A3122" s="2">
        <f>'dl-do all work in this'!O3122</f>
        <v>0</v>
      </c>
      <c r="B3122" t="e">
        <f>VLOOKUP($A3122, 'dl-do all work in this'!$O$9:$U$2997, 6, FALSE)</f>
        <v>#N/A</v>
      </c>
      <c r="C3122" t="e">
        <f>VLOOKUP($A3122, 'dl-do all work in this'!$O$9:$U$2997, 7, FALSE)</f>
        <v>#N/A</v>
      </c>
      <c r="D3122" s="2">
        <f>'dl-do all work in this'!X3122</f>
        <v>0</v>
      </c>
      <c r="E3122" s="2">
        <f>'dl-do all work in this'!A3122</f>
        <v>0</v>
      </c>
      <c r="F3122" s="2">
        <f>'dl-do all work in this'!V3122</f>
        <v>0</v>
      </c>
      <c r="G3122" s="2" t="e">
        <f>DATE('dl-do all work in this'!H3122,'dl-do all work in this'!W3122,'dl-do all work in this'!G3122)</f>
        <v>#NUM!</v>
      </c>
      <c r="H3122">
        <f>'dl-do all work in this'!I3122</f>
        <v>0</v>
      </c>
      <c r="J3122">
        <f>'dl-do all work in this'!D3122</f>
        <v>0</v>
      </c>
      <c r="K3122">
        <f>'dl-do all work in this'!R3122</f>
        <v>0</v>
      </c>
      <c r="M3122">
        <f>'dl-do all work in this'!$E3122</f>
        <v>0</v>
      </c>
    </row>
    <row r="3123" spans="1:13" x14ac:dyDescent="0.25">
      <c r="A3123" s="2">
        <f>'dl-do all work in this'!O3123</f>
        <v>0</v>
      </c>
      <c r="B3123" t="e">
        <f>VLOOKUP($A3123, 'dl-do all work in this'!$O$9:$U$2997, 6, FALSE)</f>
        <v>#N/A</v>
      </c>
      <c r="C3123" t="e">
        <f>VLOOKUP($A3123, 'dl-do all work in this'!$O$9:$U$2997, 7, FALSE)</f>
        <v>#N/A</v>
      </c>
      <c r="D3123" s="2">
        <f>'dl-do all work in this'!X3123</f>
        <v>0</v>
      </c>
      <c r="E3123" s="2">
        <f>'dl-do all work in this'!A3123</f>
        <v>0</v>
      </c>
      <c r="F3123" s="2">
        <f>'dl-do all work in this'!V3123</f>
        <v>0</v>
      </c>
      <c r="G3123" s="2" t="e">
        <f>DATE('dl-do all work in this'!H3123,'dl-do all work in this'!W3123,'dl-do all work in this'!G3123)</f>
        <v>#NUM!</v>
      </c>
      <c r="H3123">
        <f>'dl-do all work in this'!I3123</f>
        <v>0</v>
      </c>
      <c r="J3123">
        <f>'dl-do all work in this'!D3123</f>
        <v>0</v>
      </c>
      <c r="K3123">
        <f>'dl-do all work in this'!R3123</f>
        <v>0</v>
      </c>
      <c r="M3123">
        <f>'dl-do all work in this'!$E3123</f>
        <v>0</v>
      </c>
    </row>
    <row r="3124" spans="1:13" x14ac:dyDescent="0.25">
      <c r="A3124" s="2">
        <f>'dl-do all work in this'!O3124</f>
        <v>0</v>
      </c>
      <c r="B3124" t="e">
        <f>VLOOKUP($A3124, 'dl-do all work in this'!$O$9:$U$2997, 6, FALSE)</f>
        <v>#N/A</v>
      </c>
      <c r="C3124" t="e">
        <f>VLOOKUP($A3124, 'dl-do all work in this'!$O$9:$U$2997, 7, FALSE)</f>
        <v>#N/A</v>
      </c>
      <c r="D3124" s="2">
        <f>'dl-do all work in this'!X3124</f>
        <v>0</v>
      </c>
      <c r="E3124" s="2">
        <f>'dl-do all work in this'!A3124</f>
        <v>0</v>
      </c>
      <c r="F3124" s="2">
        <f>'dl-do all work in this'!V3124</f>
        <v>0</v>
      </c>
      <c r="G3124" s="2" t="e">
        <f>DATE('dl-do all work in this'!H3124,'dl-do all work in this'!W3124,'dl-do all work in this'!G3124)</f>
        <v>#NUM!</v>
      </c>
      <c r="H3124">
        <f>'dl-do all work in this'!I3124</f>
        <v>0</v>
      </c>
      <c r="J3124">
        <f>'dl-do all work in this'!D3124</f>
        <v>0</v>
      </c>
      <c r="K3124">
        <f>'dl-do all work in this'!R3124</f>
        <v>0</v>
      </c>
      <c r="M3124">
        <f>'dl-do all work in this'!$E3124</f>
        <v>0</v>
      </c>
    </row>
    <row r="3125" spans="1:13" x14ac:dyDescent="0.25">
      <c r="A3125" s="2">
        <f>'dl-do all work in this'!O3125</f>
        <v>0</v>
      </c>
      <c r="B3125" t="e">
        <f>VLOOKUP($A3125, 'dl-do all work in this'!$O$9:$U$2997, 6, FALSE)</f>
        <v>#N/A</v>
      </c>
      <c r="C3125" t="e">
        <f>VLOOKUP($A3125, 'dl-do all work in this'!$O$9:$U$2997, 7, FALSE)</f>
        <v>#N/A</v>
      </c>
      <c r="D3125" s="2">
        <f>'dl-do all work in this'!X3125</f>
        <v>0</v>
      </c>
      <c r="E3125" s="2">
        <f>'dl-do all work in this'!A3125</f>
        <v>0</v>
      </c>
      <c r="F3125" s="2">
        <f>'dl-do all work in this'!V3125</f>
        <v>0</v>
      </c>
      <c r="G3125" s="2" t="e">
        <f>DATE('dl-do all work in this'!H3125,'dl-do all work in this'!W3125,'dl-do all work in this'!G3125)</f>
        <v>#NUM!</v>
      </c>
      <c r="H3125">
        <f>'dl-do all work in this'!I3125</f>
        <v>0</v>
      </c>
      <c r="J3125">
        <f>'dl-do all work in this'!D3125</f>
        <v>0</v>
      </c>
      <c r="K3125">
        <f>'dl-do all work in this'!R3125</f>
        <v>0</v>
      </c>
      <c r="M3125">
        <f>'dl-do all work in this'!$E3125</f>
        <v>0</v>
      </c>
    </row>
    <row r="3126" spans="1:13" x14ac:dyDescent="0.25">
      <c r="A3126" s="2">
        <f>'dl-do all work in this'!O3126</f>
        <v>0</v>
      </c>
      <c r="B3126" t="e">
        <f>VLOOKUP($A3126, 'dl-do all work in this'!$O$9:$U$2997, 6, FALSE)</f>
        <v>#N/A</v>
      </c>
      <c r="C3126" t="e">
        <f>VLOOKUP($A3126, 'dl-do all work in this'!$O$9:$U$2997, 7, FALSE)</f>
        <v>#N/A</v>
      </c>
      <c r="D3126" s="2">
        <f>'dl-do all work in this'!X3126</f>
        <v>0</v>
      </c>
      <c r="E3126" s="2">
        <f>'dl-do all work in this'!A3126</f>
        <v>0</v>
      </c>
      <c r="F3126" s="2">
        <f>'dl-do all work in this'!V3126</f>
        <v>0</v>
      </c>
      <c r="G3126" s="2" t="e">
        <f>DATE('dl-do all work in this'!H3126,'dl-do all work in this'!W3126,'dl-do all work in this'!G3126)</f>
        <v>#NUM!</v>
      </c>
      <c r="H3126">
        <f>'dl-do all work in this'!I3126</f>
        <v>0</v>
      </c>
      <c r="J3126">
        <f>'dl-do all work in this'!D3126</f>
        <v>0</v>
      </c>
      <c r="K3126">
        <f>'dl-do all work in this'!R3126</f>
        <v>0</v>
      </c>
      <c r="M3126">
        <f>'dl-do all work in this'!$E3126</f>
        <v>0</v>
      </c>
    </row>
    <row r="3127" spans="1:13" x14ac:dyDescent="0.25">
      <c r="A3127" s="2">
        <f>'dl-do all work in this'!O3127</f>
        <v>0</v>
      </c>
      <c r="B3127" t="e">
        <f>VLOOKUP($A3127, 'dl-do all work in this'!$O$9:$U$2997, 6, FALSE)</f>
        <v>#N/A</v>
      </c>
      <c r="C3127" t="e">
        <f>VLOOKUP($A3127, 'dl-do all work in this'!$O$9:$U$2997, 7, FALSE)</f>
        <v>#N/A</v>
      </c>
      <c r="D3127" s="2">
        <f>'dl-do all work in this'!X3127</f>
        <v>0</v>
      </c>
      <c r="E3127" s="2">
        <f>'dl-do all work in this'!A3127</f>
        <v>0</v>
      </c>
      <c r="F3127" s="2">
        <f>'dl-do all work in this'!V3127</f>
        <v>0</v>
      </c>
      <c r="G3127" s="2" t="e">
        <f>DATE('dl-do all work in this'!H3127,'dl-do all work in this'!W3127,'dl-do all work in this'!G3127)</f>
        <v>#NUM!</v>
      </c>
      <c r="H3127">
        <f>'dl-do all work in this'!I3127</f>
        <v>0</v>
      </c>
      <c r="J3127">
        <f>'dl-do all work in this'!D3127</f>
        <v>0</v>
      </c>
      <c r="K3127">
        <f>'dl-do all work in this'!R3127</f>
        <v>0</v>
      </c>
      <c r="M3127">
        <f>'dl-do all work in this'!$E3127</f>
        <v>0</v>
      </c>
    </row>
    <row r="3128" spans="1:13" x14ac:dyDescent="0.25">
      <c r="A3128" s="2">
        <f>'dl-do all work in this'!O3128</f>
        <v>0</v>
      </c>
      <c r="B3128" t="e">
        <f>VLOOKUP($A3128, 'dl-do all work in this'!$O$9:$U$2997, 6, FALSE)</f>
        <v>#N/A</v>
      </c>
      <c r="C3128" t="e">
        <f>VLOOKUP($A3128, 'dl-do all work in this'!$O$9:$U$2997, 7, FALSE)</f>
        <v>#N/A</v>
      </c>
      <c r="D3128" s="2">
        <f>'dl-do all work in this'!X3128</f>
        <v>0</v>
      </c>
      <c r="E3128" s="2">
        <f>'dl-do all work in this'!A3128</f>
        <v>0</v>
      </c>
      <c r="F3128" s="2">
        <f>'dl-do all work in this'!V3128</f>
        <v>0</v>
      </c>
      <c r="G3128" s="2" t="e">
        <f>DATE('dl-do all work in this'!H3128,'dl-do all work in this'!W3128,'dl-do all work in this'!G3128)</f>
        <v>#NUM!</v>
      </c>
      <c r="H3128">
        <f>'dl-do all work in this'!I3128</f>
        <v>0</v>
      </c>
      <c r="J3128">
        <f>'dl-do all work in this'!D3128</f>
        <v>0</v>
      </c>
      <c r="K3128">
        <f>'dl-do all work in this'!R3128</f>
        <v>0</v>
      </c>
      <c r="M3128">
        <f>'dl-do all work in this'!$E3128</f>
        <v>0</v>
      </c>
    </row>
    <row r="3129" spans="1:13" x14ac:dyDescent="0.25">
      <c r="A3129" s="2">
        <f>'dl-do all work in this'!O3129</f>
        <v>0</v>
      </c>
      <c r="B3129" t="e">
        <f>VLOOKUP($A3129, 'dl-do all work in this'!$O$9:$U$2997, 6, FALSE)</f>
        <v>#N/A</v>
      </c>
      <c r="C3129" t="e">
        <f>VLOOKUP($A3129, 'dl-do all work in this'!$O$9:$U$2997, 7, FALSE)</f>
        <v>#N/A</v>
      </c>
      <c r="D3129" s="2">
        <f>'dl-do all work in this'!X3129</f>
        <v>0</v>
      </c>
      <c r="E3129" s="2">
        <f>'dl-do all work in this'!A3129</f>
        <v>0</v>
      </c>
      <c r="F3129" s="2">
        <f>'dl-do all work in this'!V3129</f>
        <v>0</v>
      </c>
      <c r="G3129" s="2" t="e">
        <f>DATE('dl-do all work in this'!H3129,'dl-do all work in this'!W3129,'dl-do all work in this'!G3129)</f>
        <v>#NUM!</v>
      </c>
      <c r="H3129">
        <f>'dl-do all work in this'!I3129</f>
        <v>0</v>
      </c>
      <c r="J3129">
        <f>'dl-do all work in this'!D3129</f>
        <v>0</v>
      </c>
      <c r="K3129">
        <f>'dl-do all work in this'!R3129</f>
        <v>0</v>
      </c>
      <c r="M3129">
        <f>'dl-do all work in this'!$E3129</f>
        <v>0</v>
      </c>
    </row>
    <row r="3130" spans="1:13" x14ac:dyDescent="0.25">
      <c r="A3130" s="2">
        <f>'dl-do all work in this'!O3130</f>
        <v>0</v>
      </c>
      <c r="B3130" t="e">
        <f>VLOOKUP($A3130, 'dl-do all work in this'!$O$9:$U$2997, 6, FALSE)</f>
        <v>#N/A</v>
      </c>
      <c r="C3130" t="e">
        <f>VLOOKUP($A3130, 'dl-do all work in this'!$O$9:$U$2997, 7, FALSE)</f>
        <v>#N/A</v>
      </c>
      <c r="D3130" s="2">
        <f>'dl-do all work in this'!X3130</f>
        <v>0</v>
      </c>
      <c r="E3130" s="2">
        <f>'dl-do all work in this'!A3130</f>
        <v>0</v>
      </c>
      <c r="F3130" s="2">
        <f>'dl-do all work in this'!V3130</f>
        <v>0</v>
      </c>
      <c r="G3130" s="2" t="e">
        <f>DATE('dl-do all work in this'!H3130,'dl-do all work in this'!W3130,'dl-do all work in this'!G3130)</f>
        <v>#NUM!</v>
      </c>
      <c r="H3130">
        <f>'dl-do all work in this'!I3130</f>
        <v>0</v>
      </c>
      <c r="J3130">
        <f>'dl-do all work in this'!D3130</f>
        <v>0</v>
      </c>
      <c r="K3130">
        <f>'dl-do all work in this'!R3130</f>
        <v>0</v>
      </c>
      <c r="M3130">
        <f>'dl-do all work in this'!$E3130</f>
        <v>0</v>
      </c>
    </row>
    <row r="3131" spans="1:13" x14ac:dyDescent="0.25">
      <c r="A3131" s="2">
        <f>'dl-do all work in this'!O3131</f>
        <v>0</v>
      </c>
      <c r="B3131" t="e">
        <f>VLOOKUP($A3131, 'dl-do all work in this'!$O$9:$U$2997, 6, FALSE)</f>
        <v>#N/A</v>
      </c>
      <c r="C3131" t="e">
        <f>VLOOKUP($A3131, 'dl-do all work in this'!$O$9:$U$2997, 7, FALSE)</f>
        <v>#N/A</v>
      </c>
      <c r="D3131" s="2">
        <f>'dl-do all work in this'!X3131</f>
        <v>0</v>
      </c>
      <c r="E3131" s="2">
        <f>'dl-do all work in this'!A3131</f>
        <v>0</v>
      </c>
      <c r="F3131" s="2">
        <f>'dl-do all work in this'!V3131</f>
        <v>0</v>
      </c>
      <c r="G3131" s="2" t="e">
        <f>DATE('dl-do all work in this'!H3131,'dl-do all work in this'!W3131,'dl-do all work in this'!G3131)</f>
        <v>#NUM!</v>
      </c>
      <c r="H3131">
        <f>'dl-do all work in this'!I3131</f>
        <v>0</v>
      </c>
      <c r="J3131">
        <f>'dl-do all work in this'!D3131</f>
        <v>0</v>
      </c>
      <c r="K3131">
        <f>'dl-do all work in this'!R3131</f>
        <v>0</v>
      </c>
      <c r="M3131">
        <f>'dl-do all work in this'!$E3131</f>
        <v>0</v>
      </c>
    </row>
    <row r="3132" spans="1:13" x14ac:dyDescent="0.25">
      <c r="A3132" s="2">
        <f>'dl-do all work in this'!O3132</f>
        <v>0</v>
      </c>
      <c r="B3132" t="e">
        <f>VLOOKUP($A3132, 'dl-do all work in this'!$O$9:$U$2997, 6, FALSE)</f>
        <v>#N/A</v>
      </c>
      <c r="C3132" t="e">
        <f>VLOOKUP($A3132, 'dl-do all work in this'!$O$9:$U$2997, 7, FALSE)</f>
        <v>#N/A</v>
      </c>
      <c r="D3132" s="2">
        <f>'dl-do all work in this'!X3132</f>
        <v>0</v>
      </c>
      <c r="E3132" s="2">
        <f>'dl-do all work in this'!A3132</f>
        <v>0</v>
      </c>
      <c r="F3132" s="2">
        <f>'dl-do all work in this'!V3132</f>
        <v>0</v>
      </c>
      <c r="G3132" s="2" t="e">
        <f>DATE('dl-do all work in this'!H3132,'dl-do all work in this'!W3132,'dl-do all work in this'!G3132)</f>
        <v>#NUM!</v>
      </c>
      <c r="H3132">
        <f>'dl-do all work in this'!I3132</f>
        <v>0</v>
      </c>
      <c r="J3132">
        <f>'dl-do all work in this'!D3132</f>
        <v>0</v>
      </c>
      <c r="K3132">
        <f>'dl-do all work in this'!R3132</f>
        <v>0</v>
      </c>
      <c r="M3132">
        <f>'dl-do all work in this'!$E3132</f>
        <v>0</v>
      </c>
    </row>
  </sheetData>
  <mergeCells count="1">
    <mergeCell ref="A7:L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91"/>
  <sheetViews>
    <sheetView topLeftCell="A9" workbookViewId="0">
      <selection activeCell="A27" sqref="A27"/>
    </sheetView>
  </sheetViews>
  <sheetFormatPr defaultRowHeight="15" x14ac:dyDescent="0.25"/>
  <cols>
    <col min="1" max="1" width="18" style="55" customWidth="1"/>
    <col min="2" max="2" width="12.140625" style="55" customWidth="1"/>
  </cols>
  <sheetData>
    <row r="2" spans="1:2" x14ac:dyDescent="0.25">
      <c r="A2" t="s">
        <v>208</v>
      </c>
    </row>
    <row r="4" spans="1:2" x14ac:dyDescent="0.25">
      <c r="A4" t="s">
        <v>209</v>
      </c>
      <c r="B4" t="s">
        <v>210</v>
      </c>
    </row>
    <row r="5" spans="1:2" x14ac:dyDescent="0.25">
      <c r="A5" t="s">
        <v>111</v>
      </c>
      <c r="B5" t="s">
        <v>211</v>
      </c>
    </row>
    <row r="6" spans="1:2" x14ac:dyDescent="0.25">
      <c r="B6" t="s">
        <v>212</v>
      </c>
    </row>
    <row r="7" spans="1:2" x14ac:dyDescent="0.25">
      <c r="B7" t="s">
        <v>213</v>
      </c>
    </row>
    <row r="8" spans="1:2" x14ac:dyDescent="0.25">
      <c r="B8" t="s">
        <v>214</v>
      </c>
    </row>
    <row r="9" spans="1:2" x14ac:dyDescent="0.25">
      <c r="B9" t="s">
        <v>215</v>
      </c>
    </row>
    <row r="11" spans="1:2" x14ac:dyDescent="0.25">
      <c r="A11" t="s">
        <v>216</v>
      </c>
      <c r="B11" t="s">
        <v>217</v>
      </c>
    </row>
    <row r="12" spans="1:2" x14ac:dyDescent="0.25">
      <c r="B12" t="s">
        <v>218</v>
      </c>
    </row>
    <row r="13" spans="1:2" x14ac:dyDescent="0.25">
      <c r="B13" t="s">
        <v>219</v>
      </c>
    </row>
    <row r="14" spans="1:2" x14ac:dyDescent="0.25">
      <c r="B14" t="s">
        <v>220</v>
      </c>
    </row>
    <row r="15" spans="1:2" x14ac:dyDescent="0.25">
      <c r="B15" t="s">
        <v>221</v>
      </c>
    </row>
    <row r="17" spans="1:4" x14ac:dyDescent="0.25">
      <c r="A17" t="s">
        <v>222</v>
      </c>
      <c r="B17" t="s">
        <v>223</v>
      </c>
    </row>
    <row r="18" spans="1:4" x14ac:dyDescent="0.25">
      <c r="B18" t="s">
        <v>224</v>
      </c>
    </row>
    <row r="20" spans="1:4" x14ac:dyDescent="0.25">
      <c r="A20" t="s">
        <v>225</v>
      </c>
      <c r="B20" t="s">
        <v>226</v>
      </c>
    </row>
    <row r="21" spans="1:4" x14ac:dyDescent="0.25">
      <c r="B21" t="s">
        <v>227</v>
      </c>
    </row>
    <row r="26" spans="1:4" x14ac:dyDescent="0.25">
      <c r="A26" t="s">
        <v>228</v>
      </c>
    </row>
    <row r="28" spans="1:4" x14ac:dyDescent="0.25">
      <c r="B28" t="s">
        <v>195</v>
      </c>
      <c r="C28" t="s">
        <v>229</v>
      </c>
    </row>
    <row r="29" spans="1:4" x14ac:dyDescent="0.25">
      <c r="B29" t="s">
        <v>196</v>
      </c>
      <c r="C29" t="s">
        <v>230</v>
      </c>
    </row>
    <row r="30" spans="1:4" x14ac:dyDescent="0.25">
      <c r="B30" t="s">
        <v>197</v>
      </c>
      <c r="C30" t="s">
        <v>231</v>
      </c>
    </row>
    <row r="31" spans="1:4" x14ac:dyDescent="0.25">
      <c r="B31" t="s">
        <v>198</v>
      </c>
      <c r="C31" t="s">
        <v>232</v>
      </c>
    </row>
    <row r="32" spans="1:4" x14ac:dyDescent="0.25">
      <c r="C32" t="s">
        <v>192</v>
      </c>
      <c r="D32" t="s">
        <v>233</v>
      </c>
    </row>
    <row r="33" spans="2:4" x14ac:dyDescent="0.25">
      <c r="C33" t="s">
        <v>234</v>
      </c>
      <c r="D33" t="s">
        <v>235</v>
      </c>
    </row>
    <row r="34" spans="2:4" x14ac:dyDescent="0.25">
      <c r="C34" t="s">
        <v>236</v>
      </c>
      <c r="D34" t="s">
        <v>237</v>
      </c>
    </row>
    <row r="35" spans="2:4" x14ac:dyDescent="0.25">
      <c r="C35" t="s">
        <v>238</v>
      </c>
      <c r="D35" t="s">
        <v>239</v>
      </c>
    </row>
    <row r="36" spans="2:4" x14ac:dyDescent="0.25">
      <c r="C36" t="s">
        <v>240</v>
      </c>
      <c r="D36" t="s">
        <v>241</v>
      </c>
    </row>
    <row r="37" spans="2:4" x14ac:dyDescent="0.25">
      <c r="C37" t="s">
        <v>242</v>
      </c>
      <c r="D37" t="s">
        <v>243</v>
      </c>
    </row>
    <row r="38" spans="2:4" x14ac:dyDescent="0.25">
      <c r="C38" t="s">
        <v>244</v>
      </c>
      <c r="D38" t="s">
        <v>47</v>
      </c>
    </row>
    <row r="39" spans="2:4" x14ac:dyDescent="0.25">
      <c r="C39" t="s">
        <v>245</v>
      </c>
      <c r="D39" t="s">
        <v>246</v>
      </c>
    </row>
    <row r="40" spans="2:4" x14ac:dyDescent="0.25">
      <c r="B40" t="s">
        <v>199</v>
      </c>
      <c r="C40" t="s">
        <v>247</v>
      </c>
    </row>
    <row r="41" spans="2:4" x14ac:dyDescent="0.25">
      <c r="B41" t="s">
        <v>200</v>
      </c>
      <c r="C41" t="s">
        <v>248</v>
      </c>
    </row>
    <row r="42" spans="2:4" x14ac:dyDescent="0.25">
      <c r="B42" t="s">
        <v>201</v>
      </c>
      <c r="C42" t="s">
        <v>249</v>
      </c>
    </row>
    <row r="43" spans="2:4" x14ac:dyDescent="0.25">
      <c r="B43" t="s">
        <v>202</v>
      </c>
      <c r="C43" t="s">
        <v>250</v>
      </c>
    </row>
    <row r="44" spans="2:4" x14ac:dyDescent="0.25">
      <c r="B44" t="s">
        <v>203</v>
      </c>
      <c r="C44" t="s">
        <v>251</v>
      </c>
    </row>
    <row r="45" spans="2:4" x14ac:dyDescent="0.25">
      <c r="B45" t="s">
        <v>204</v>
      </c>
      <c r="C45" t="s">
        <v>252</v>
      </c>
    </row>
    <row r="46" spans="2:4" x14ac:dyDescent="0.25">
      <c r="B46" t="s">
        <v>205</v>
      </c>
      <c r="C46" t="s">
        <v>253</v>
      </c>
    </row>
    <row r="47" spans="2:4" x14ac:dyDescent="0.25">
      <c r="C47" t="s">
        <v>254</v>
      </c>
    </row>
    <row r="48" spans="2:4" x14ac:dyDescent="0.25">
      <c r="C48" t="s">
        <v>255</v>
      </c>
    </row>
    <row r="49" spans="2:3" x14ac:dyDescent="0.25">
      <c r="C49" t="s">
        <v>256</v>
      </c>
    </row>
    <row r="50" spans="2:3" x14ac:dyDescent="0.25">
      <c r="B50" t="s">
        <v>206</v>
      </c>
      <c r="C50" t="s">
        <v>257</v>
      </c>
    </row>
    <row r="51" spans="2:3" x14ac:dyDescent="0.25">
      <c r="C51" t="s">
        <v>258</v>
      </c>
    </row>
    <row r="53" spans="2:3" x14ac:dyDescent="0.25">
      <c r="B53" t="s">
        <v>259</v>
      </c>
      <c r="C53" t="s">
        <v>260</v>
      </c>
    </row>
    <row r="54" spans="2:3" x14ac:dyDescent="0.25">
      <c r="C54" t="s">
        <v>261</v>
      </c>
    </row>
    <row r="56" spans="2:3" x14ac:dyDescent="0.25">
      <c r="B56" t="s">
        <v>262</v>
      </c>
    </row>
    <row r="57" spans="2:3" x14ac:dyDescent="0.25">
      <c r="B57" t="s">
        <v>263</v>
      </c>
    </row>
    <row r="59" spans="2:3" x14ac:dyDescent="0.25">
      <c r="B59" t="s">
        <v>264</v>
      </c>
      <c r="C59" t="s">
        <v>265</v>
      </c>
    </row>
    <row r="60" spans="2:3" x14ac:dyDescent="0.25">
      <c r="B60" t="s">
        <v>266</v>
      </c>
      <c r="C60" t="s">
        <v>267</v>
      </c>
    </row>
    <row r="61" spans="2:3" x14ac:dyDescent="0.25">
      <c r="B61" t="s">
        <v>74</v>
      </c>
      <c r="C61" t="s">
        <v>268</v>
      </c>
    </row>
    <row r="62" spans="2:3" x14ac:dyDescent="0.25">
      <c r="B62" t="s">
        <v>13</v>
      </c>
      <c r="C62" t="s">
        <v>269</v>
      </c>
    </row>
    <row r="63" spans="2:3" x14ac:dyDescent="0.25">
      <c r="B63" t="s">
        <v>270</v>
      </c>
      <c r="C63" t="s">
        <v>271</v>
      </c>
    </row>
    <row r="64" spans="2:3" x14ac:dyDescent="0.25">
      <c r="B64" t="s">
        <v>272</v>
      </c>
      <c r="C64" t="s">
        <v>273</v>
      </c>
    </row>
    <row r="65" spans="1:3" x14ac:dyDescent="0.25">
      <c r="B65" t="s">
        <v>274</v>
      </c>
      <c r="C65" t="s">
        <v>275</v>
      </c>
    </row>
    <row r="66" spans="1:3" x14ac:dyDescent="0.25">
      <c r="B66" t="s">
        <v>276</v>
      </c>
      <c r="C66" t="s">
        <v>277</v>
      </c>
    </row>
    <row r="67" spans="1:3" x14ac:dyDescent="0.25">
      <c r="B67" t="s">
        <v>278</v>
      </c>
      <c r="C67" t="s">
        <v>279</v>
      </c>
    </row>
    <row r="68" spans="1:3" x14ac:dyDescent="0.25">
      <c r="B68" t="s">
        <v>280</v>
      </c>
      <c r="C68" t="s">
        <v>281</v>
      </c>
    </row>
    <row r="69" spans="1:3" x14ac:dyDescent="0.25">
      <c r="B69" t="s">
        <v>282</v>
      </c>
      <c r="C69" t="s">
        <v>283</v>
      </c>
    </row>
    <row r="70" spans="1:3" x14ac:dyDescent="0.25">
      <c r="B70" t="s">
        <v>284</v>
      </c>
      <c r="C70" t="s">
        <v>285</v>
      </c>
    </row>
    <row r="71" spans="1:3" x14ac:dyDescent="0.25">
      <c r="B71" t="s">
        <v>286</v>
      </c>
      <c r="C71" t="s">
        <v>287</v>
      </c>
    </row>
    <row r="72" spans="1:3" x14ac:dyDescent="0.25">
      <c r="B72" t="s">
        <v>288</v>
      </c>
      <c r="C72" t="s">
        <v>289</v>
      </c>
    </row>
    <row r="73" spans="1:3" x14ac:dyDescent="0.25">
      <c r="B73" t="s">
        <v>290</v>
      </c>
      <c r="C73" t="s">
        <v>291</v>
      </c>
    </row>
    <row r="74" spans="1:3" x14ac:dyDescent="0.25">
      <c r="B74" t="s">
        <v>292</v>
      </c>
      <c r="C74" t="s">
        <v>293</v>
      </c>
    </row>
    <row r="77" spans="1:3" x14ac:dyDescent="0.25">
      <c r="A77" t="s">
        <v>294</v>
      </c>
    </row>
    <row r="78" spans="1:3" x14ac:dyDescent="0.25">
      <c r="B78" t="s">
        <v>295</v>
      </c>
    </row>
    <row r="79" spans="1:3" x14ac:dyDescent="0.25">
      <c r="B79" t="s">
        <v>296</v>
      </c>
    </row>
    <row r="82" spans="1:2" x14ac:dyDescent="0.25">
      <c r="A82" t="s">
        <v>297</v>
      </c>
    </row>
    <row r="83" spans="1:2" x14ac:dyDescent="0.25">
      <c r="B83" t="s">
        <v>298</v>
      </c>
    </row>
    <row r="84" spans="1:2" x14ac:dyDescent="0.25">
      <c r="B84" t="s">
        <v>299</v>
      </c>
    </row>
    <row r="85" spans="1:2" x14ac:dyDescent="0.25">
      <c r="B85" t="s">
        <v>300</v>
      </c>
    </row>
    <row r="88" spans="1:2" x14ac:dyDescent="0.25">
      <c r="A88" t="s">
        <v>301</v>
      </c>
    </row>
    <row r="89" spans="1:2" x14ac:dyDescent="0.25">
      <c r="B89" t="s">
        <v>302</v>
      </c>
    </row>
    <row r="90" spans="1:2" x14ac:dyDescent="0.25">
      <c r="B90" t="s">
        <v>303</v>
      </c>
    </row>
    <row r="91" spans="1:2" x14ac:dyDescent="0.25">
      <c r="B91" t="s">
        <v>304</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75"/>
  <sheetViews>
    <sheetView zoomScale="80" zoomScaleNormal="80" workbookViewId="0">
      <selection activeCell="E9" sqref="E9:G75"/>
    </sheetView>
  </sheetViews>
  <sheetFormatPr defaultColWidth="9.140625" defaultRowHeight="15" x14ac:dyDescent="0.25"/>
  <cols>
    <col min="1" max="1" width="39.140625" style="57" bestFit="1" customWidth="1"/>
    <col min="2" max="2" width="5.28515625" style="57" customWidth="1"/>
    <col min="3" max="3" width="4.7109375" style="57" customWidth="1"/>
    <col min="4" max="4" width="6.28515625" style="60" customWidth="1"/>
    <col min="5" max="5" width="12.28515625" style="60" customWidth="1"/>
    <col min="6" max="6" width="13.7109375" style="2" customWidth="1"/>
    <col min="7" max="7" width="10.42578125" style="50" customWidth="1"/>
    <col min="8" max="9" width="6.28515625" style="58" customWidth="1"/>
    <col min="10" max="10" width="6.5703125" style="58" customWidth="1"/>
    <col min="11" max="11" width="8.5703125" style="61" customWidth="1"/>
    <col min="12" max="12" width="7.85546875" style="31" customWidth="1"/>
    <col min="13" max="14" width="7.85546875" style="61" customWidth="1"/>
    <col min="15" max="15" width="8.42578125" style="61" bestFit="1" customWidth="1"/>
    <col min="16" max="16" width="9.140625" style="61" customWidth="1"/>
    <col min="17" max="17" width="10.42578125" style="58" customWidth="1"/>
    <col min="18" max="18" width="6.28515625" style="58" customWidth="1"/>
    <col min="19" max="19" width="7.28515625" style="57" bestFit="1" customWidth="1"/>
    <col min="20" max="21" width="9.42578125" style="57" customWidth="1"/>
    <col min="22" max="22" width="9.140625" style="57" customWidth="1"/>
    <col min="23" max="23" width="10.5703125" style="57" customWidth="1"/>
    <col min="24" max="24" width="9.7109375" style="59" customWidth="1"/>
    <col min="25" max="25" width="9.140625" style="57" customWidth="1"/>
    <col min="26" max="26" width="7.5703125" style="57" customWidth="1"/>
    <col min="27" max="27" width="9.140625" style="60" customWidth="1"/>
    <col min="28" max="28" width="9.140625" style="61" customWidth="1"/>
    <col min="29" max="29" width="8.7109375" style="61" customWidth="1"/>
    <col min="30" max="30" width="8.42578125" style="61" bestFit="1" customWidth="1"/>
    <col min="31" max="31" width="8.140625" style="61" customWidth="1"/>
    <col min="32" max="32" width="9.140625" style="57" customWidth="1"/>
    <col min="33" max="34" width="9.7109375" style="58" customWidth="1"/>
    <col min="35" max="36" width="14.7109375" style="57" bestFit="1" customWidth="1"/>
    <col min="37" max="37" width="15.42578125" style="57" bestFit="1" customWidth="1"/>
    <col min="38" max="38" width="14.140625" style="57" bestFit="1" customWidth="1"/>
    <col min="39" max="39" width="13.140625" style="57" bestFit="1" customWidth="1"/>
    <col min="40" max="68" width="9.140625" style="57" customWidth="1"/>
    <col min="69" max="16384" width="9.140625" style="57"/>
  </cols>
  <sheetData>
    <row r="1" spans="1:39" x14ac:dyDescent="0.25">
      <c r="L1" s="61"/>
      <c r="S1" s="58"/>
      <c r="X1" s="57"/>
    </row>
    <row r="2" spans="1:39" x14ac:dyDescent="0.25">
      <c r="L2" s="61"/>
      <c r="S2" s="58"/>
      <c r="X2" s="57"/>
    </row>
    <row r="3" spans="1:39" x14ac:dyDescent="0.25">
      <c r="L3" s="61"/>
      <c r="S3" s="58"/>
      <c r="X3" s="57"/>
    </row>
    <row r="4" spans="1:39" x14ac:dyDescent="0.25">
      <c r="L4" s="61"/>
      <c r="S4" s="58"/>
      <c r="X4" s="57"/>
    </row>
    <row r="5" spans="1:39" x14ac:dyDescent="0.25">
      <c r="E5" s="38" t="s">
        <v>305</v>
      </c>
      <c r="L5" s="61"/>
      <c r="S5" s="58"/>
      <c r="X5" s="57"/>
    </row>
    <row r="6" spans="1:39" x14ac:dyDescent="0.25">
      <c r="L6" s="61"/>
      <c r="X6" s="57"/>
    </row>
    <row r="7" spans="1:39" x14ac:dyDescent="0.25">
      <c r="A7" s="56" t="s">
        <v>194</v>
      </c>
      <c r="B7" s="54"/>
      <c r="C7" s="54"/>
      <c r="D7" s="54"/>
      <c r="E7" s="54"/>
      <c r="F7" s="54"/>
      <c r="G7" s="54"/>
      <c r="H7" s="54"/>
      <c r="I7" s="54"/>
      <c r="J7" s="54"/>
      <c r="K7" s="54"/>
      <c r="L7" s="54"/>
      <c r="M7" s="54"/>
      <c r="N7" s="54"/>
      <c r="O7" s="54"/>
      <c r="P7" s="66" t="s">
        <v>306</v>
      </c>
      <c r="Q7" s="67"/>
      <c r="R7" s="67"/>
      <c r="S7" s="65"/>
      <c r="T7" s="65"/>
      <c r="U7" s="65"/>
      <c r="V7" s="65"/>
      <c r="W7" s="65"/>
      <c r="X7" s="68"/>
      <c r="Y7" s="65"/>
      <c r="Z7" s="65"/>
      <c r="AA7" s="69"/>
      <c r="AB7" s="70"/>
      <c r="AC7" s="70"/>
      <c r="AD7" s="70"/>
      <c r="AE7" s="70"/>
      <c r="AG7" s="57"/>
      <c r="AH7" s="57"/>
      <c r="AI7" s="12" t="s">
        <v>4</v>
      </c>
      <c r="AJ7" s="12" t="s">
        <v>5</v>
      </c>
      <c r="AK7" s="12" t="s">
        <v>6</v>
      </c>
      <c r="AL7" s="12"/>
    </row>
    <row r="8" spans="1:39" x14ac:dyDescent="0.25">
      <c r="A8" s="57" t="s">
        <v>195</v>
      </c>
      <c r="B8" s="57" t="s">
        <v>196</v>
      </c>
      <c r="C8" s="57" t="s">
        <v>197</v>
      </c>
      <c r="D8" s="57" t="s">
        <v>198</v>
      </c>
      <c r="E8" s="60" t="s">
        <v>199</v>
      </c>
      <c r="F8" s="2" t="s">
        <v>200</v>
      </c>
      <c r="G8" s="60" t="s">
        <v>201</v>
      </c>
      <c r="H8" s="50" t="s">
        <v>202</v>
      </c>
      <c r="I8" s="50" t="s">
        <v>203</v>
      </c>
      <c r="J8" s="58" t="s">
        <v>204</v>
      </c>
      <c r="K8" s="61" t="s">
        <v>205</v>
      </c>
      <c r="L8" s="61" t="s">
        <v>206</v>
      </c>
      <c r="M8" s="61" t="s">
        <v>207</v>
      </c>
      <c r="N8" s="61" t="s">
        <v>307</v>
      </c>
      <c r="O8" s="61" t="s">
        <v>308</v>
      </c>
      <c r="P8" s="61" t="s">
        <v>264</v>
      </c>
      <c r="Q8" s="10" t="s">
        <v>266</v>
      </c>
      <c r="R8" s="11" t="s">
        <v>74</v>
      </c>
      <c r="S8" s="11" t="s">
        <v>13</v>
      </c>
      <c r="T8" s="10" t="s">
        <v>270</v>
      </c>
      <c r="U8" s="10" t="s">
        <v>309</v>
      </c>
      <c r="V8" s="10" t="s">
        <v>274</v>
      </c>
      <c r="W8" s="10" t="s">
        <v>276</v>
      </c>
      <c r="X8" s="10" t="s">
        <v>278</v>
      </c>
      <c r="Y8" s="10" t="s">
        <v>280</v>
      </c>
      <c r="Z8" s="10" t="s">
        <v>282</v>
      </c>
      <c r="AA8" s="39" t="s">
        <v>284</v>
      </c>
      <c r="AB8" s="10" t="s">
        <v>286</v>
      </c>
      <c r="AC8" s="10" t="s">
        <v>288</v>
      </c>
      <c r="AD8" s="10" t="s">
        <v>290</v>
      </c>
      <c r="AE8" s="10" t="s">
        <v>310</v>
      </c>
      <c r="AF8" s="61"/>
      <c r="AG8" s="10" t="s">
        <v>266</v>
      </c>
      <c r="AH8" s="10"/>
      <c r="AI8" s="12" t="s">
        <v>24</v>
      </c>
      <c r="AJ8" s="12" t="s">
        <v>24</v>
      </c>
      <c r="AK8" s="12" t="s">
        <v>25</v>
      </c>
      <c r="AL8" s="12" t="s">
        <v>26</v>
      </c>
      <c r="AM8" s="15" t="s">
        <v>27</v>
      </c>
    </row>
    <row r="9" spans="1:39" x14ac:dyDescent="0.25">
      <c r="A9" s="2" t="s">
        <v>110</v>
      </c>
      <c r="B9">
        <v>1</v>
      </c>
      <c r="C9">
        <v>1</v>
      </c>
      <c r="D9" s="2" t="s">
        <v>192</v>
      </c>
      <c r="E9" s="2">
        <v>44277</v>
      </c>
      <c r="F9" s="2">
        <v>44280</v>
      </c>
      <c r="G9" s="2">
        <v>44302</v>
      </c>
      <c r="H9">
        <v>80</v>
      </c>
      <c r="J9">
        <v>2</v>
      </c>
      <c r="K9">
        <v>306.67</v>
      </c>
      <c r="M9" t="s">
        <v>28</v>
      </c>
      <c r="N9" t="e">
        <f>'dl-do all work in this'!Y9</f>
        <v>#N/A</v>
      </c>
      <c r="O9">
        <f>'dl-do all work in this'!Z9</f>
        <v>0</v>
      </c>
      <c r="P9" s="10">
        <f>IF(Table1[[#This Row],[TransType]]="LS",Table1[[#This Row],[OpnPrem]]+Table1[[#This Row],[ClsPrem]],
IF(Table1[[#This Row],[TransType]]="AS",Table1[[#This Row],[OpnPrem]]+Table1[[#This Row],[ClsPrem]],
Table1[[#This Row],[OpnPrem]]-Table1[[#This Row],[ClsPrem]]))</f>
        <v>306.67</v>
      </c>
      <c r="Q9" s="51">
        <f>IF(Table1[[#This Row],[SYM]]="","",SUMIFS(P:P,B:B,Table1[[#This Row],[Trade'#]],C:C,"&lt;="&amp;Table1[[#This Row],[Leg]]))</f>
        <v>306.67</v>
      </c>
      <c r="R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v>
      </c>
      <c r="S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16000</v>
      </c>
      <c r="T9" s="11" t="str">
        <f>IF(Table1[[#This Row],[CloseDate]]&gt;0,"",Table1[Cap])</f>
        <v/>
      </c>
      <c r="U9" s="11" t="str">
        <f>IF(Table1[[#This Row],[CloseDate]]&gt;0,"",
IF(Table1[[#This Row],[TransType]]="BC","",
IF(Table1[[#This Row],[TransType]]="BP",100*Table1[[#This Row],[Strike]]*Table1[[#This Row],['#Contracts]],
Table1[Cap])))</f>
        <v/>
      </c>
      <c r="V9" s="11">
        <f ca="1">IF(Table1[[#This Row],[SYM]]="","",Table1[[#This Row],[Cap]]*Table1[[#This Row],[Days]])</f>
        <v>48000</v>
      </c>
      <c r="W9" s="11">
        <f ca="1">IF(Table1[[#This Row],[SYM]]="","",SUMIFS(V:V,B:B,Table1[[#This Row],[Trade'#]],C:C,"&lt;="&amp;Table1[[#This Row],[Leg]]))</f>
        <v>48000</v>
      </c>
      <c r="X9" s="30">
        <f ca="1">IF(Table1[[#This Row],[TotCapDays]],365*Table1[[#This Row],[TotPrem]]/Table1[[#This Row],[TotCapDays]],"")</f>
        <v>2.3319697916666668</v>
      </c>
      <c r="Y9" s="10">
        <f>IF(Table1[[#This Row],[SYM]]="","",
IF(Table1[[#This Row],[TransType]]="LS",Table1[[#This Row],[Strike]]-Table1[[#This Row],[TotPrem]]/Table1[[#This Row],['#Contracts]],
IF(Table1[[#This Row],['#Contracts]],Table1[[#This Row],[Strike]]-Table1[[#This Row],[TotPrem]]/Table1[[#This Row],['#Contracts]]/100,"")))</f>
        <v>78.466650000000001</v>
      </c>
      <c r="Z9" s="11" t="str">
        <f>IF(Table1[[#This Row],[CloseDate]]&gt;0,"",
IF(Table1[[#This Row],[TransType]]="LS",Table1['#Contracts],
IF(Table1[[#This Row],[TransType]]="AS",100*Table1[[#This Row],['#Contracts]],
IF(Table1[[#This Row],[TransType]]="SP",100*Table1[[#This Row],['#Contracts]],
IF(Table1[[#This Row],[TransType]]="BP",100*Table1[[#This Row],['#Contracts]],"")))))</f>
        <v/>
      </c>
      <c r="AA9" s="39">
        <f ca="1">IF(Table1[[#This Row],[CloseDate]]&gt;0,Table1[CloseDate],
IF(Table1[[#This Row],[ExpDate]]&gt;0,Table1[ExpDate],
TODAY()))</f>
        <v>44280</v>
      </c>
      <c r="AB9" s="10">
        <f ca="1">IF(PERFORMANCE!$D$8&gt;0,
IF(PERFORMANCE!$D$8&lt;Table1[[#This Row],[ActDate]],"",Table1[NetPrem]),
IF(TODAY()&lt;Table1[[#This Row],[ActDate]],"",Table1[NetPrem]))</f>
        <v>306.67</v>
      </c>
      <c r="AC9" s="10">
        <f ca="1">IF(PERFORMANCE!$D$8&gt;0,
IF(PERFORMANCE!$D$8&lt;Table1[[#This Row],[ActDate]],"",
IF(_xlfn.DAYS(PERFORMANCE!$D$8,Table1[[#This Row],[ActDate]])&lt;366,Table1[NetPrem],"")),
IF(TODAY()&lt;Table1[[#This Row],[ActDate]],"",
IF(_xlfn.DAYS(TODAY(),Table1[[#This Row],[ActDate]])&lt;366,Table1[NetPrem],"")))</f>
        <v>306.67</v>
      </c>
      <c r="AD9" s="10">
        <f ca="1">IF(PERFORMANCE!$D$8&gt;0,
IF(PERFORMANCE!$D$8&lt;Table1[[#This Row],[ActDate]],"",
IF(YEAR(PERFORMANCE!$D$8)=YEAR(Table1[[#This Row],[ActDate]]),Table1[NetPrem],"")),
IF(TODAY()&lt;Table1[[#This Row],[ActDate]],"",
IF(YEAR(TODAY())=YEAR(Table1[[#This Row],[ActDate]]),Table1[NetPrem],"")))</f>
        <v>306.67</v>
      </c>
      <c r="AE9" s="10" t="str">
        <f ca="1">IF(PERFORMANCE!$D$8&gt;0,
IF(PERFORMANCE!$D$8&lt;Table1[[#This Row],[ActDate]],Table1[NetPrem],""),
IF(TODAY()&lt;Table1[[#This Row],[ActDate]],Table1[NetPrem],""))</f>
        <v/>
      </c>
      <c r="AF9" s="61"/>
      <c r="AG9" s="51">
        <f>IF(Table1[[#This Row],[SYM]]="","",SUMIFS(P:P,B:B,Table1[[#This Row],[Trade'#]],C:C,"&lt;="&amp;Table1[[#This Row],[Leg]]))</f>
        <v>306.67</v>
      </c>
      <c r="AH9" s="51"/>
    </row>
    <row r="10" spans="1:39" x14ac:dyDescent="0.25">
      <c r="A10" s="2" t="s">
        <v>113</v>
      </c>
      <c r="B10">
        <v>1</v>
      </c>
      <c r="C10">
        <v>2</v>
      </c>
      <c r="D10" s="2" t="s">
        <v>192</v>
      </c>
      <c r="E10" s="2">
        <v>44280</v>
      </c>
      <c r="F10" s="2">
        <v>44280</v>
      </c>
      <c r="G10" s="2">
        <v>44302</v>
      </c>
      <c r="H10">
        <v>65</v>
      </c>
      <c r="J10">
        <v>2</v>
      </c>
      <c r="K10">
        <v>-75.33</v>
      </c>
      <c r="M10" t="s">
        <v>28</v>
      </c>
      <c r="N10" t="e">
        <f>'dl-do all work in this'!Y10</f>
        <v>#N/A</v>
      </c>
      <c r="O10">
        <f>'dl-do all work in this'!Z10</f>
        <v>0</v>
      </c>
      <c r="P10" s="10">
        <f>IF(Table1[[#This Row],[TransType]]="LS",Table1[[#This Row],[OpnPrem]]+Table1[[#This Row],[ClsPrem]],
IF(Table1[[#This Row],[TransType]]="AS",Table1[[#This Row],[OpnPrem]]+Table1[[#This Row],[ClsPrem]],
Table1[[#This Row],[OpnPrem]]-Table1[[#This Row],[ClsPrem]]))</f>
        <v>-75.33</v>
      </c>
      <c r="Q10" s="51">
        <f>IF(Table1[[#This Row],[SYM]]="","",SUMIFS(P:P,B:B,Table1[[#This Row],[Trade'#]],C:C,"&lt;="&amp;Table1[[#This Row],[Leg]]))</f>
        <v>231.34000000000003</v>
      </c>
      <c r="R1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10" s="11" t="str">
        <f>IF(Table1[[#This Row],[CloseDate]]&gt;0,"",Table1[Cap])</f>
        <v/>
      </c>
      <c r="U10" s="11" t="str">
        <f>IF(Table1[[#This Row],[CloseDate]]&gt;0,"",
IF(Table1[[#This Row],[TransType]]="BC","",
IF(Table1[[#This Row],[TransType]]="BP",100*Table1[[#This Row],[Strike]]*Table1[[#This Row],['#Contracts]],
Table1[Cap])))</f>
        <v/>
      </c>
      <c r="V10" s="11">
        <f ca="1">IF(Table1[[#This Row],[SYM]]="","",Table1[[#This Row],[Cap]]*Table1[[#This Row],[Days]])</f>
        <v>13000</v>
      </c>
      <c r="W10" s="11">
        <f ca="1">IF(Table1[[#This Row],[SYM]]="","",SUMIFS(V:V,B:B,Table1[[#This Row],[Trade'#]],C:C,"&lt;="&amp;Table1[[#This Row],[Leg]]))</f>
        <v>61000</v>
      </c>
      <c r="X10" s="30">
        <f ca="1">IF(Table1[[#This Row],[TotCapDays]],365*Table1[[#This Row],[TotPrem]]/Table1[[#This Row],[TotCapDays]],"")</f>
        <v>1.3842475409836066</v>
      </c>
      <c r="Y10" s="10">
        <f>IF(Table1[[#This Row],[SYM]]="","",
IF(Table1[[#This Row],[TransType]]="LS",Table1[[#This Row],[Strike]]-Table1[[#This Row],[TotPrem]]/Table1[[#This Row],['#Contracts]],
IF(Table1[[#This Row],['#Contracts]],Table1[[#This Row],[Strike]]-Table1[[#This Row],[TotPrem]]/Table1[[#This Row],['#Contracts]]/100,"")))</f>
        <v>63.843299999999999</v>
      </c>
      <c r="Z10" s="11" t="str">
        <f>IF(Table1[[#This Row],[CloseDate]]&gt;0,"",
IF(Table1[[#This Row],[TransType]]="LS",Table1['#Contracts],
IF(Table1[[#This Row],[TransType]]="AS",100*Table1[[#This Row],['#Contracts]],
IF(Table1[[#This Row],[TransType]]="SP",100*Table1[[#This Row],['#Contracts]],
IF(Table1[[#This Row],[TransType]]="BP",100*Table1[[#This Row],['#Contracts]],"")))))</f>
        <v/>
      </c>
      <c r="AA10" s="39">
        <f ca="1">IF(Table1[[#This Row],[CloseDate]]&gt;0,Table1[CloseDate],
IF(Table1[[#This Row],[ExpDate]]&gt;0,Table1[ExpDate],
TODAY()))</f>
        <v>44280</v>
      </c>
      <c r="AB10" s="10">
        <f ca="1">IF(PERFORMANCE!$D$8&gt;0,
IF(PERFORMANCE!$D$8&lt;Table1[[#This Row],[ActDate]],"",Table1[NetPrem]),
IF(TODAY()&lt;Table1[[#This Row],[ActDate]],"",Table1[NetPrem]))</f>
        <v>-75.33</v>
      </c>
      <c r="AC10" s="10">
        <f ca="1">IF(PERFORMANCE!$D$8&gt;0,
IF(PERFORMANCE!$D$8&lt;Table1[[#This Row],[ActDate]],"",
IF(_xlfn.DAYS(PERFORMANCE!$D$8,Table1[[#This Row],[ActDate]])&lt;366,Table1[NetPrem],"")),
IF(TODAY()&lt;Table1[[#This Row],[ActDate]],"",
IF(_xlfn.DAYS(TODAY(),Table1[[#This Row],[ActDate]])&lt;366,Table1[NetPrem],"")))</f>
        <v>-75.33</v>
      </c>
      <c r="AD10" s="10">
        <f ca="1">IF(PERFORMANCE!$D$8&gt;0,
IF(PERFORMANCE!$D$8&lt;Table1[[#This Row],[ActDate]],"",
IF(YEAR(PERFORMANCE!$D$8)=YEAR(Table1[[#This Row],[ActDate]]),Table1[NetPrem],"")),
IF(TODAY()&lt;Table1[[#This Row],[ActDate]],"",
IF(YEAR(TODAY())=YEAR(Table1[[#This Row],[ActDate]]),Table1[NetPrem],"")))</f>
        <v>-75.33</v>
      </c>
      <c r="AE10" s="10" t="str">
        <f ca="1">IF(PERFORMANCE!$D$8&gt;0,
IF(PERFORMANCE!$D$8&lt;Table1[[#This Row],[ActDate]],Table1[NetPrem],""),
IF(TODAY()&lt;Table1[[#This Row],[ActDate]],Table1[NetPrem],""))</f>
        <v/>
      </c>
      <c r="AF10" s="61"/>
      <c r="AG10" s="51">
        <f>IF(Table1[[#This Row],[SYM]]="","",SUMIFS(P:P,B:B,Table1[[#This Row],[Trade'#]],C:C,"&lt;="&amp;Table1[[#This Row],[Leg]]))</f>
        <v>231.34000000000003</v>
      </c>
      <c r="AH10" s="51"/>
    </row>
    <row r="11" spans="1:39" x14ac:dyDescent="0.25">
      <c r="A11" s="2" t="s">
        <v>114</v>
      </c>
      <c r="B11">
        <v>1</v>
      </c>
      <c r="C11">
        <v>3</v>
      </c>
      <c r="D11" s="2" t="s">
        <v>192</v>
      </c>
      <c r="E11" s="2">
        <v>44302</v>
      </c>
      <c r="F11" s="2">
        <v>44302</v>
      </c>
      <c r="G11" s="2">
        <v>44302</v>
      </c>
      <c r="H11">
        <v>80</v>
      </c>
      <c r="J11">
        <v>2</v>
      </c>
      <c r="K11">
        <v>-579.33000000000004</v>
      </c>
      <c r="M11" t="s">
        <v>28</v>
      </c>
      <c r="N11" t="e">
        <f>'dl-do all work in this'!Y11</f>
        <v>#N/A</v>
      </c>
      <c r="O11">
        <f>'dl-do all work in this'!Z11</f>
        <v>0</v>
      </c>
      <c r="P11" s="10">
        <f>IF(Table1[[#This Row],[TransType]]="LS",Table1[[#This Row],[OpnPrem]]+Table1[[#This Row],[ClsPrem]],
IF(Table1[[#This Row],[TransType]]="AS",Table1[[#This Row],[OpnPrem]]+Table1[[#This Row],[ClsPrem]],
Table1[[#This Row],[OpnPrem]]-Table1[[#This Row],[ClsPrem]]))</f>
        <v>-579.33000000000004</v>
      </c>
      <c r="Q11" s="51">
        <f>IF(Table1[[#This Row],[SYM]]="","",SUMIFS(P:P,B:B,Table1[[#This Row],[Trade'#]],C:C,"&lt;="&amp;Table1[[#This Row],[Leg]]))</f>
        <v>-347.99</v>
      </c>
      <c r="R1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16000</v>
      </c>
      <c r="T11" s="11" t="str">
        <f>IF(Table1[[#This Row],[CloseDate]]&gt;0,"",Table1[Cap])</f>
        <v/>
      </c>
      <c r="U11" s="11" t="str">
        <f>IF(Table1[[#This Row],[CloseDate]]&gt;0,"",
IF(Table1[[#This Row],[TransType]]="BC","",
IF(Table1[[#This Row],[TransType]]="BP",100*Table1[[#This Row],[Strike]]*Table1[[#This Row],['#Contracts]],
Table1[Cap])))</f>
        <v/>
      </c>
      <c r="V11" s="11">
        <f ca="1">IF(Table1[[#This Row],[SYM]]="","",Table1[[#This Row],[Cap]]*Table1[[#This Row],[Days]])</f>
        <v>16000</v>
      </c>
      <c r="W11" s="11">
        <f ca="1">IF(Table1[[#This Row],[SYM]]="","",SUMIFS(V:V,B:B,Table1[[#This Row],[Trade'#]],C:C,"&lt;="&amp;Table1[[#This Row],[Leg]]))</f>
        <v>77000</v>
      </c>
      <c r="X11" s="30">
        <f ca="1">IF(Table1[[#This Row],[TotCapDays]],365*Table1[[#This Row],[TotPrem]]/Table1[[#This Row],[TotCapDays]],"")</f>
        <v>-1.6495629870129871</v>
      </c>
      <c r="Y11" s="10">
        <f>IF(Table1[[#This Row],[SYM]]="","",
IF(Table1[[#This Row],[TransType]]="LS",Table1[[#This Row],[Strike]]-Table1[[#This Row],[TotPrem]]/Table1[[#This Row],['#Contracts]],
IF(Table1[[#This Row],['#Contracts]],Table1[[#This Row],[Strike]]-Table1[[#This Row],[TotPrem]]/Table1[[#This Row],['#Contracts]]/100,"")))</f>
        <v>81.739949999999993</v>
      </c>
      <c r="Z11" s="11" t="str">
        <f>IF(Table1[[#This Row],[CloseDate]]&gt;0,"",
IF(Table1[[#This Row],[TransType]]="LS",Table1['#Contracts],
IF(Table1[[#This Row],[TransType]]="AS",100*Table1[[#This Row],['#Contracts]],
IF(Table1[[#This Row],[TransType]]="SP",100*Table1[[#This Row],['#Contracts]],
IF(Table1[[#This Row],[TransType]]="BP",100*Table1[[#This Row],['#Contracts]],"")))))</f>
        <v/>
      </c>
      <c r="AA11" s="39">
        <f ca="1">IF(Table1[[#This Row],[CloseDate]]&gt;0,Table1[CloseDate],
IF(Table1[[#This Row],[ExpDate]]&gt;0,Table1[ExpDate],
TODAY()))</f>
        <v>44302</v>
      </c>
      <c r="AB11" s="10">
        <f ca="1">IF(PERFORMANCE!$D$8&gt;0,
IF(PERFORMANCE!$D$8&lt;Table1[[#This Row],[ActDate]],"",Table1[NetPrem]),
IF(TODAY()&lt;Table1[[#This Row],[ActDate]],"",Table1[NetPrem]))</f>
        <v>-579.33000000000004</v>
      </c>
      <c r="AC11" s="10">
        <f ca="1">IF(PERFORMANCE!$D$8&gt;0,
IF(PERFORMANCE!$D$8&lt;Table1[[#This Row],[ActDate]],"",
IF(_xlfn.DAYS(PERFORMANCE!$D$8,Table1[[#This Row],[ActDate]])&lt;366,Table1[NetPrem],"")),
IF(TODAY()&lt;Table1[[#This Row],[ActDate]],"",
IF(_xlfn.DAYS(TODAY(),Table1[[#This Row],[ActDate]])&lt;366,Table1[NetPrem],"")))</f>
        <v>-579.33000000000004</v>
      </c>
      <c r="AD11" s="10">
        <f ca="1">IF(PERFORMANCE!$D$8&gt;0,
IF(PERFORMANCE!$D$8&lt;Table1[[#This Row],[ActDate]],"",
IF(YEAR(PERFORMANCE!$D$8)=YEAR(Table1[[#This Row],[ActDate]]),Table1[NetPrem],"")),
IF(TODAY()&lt;Table1[[#This Row],[ActDate]],"",
IF(YEAR(TODAY())=YEAR(Table1[[#This Row],[ActDate]]),Table1[NetPrem],"")))</f>
        <v>-579.33000000000004</v>
      </c>
      <c r="AE11" s="10" t="str">
        <f ca="1">IF(PERFORMANCE!$D$8&gt;0,
IF(PERFORMANCE!$D$8&lt;Table1[[#This Row],[ActDate]],Table1[NetPrem],""),
IF(TODAY()&lt;Table1[[#This Row],[ActDate]],Table1[NetPrem],""))</f>
        <v/>
      </c>
      <c r="AF11" s="61"/>
      <c r="AG11" s="51">
        <f>IF(Table1[[#This Row],[SYM]]="","",SUMIFS(P:P,B:B,Table1[[#This Row],[Trade'#]],C:C,"&lt;="&amp;Table1[[#This Row],[Leg]]))</f>
        <v>-347.99</v>
      </c>
      <c r="AH11" s="51"/>
    </row>
    <row r="12" spans="1:39" x14ac:dyDescent="0.25">
      <c r="A12" s="2" t="s">
        <v>116</v>
      </c>
      <c r="B12">
        <v>1</v>
      </c>
      <c r="C12">
        <v>4</v>
      </c>
      <c r="D12" s="2" t="s">
        <v>192</v>
      </c>
      <c r="E12" s="2">
        <v>44302</v>
      </c>
      <c r="G12" s="2">
        <v>44337</v>
      </c>
      <c r="H12">
        <v>77.5</v>
      </c>
      <c r="J12">
        <v>2</v>
      </c>
      <c r="K12">
        <v>734.67</v>
      </c>
      <c r="M12" t="s">
        <v>28</v>
      </c>
      <c r="N12" t="e">
        <f>'dl-do all work in this'!Y12</f>
        <v>#N/A</v>
      </c>
      <c r="O12" t="e">
        <f>'dl-do all work in this'!Z12</f>
        <v>#N/A</v>
      </c>
      <c r="P12" s="10">
        <f>IF(Table1[[#This Row],[TransType]]="LS",Table1[[#This Row],[OpnPrem]]+Table1[[#This Row],[ClsPrem]],
IF(Table1[[#This Row],[TransType]]="AS",Table1[[#This Row],[OpnPrem]]+Table1[[#This Row],[ClsPrem]],
Table1[[#This Row],[OpnPrem]]-Table1[[#This Row],[ClsPrem]]))</f>
        <v>734.67</v>
      </c>
      <c r="Q12" s="51">
        <f>IF(Table1[[#This Row],[SYM]]="","",SUMIFS(P:P,B:B,Table1[[#This Row],[Trade'#]],C:C,"&lt;="&amp;Table1[[#This Row],[Leg]]))</f>
        <v>386.67999999999995</v>
      </c>
      <c r="R1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35</v>
      </c>
      <c r="S1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15500</v>
      </c>
      <c r="T12" s="11">
        <f>IF(Table1[[#This Row],[CloseDate]]&gt;0,"",Table1[Cap])</f>
        <v>15500</v>
      </c>
      <c r="U12" s="11">
        <f>IF(Table1[[#This Row],[CloseDate]]&gt;0,"",
IF(Table1[[#This Row],[TransType]]="BC","",
IF(Table1[[#This Row],[TransType]]="BP",100*Table1[[#This Row],[Strike]]*Table1[[#This Row],['#Contracts]],
Table1[Cap])))</f>
        <v>15500</v>
      </c>
      <c r="V12" s="11">
        <f ca="1">IF(Table1[[#This Row],[SYM]]="","",Table1[[#This Row],[Cap]]*Table1[[#This Row],[Days]])</f>
        <v>542500</v>
      </c>
      <c r="W12" s="11">
        <f ca="1">IF(Table1[[#This Row],[SYM]]="","",SUMIFS(V:V,B:B,Table1[[#This Row],[Trade'#]],C:C,"&lt;="&amp;Table1[[#This Row],[Leg]]))</f>
        <v>619500</v>
      </c>
      <c r="X12" s="30">
        <f ca="1">IF(Table1[[#This Row],[TotCapDays]],365*Table1[[#This Row],[TotPrem]]/Table1[[#This Row],[TotCapDays]],"")</f>
        <v>0.22782598870056495</v>
      </c>
      <c r="Y12" s="10">
        <f>IF(Table1[[#This Row],[SYM]]="","",
IF(Table1[[#This Row],[TransType]]="LS",Table1[[#This Row],[Strike]]-Table1[[#This Row],[TotPrem]]/Table1[[#This Row],['#Contracts]],
IF(Table1[[#This Row],['#Contracts]],Table1[[#This Row],[Strike]]-Table1[[#This Row],[TotPrem]]/Table1[[#This Row],['#Contracts]]/100,"")))</f>
        <v>75.566599999999994</v>
      </c>
      <c r="Z12" s="11">
        <f>IF(Table1[[#This Row],[CloseDate]]&gt;0,"",
IF(Table1[[#This Row],[TransType]]="LS",Table1['#Contracts],
IF(Table1[[#This Row],[TransType]]="AS",100*Table1[[#This Row],['#Contracts]],
IF(Table1[[#This Row],[TransType]]="SP",100*Table1[[#This Row],['#Contracts]],
IF(Table1[[#This Row],[TransType]]="BP",100*Table1[[#This Row],['#Contracts]],"")))))</f>
        <v>200</v>
      </c>
      <c r="AA12" s="39">
        <f ca="1">IF(Table1[[#This Row],[CloseDate]]&gt;0,Table1[CloseDate],
IF(Table1[[#This Row],[ExpDate]]&gt;0,Table1[ExpDate],
TODAY()))</f>
        <v>44337</v>
      </c>
      <c r="AB12" s="10">
        <f ca="1">IF(PERFORMANCE!$D$8&gt;0,
IF(PERFORMANCE!$D$8&lt;Table1[[#This Row],[ActDate]],"",Table1[NetPrem]),
IF(TODAY()&lt;Table1[[#This Row],[ActDate]],"",Table1[NetPrem]))</f>
        <v>734.67</v>
      </c>
      <c r="AC12" s="10">
        <f ca="1">IF(PERFORMANCE!$D$8&gt;0,
IF(PERFORMANCE!$D$8&lt;Table1[[#This Row],[ActDate]],"",
IF(_xlfn.DAYS(PERFORMANCE!$D$8,Table1[[#This Row],[ActDate]])&lt;366,Table1[NetPrem],"")),
IF(TODAY()&lt;Table1[[#This Row],[ActDate]],"",
IF(_xlfn.DAYS(TODAY(),Table1[[#This Row],[ActDate]])&lt;366,Table1[NetPrem],"")))</f>
        <v>734.67</v>
      </c>
      <c r="AD12" s="10">
        <f ca="1">IF(PERFORMANCE!$D$8&gt;0,
IF(PERFORMANCE!$D$8&lt;Table1[[#This Row],[ActDate]],"",
IF(YEAR(PERFORMANCE!$D$8)=YEAR(Table1[[#This Row],[ActDate]]),Table1[NetPrem],"")),
IF(TODAY()&lt;Table1[[#This Row],[ActDate]],"",
IF(YEAR(TODAY())=YEAR(Table1[[#This Row],[ActDate]]),Table1[NetPrem],"")))</f>
        <v>734.67</v>
      </c>
      <c r="AE12" s="10" t="str">
        <f ca="1">IF(PERFORMANCE!$D$8&gt;0,
IF(PERFORMANCE!$D$8&lt;Table1[[#This Row],[ActDate]],Table1[NetPrem],""),
IF(TODAY()&lt;Table1[[#This Row],[ActDate]],Table1[NetPrem],""))</f>
        <v/>
      </c>
      <c r="AF12" s="61"/>
      <c r="AG12" s="51">
        <f>IF(Table1[[#This Row],[SYM]]="","",SUMIFS(P:P,B:B,Table1[[#This Row],[Trade'#]],C:C,"&lt;="&amp;Table1[[#This Row],[Leg]]))</f>
        <v>386.67999999999995</v>
      </c>
      <c r="AH12" s="51"/>
    </row>
    <row r="13" spans="1:39" x14ac:dyDescent="0.25">
      <c r="A13" s="2" t="s">
        <v>118</v>
      </c>
      <c r="B13">
        <v>2</v>
      </c>
      <c r="C13">
        <v>1</v>
      </c>
      <c r="D13" s="2" t="s">
        <v>192</v>
      </c>
      <c r="E13" s="2">
        <v>44279</v>
      </c>
      <c r="F13" s="2">
        <v>44291</v>
      </c>
      <c r="G13" s="2">
        <v>44302</v>
      </c>
      <c r="H13">
        <v>36</v>
      </c>
      <c r="J13">
        <v>2</v>
      </c>
      <c r="K13">
        <v>110.67</v>
      </c>
      <c r="M13" t="s">
        <v>117</v>
      </c>
      <c r="N13" t="e">
        <f>'dl-do all work in this'!Y13</f>
        <v>#N/A</v>
      </c>
      <c r="O13">
        <f>'dl-do all work in this'!Z13</f>
        <v>0</v>
      </c>
      <c r="P13" s="10">
        <f>IF(Table1[[#This Row],[TransType]]="LS",Table1[[#This Row],[OpnPrem]]+Table1[[#This Row],[ClsPrem]],
IF(Table1[[#This Row],[TransType]]="AS",Table1[[#This Row],[OpnPrem]]+Table1[[#This Row],[ClsPrem]],
Table1[[#This Row],[OpnPrem]]-Table1[[#This Row],[ClsPrem]]))</f>
        <v>110.67</v>
      </c>
      <c r="Q13" s="51">
        <f>IF(Table1[[#This Row],[SYM]]="","",SUMIFS(P:P,B:B,Table1[[#This Row],[Trade'#]],C:C,"&lt;="&amp;Table1[[#This Row],[Leg]]))</f>
        <v>110.67</v>
      </c>
      <c r="R1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12</v>
      </c>
      <c r="S1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13" s="11" t="str">
        <f>IF(Table1[[#This Row],[CloseDate]]&gt;0,"",Table1[Cap])</f>
        <v/>
      </c>
      <c r="U13" s="11" t="str">
        <f>IF(Table1[[#This Row],[CloseDate]]&gt;0,"",
IF(Table1[[#This Row],[TransType]]="BC","",
IF(Table1[[#This Row],[TransType]]="BP",100*Table1[[#This Row],[Strike]]*Table1[[#This Row],['#Contracts]],
Table1[Cap])))</f>
        <v/>
      </c>
      <c r="V13" s="11">
        <f ca="1">IF(Table1[[#This Row],[SYM]]="","",Table1[[#This Row],[Cap]]*Table1[[#This Row],[Days]])</f>
        <v>86400</v>
      </c>
      <c r="W13" s="11">
        <f ca="1">IF(Table1[[#This Row],[SYM]]="","",SUMIFS(V:V,B:B,Table1[[#This Row],[Trade'#]],C:C,"&lt;="&amp;Table1[[#This Row],[Leg]]))</f>
        <v>86400</v>
      </c>
      <c r="X13" s="30">
        <f ca="1">IF(Table1[[#This Row],[TotCapDays]],365*Table1[[#This Row],[TotPrem]]/Table1[[#This Row],[TotCapDays]],"")</f>
        <v>0.46752951388888891</v>
      </c>
      <c r="Y13" s="10">
        <f>IF(Table1[[#This Row],[SYM]]="","",
IF(Table1[[#This Row],[TransType]]="LS",Table1[[#This Row],[Strike]]-Table1[[#This Row],[TotPrem]]/Table1[[#This Row],['#Contracts]],
IF(Table1[[#This Row],['#Contracts]],Table1[[#This Row],[Strike]]-Table1[[#This Row],[TotPrem]]/Table1[[#This Row],['#Contracts]]/100,"")))</f>
        <v>35.446649999999998</v>
      </c>
      <c r="Z13" s="11" t="str">
        <f>IF(Table1[[#This Row],[CloseDate]]&gt;0,"",
IF(Table1[[#This Row],[TransType]]="LS",Table1['#Contracts],
IF(Table1[[#This Row],[TransType]]="AS",100*Table1[[#This Row],['#Contracts]],
IF(Table1[[#This Row],[TransType]]="SP",100*Table1[[#This Row],['#Contracts]],
IF(Table1[[#This Row],[TransType]]="BP",100*Table1[[#This Row],['#Contracts]],"")))))</f>
        <v/>
      </c>
      <c r="AA13" s="39">
        <f ca="1">IF(Table1[[#This Row],[CloseDate]]&gt;0,Table1[CloseDate],
IF(Table1[[#This Row],[ExpDate]]&gt;0,Table1[ExpDate],
TODAY()))</f>
        <v>44291</v>
      </c>
      <c r="AB13" s="10">
        <f ca="1">IF(PERFORMANCE!$D$8&gt;0,
IF(PERFORMANCE!$D$8&lt;Table1[[#This Row],[ActDate]],"",Table1[NetPrem]),
IF(TODAY()&lt;Table1[[#This Row],[ActDate]],"",Table1[NetPrem]))</f>
        <v>110.67</v>
      </c>
      <c r="AC13" s="10">
        <f ca="1">IF(PERFORMANCE!$D$8&gt;0,
IF(PERFORMANCE!$D$8&lt;Table1[[#This Row],[ActDate]],"",
IF(_xlfn.DAYS(PERFORMANCE!$D$8,Table1[[#This Row],[ActDate]])&lt;366,Table1[NetPrem],"")),
IF(TODAY()&lt;Table1[[#This Row],[ActDate]],"",
IF(_xlfn.DAYS(TODAY(),Table1[[#This Row],[ActDate]])&lt;366,Table1[NetPrem],"")))</f>
        <v>110.67</v>
      </c>
      <c r="AD13" s="10">
        <f ca="1">IF(PERFORMANCE!$D$8&gt;0,
IF(PERFORMANCE!$D$8&lt;Table1[[#This Row],[ActDate]],"",
IF(YEAR(PERFORMANCE!$D$8)=YEAR(Table1[[#This Row],[ActDate]]),Table1[NetPrem],"")),
IF(TODAY()&lt;Table1[[#This Row],[ActDate]],"",
IF(YEAR(TODAY())=YEAR(Table1[[#This Row],[ActDate]]),Table1[NetPrem],"")))</f>
        <v>110.67</v>
      </c>
      <c r="AE13" s="10" t="str">
        <f ca="1">IF(PERFORMANCE!$D$8&gt;0,
IF(PERFORMANCE!$D$8&lt;Table1[[#This Row],[ActDate]],Table1[NetPrem],""),
IF(TODAY()&lt;Table1[[#This Row],[ActDate]],Table1[NetPrem],""))</f>
        <v/>
      </c>
      <c r="AF13" s="61"/>
      <c r="AG13" s="51">
        <f>IF(Table1[[#This Row],[SYM]]="","",SUMIFS(P:P,B:B,Table1[[#This Row],[Trade'#]],C:C,"&lt;="&amp;Table1[[#This Row],[Leg]]))</f>
        <v>110.67</v>
      </c>
      <c r="AH13" s="51"/>
    </row>
    <row r="14" spans="1:39" x14ac:dyDescent="0.25">
      <c r="A14" s="2" t="s">
        <v>119</v>
      </c>
      <c r="B14">
        <v>2</v>
      </c>
      <c r="C14">
        <v>2</v>
      </c>
      <c r="D14" s="2" t="s">
        <v>192</v>
      </c>
      <c r="E14" s="2">
        <v>44291</v>
      </c>
      <c r="F14" s="2">
        <v>44291</v>
      </c>
      <c r="G14" s="2">
        <v>44302</v>
      </c>
      <c r="H14">
        <v>36</v>
      </c>
      <c r="J14">
        <v>2</v>
      </c>
      <c r="K14">
        <v>-19.329999999999998</v>
      </c>
      <c r="M14" t="s">
        <v>117</v>
      </c>
      <c r="N14" t="e">
        <f>'dl-do all work in this'!Y14</f>
        <v>#N/A</v>
      </c>
      <c r="O14">
        <f>'dl-do all work in this'!Z14</f>
        <v>0</v>
      </c>
      <c r="P14" s="10">
        <f>IF(Table1[[#This Row],[TransType]]="LS",Table1[[#This Row],[OpnPrem]]+Table1[[#This Row],[ClsPrem]],
IF(Table1[[#This Row],[TransType]]="AS",Table1[[#This Row],[OpnPrem]]+Table1[[#This Row],[ClsPrem]],
Table1[[#This Row],[OpnPrem]]-Table1[[#This Row],[ClsPrem]]))</f>
        <v>-19.329999999999998</v>
      </c>
      <c r="Q14" s="51">
        <f>IF(Table1[[#This Row],[SYM]]="","",SUMIFS(P:P,B:B,Table1[[#This Row],[Trade'#]],C:C,"&lt;="&amp;Table1[[#This Row],[Leg]]))</f>
        <v>91.34</v>
      </c>
      <c r="R1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14" s="11" t="str">
        <f>IF(Table1[[#This Row],[CloseDate]]&gt;0,"",Table1[Cap])</f>
        <v/>
      </c>
      <c r="U14" s="11" t="str">
        <f>IF(Table1[[#This Row],[CloseDate]]&gt;0,"",
IF(Table1[[#This Row],[TransType]]="BC","",
IF(Table1[[#This Row],[TransType]]="BP",100*Table1[[#This Row],[Strike]]*Table1[[#This Row],['#Contracts]],
Table1[Cap])))</f>
        <v/>
      </c>
      <c r="V14" s="11">
        <f ca="1">IF(Table1[[#This Row],[SYM]]="","",Table1[[#This Row],[Cap]]*Table1[[#This Row],[Days]])</f>
        <v>7200</v>
      </c>
      <c r="W14" s="11">
        <f ca="1">IF(Table1[[#This Row],[SYM]]="","",SUMIFS(V:V,B:B,Table1[[#This Row],[Trade'#]],C:C,"&lt;="&amp;Table1[[#This Row],[Leg]]))</f>
        <v>93600</v>
      </c>
      <c r="X14" s="30">
        <f ca="1">IF(Table1[[#This Row],[TotCapDays]],365*Table1[[#This Row],[TotPrem]]/Table1[[#This Row],[TotCapDays]],"")</f>
        <v>0.35618696581196579</v>
      </c>
      <c r="Y14" s="10">
        <f>IF(Table1[[#This Row],[SYM]]="","",
IF(Table1[[#This Row],[TransType]]="LS",Table1[[#This Row],[Strike]]-Table1[[#This Row],[TotPrem]]/Table1[[#This Row],['#Contracts]],
IF(Table1[[#This Row],['#Contracts]],Table1[[#This Row],[Strike]]-Table1[[#This Row],[TotPrem]]/Table1[[#This Row],['#Contracts]]/100,"")))</f>
        <v>35.543300000000002</v>
      </c>
      <c r="Z14" s="11" t="str">
        <f>IF(Table1[[#This Row],[CloseDate]]&gt;0,"",
IF(Table1[[#This Row],[TransType]]="LS",Table1['#Contracts],
IF(Table1[[#This Row],[TransType]]="AS",100*Table1[[#This Row],['#Contracts]],
IF(Table1[[#This Row],[TransType]]="SP",100*Table1[[#This Row],['#Contracts]],
IF(Table1[[#This Row],[TransType]]="BP",100*Table1[[#This Row],['#Contracts]],"")))))</f>
        <v/>
      </c>
      <c r="AA14" s="39">
        <f ca="1">IF(Table1[[#This Row],[CloseDate]]&gt;0,Table1[CloseDate],
IF(Table1[[#This Row],[ExpDate]]&gt;0,Table1[ExpDate],
TODAY()))</f>
        <v>44291</v>
      </c>
      <c r="AB14" s="10">
        <f ca="1">IF(PERFORMANCE!$D$8&gt;0,
IF(PERFORMANCE!$D$8&lt;Table1[[#This Row],[ActDate]],"",Table1[NetPrem]),
IF(TODAY()&lt;Table1[[#This Row],[ActDate]],"",Table1[NetPrem]))</f>
        <v>-19.329999999999998</v>
      </c>
      <c r="AC14" s="10">
        <f ca="1">IF(PERFORMANCE!$D$8&gt;0,
IF(PERFORMANCE!$D$8&lt;Table1[[#This Row],[ActDate]],"",
IF(_xlfn.DAYS(PERFORMANCE!$D$8,Table1[[#This Row],[ActDate]])&lt;366,Table1[NetPrem],"")),
IF(TODAY()&lt;Table1[[#This Row],[ActDate]],"",
IF(_xlfn.DAYS(TODAY(),Table1[[#This Row],[ActDate]])&lt;366,Table1[NetPrem],"")))</f>
        <v>-19.329999999999998</v>
      </c>
      <c r="AD14" s="10">
        <f ca="1">IF(PERFORMANCE!$D$8&gt;0,
IF(PERFORMANCE!$D$8&lt;Table1[[#This Row],[ActDate]],"",
IF(YEAR(PERFORMANCE!$D$8)=YEAR(Table1[[#This Row],[ActDate]]),Table1[NetPrem],"")),
IF(TODAY()&lt;Table1[[#This Row],[ActDate]],"",
IF(YEAR(TODAY())=YEAR(Table1[[#This Row],[ActDate]]),Table1[NetPrem],"")))</f>
        <v>-19.329999999999998</v>
      </c>
      <c r="AE14" s="10" t="str">
        <f ca="1">IF(PERFORMANCE!$D$8&gt;0,
IF(PERFORMANCE!$D$8&lt;Table1[[#This Row],[ActDate]],Table1[NetPrem],""),
IF(TODAY()&lt;Table1[[#This Row],[ActDate]],Table1[NetPrem],""))</f>
        <v/>
      </c>
      <c r="AF14" s="61"/>
      <c r="AG14" s="51">
        <f>IF(Table1[[#This Row],[SYM]]="","",SUMIFS(P:P,B:B,Table1[[#This Row],[Trade'#]],C:C,"&lt;="&amp;Table1[[#This Row],[Leg]]))</f>
        <v>91.34</v>
      </c>
      <c r="AH14" s="51"/>
    </row>
    <row r="15" spans="1:39" x14ac:dyDescent="0.25">
      <c r="A15" s="2" t="s">
        <v>120</v>
      </c>
      <c r="B15">
        <v>3</v>
      </c>
      <c r="C15">
        <v>1</v>
      </c>
      <c r="D15" s="2" t="s">
        <v>192</v>
      </c>
      <c r="E15" s="2">
        <v>44284</v>
      </c>
      <c r="F15" s="2">
        <v>44287</v>
      </c>
      <c r="G15" s="2">
        <v>44302</v>
      </c>
      <c r="H15">
        <v>24</v>
      </c>
      <c r="J15">
        <v>2</v>
      </c>
      <c r="K15">
        <v>166.67</v>
      </c>
      <c r="M15" t="s">
        <v>39</v>
      </c>
      <c r="N15" t="e">
        <f>'dl-do all work in this'!Y15</f>
        <v>#N/A</v>
      </c>
      <c r="O15">
        <f>'dl-do all work in this'!Z15</f>
        <v>0</v>
      </c>
      <c r="P15" s="10">
        <f>IF(Table1[[#This Row],[TransType]]="LS",Table1[[#This Row],[OpnPrem]]+Table1[[#This Row],[ClsPrem]],
IF(Table1[[#This Row],[TransType]]="AS",Table1[[#This Row],[OpnPrem]]+Table1[[#This Row],[ClsPrem]],
Table1[[#This Row],[OpnPrem]]-Table1[[#This Row],[ClsPrem]]))</f>
        <v>166.67</v>
      </c>
      <c r="Q15" s="51">
        <f>IF(Table1[[#This Row],[SYM]]="","",SUMIFS(P:P,B:B,Table1[[#This Row],[Trade'#]],C:C,"&lt;="&amp;Table1[[#This Row],[Leg]]))</f>
        <v>166.67</v>
      </c>
      <c r="R1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v>
      </c>
      <c r="S1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4800</v>
      </c>
      <c r="T15" s="11" t="str">
        <f>IF(Table1[[#This Row],[CloseDate]]&gt;0,"",Table1[Cap])</f>
        <v/>
      </c>
      <c r="U15" s="11" t="str">
        <f>IF(Table1[[#This Row],[CloseDate]]&gt;0,"",
IF(Table1[[#This Row],[TransType]]="BC","",
IF(Table1[[#This Row],[TransType]]="BP",100*Table1[[#This Row],[Strike]]*Table1[[#This Row],['#Contracts]],
Table1[Cap])))</f>
        <v/>
      </c>
      <c r="V15" s="11">
        <f ca="1">IF(Table1[[#This Row],[SYM]]="","",Table1[[#This Row],[Cap]]*Table1[[#This Row],[Days]])</f>
        <v>14400</v>
      </c>
      <c r="W15" s="11">
        <f ca="1">IF(Table1[[#This Row],[SYM]]="","",SUMIFS(V:V,B:B,Table1[[#This Row],[Trade'#]],C:C,"&lt;="&amp;Table1[[#This Row],[Leg]]))</f>
        <v>14400</v>
      </c>
      <c r="X15" s="30">
        <f ca="1">IF(Table1[[#This Row],[TotCapDays]],365*Table1[[#This Row],[TotPrem]]/Table1[[#This Row],[TotCapDays]],"")</f>
        <v>4.2246215277777779</v>
      </c>
      <c r="Y15" s="10">
        <f>IF(Table1[[#This Row],[SYM]]="","",
IF(Table1[[#This Row],[TransType]]="LS",Table1[[#This Row],[Strike]]-Table1[[#This Row],[TotPrem]]/Table1[[#This Row],['#Contracts]],
IF(Table1[[#This Row],['#Contracts]],Table1[[#This Row],[Strike]]-Table1[[#This Row],[TotPrem]]/Table1[[#This Row],['#Contracts]]/100,"")))</f>
        <v>23.166650000000001</v>
      </c>
      <c r="Z15" s="11" t="str">
        <f>IF(Table1[[#This Row],[CloseDate]]&gt;0,"",
IF(Table1[[#This Row],[TransType]]="LS",Table1['#Contracts],
IF(Table1[[#This Row],[TransType]]="AS",100*Table1[[#This Row],['#Contracts]],
IF(Table1[[#This Row],[TransType]]="SP",100*Table1[[#This Row],['#Contracts]],
IF(Table1[[#This Row],[TransType]]="BP",100*Table1[[#This Row],['#Contracts]],"")))))</f>
        <v/>
      </c>
      <c r="AA15" s="39">
        <f ca="1">IF(Table1[[#This Row],[CloseDate]]&gt;0,Table1[CloseDate],
IF(Table1[[#This Row],[ExpDate]]&gt;0,Table1[ExpDate],
TODAY()))</f>
        <v>44287</v>
      </c>
      <c r="AB15" s="10">
        <f ca="1">IF(PERFORMANCE!$D$8&gt;0,
IF(PERFORMANCE!$D$8&lt;Table1[[#This Row],[ActDate]],"",Table1[NetPrem]),
IF(TODAY()&lt;Table1[[#This Row],[ActDate]],"",Table1[NetPrem]))</f>
        <v>166.67</v>
      </c>
      <c r="AC15" s="10">
        <f ca="1">IF(PERFORMANCE!$D$8&gt;0,
IF(PERFORMANCE!$D$8&lt;Table1[[#This Row],[ActDate]],"",
IF(_xlfn.DAYS(PERFORMANCE!$D$8,Table1[[#This Row],[ActDate]])&lt;366,Table1[NetPrem],"")),
IF(TODAY()&lt;Table1[[#This Row],[ActDate]],"",
IF(_xlfn.DAYS(TODAY(),Table1[[#This Row],[ActDate]])&lt;366,Table1[NetPrem],"")))</f>
        <v>166.67</v>
      </c>
      <c r="AD15" s="10">
        <f ca="1">IF(PERFORMANCE!$D$8&gt;0,
IF(PERFORMANCE!$D$8&lt;Table1[[#This Row],[ActDate]],"",
IF(YEAR(PERFORMANCE!$D$8)=YEAR(Table1[[#This Row],[ActDate]]),Table1[NetPrem],"")),
IF(TODAY()&lt;Table1[[#This Row],[ActDate]],"",
IF(YEAR(TODAY())=YEAR(Table1[[#This Row],[ActDate]]),Table1[NetPrem],"")))</f>
        <v>166.67</v>
      </c>
      <c r="AE15" s="10" t="str">
        <f ca="1">IF(PERFORMANCE!$D$8&gt;0,
IF(PERFORMANCE!$D$8&lt;Table1[[#This Row],[ActDate]],Table1[NetPrem],""),
IF(TODAY()&lt;Table1[[#This Row],[ActDate]],Table1[NetPrem],""))</f>
        <v/>
      </c>
      <c r="AF15" s="61"/>
      <c r="AG15" s="51">
        <f>IF(Table1[[#This Row],[SYM]]="","",SUMIFS(P:P,B:B,Table1[[#This Row],[Trade'#]],C:C,"&lt;="&amp;Table1[[#This Row],[Leg]]))</f>
        <v>166.67</v>
      </c>
      <c r="AH15" s="51"/>
    </row>
    <row r="16" spans="1:39" x14ac:dyDescent="0.25">
      <c r="A16" s="2" t="s">
        <v>121</v>
      </c>
      <c r="B16">
        <v>3</v>
      </c>
      <c r="C16">
        <v>2</v>
      </c>
      <c r="D16" s="2" t="s">
        <v>192</v>
      </c>
      <c r="E16" s="2">
        <v>44285</v>
      </c>
      <c r="F16" s="2">
        <v>44287</v>
      </c>
      <c r="G16" s="2">
        <v>44302</v>
      </c>
      <c r="H16">
        <v>24</v>
      </c>
      <c r="J16">
        <v>10</v>
      </c>
      <c r="K16">
        <v>563.34</v>
      </c>
      <c r="M16" t="s">
        <v>39</v>
      </c>
      <c r="N16" t="e">
        <f>'dl-do all work in this'!Y16</f>
        <v>#N/A</v>
      </c>
      <c r="O16">
        <f>'dl-do all work in this'!Z16</f>
        <v>0</v>
      </c>
      <c r="P16" s="10">
        <f>IF(Table1[[#This Row],[TransType]]="LS",Table1[[#This Row],[OpnPrem]]+Table1[[#This Row],[ClsPrem]],
IF(Table1[[#This Row],[TransType]]="AS",Table1[[#This Row],[OpnPrem]]+Table1[[#This Row],[ClsPrem]],
Table1[[#This Row],[OpnPrem]]-Table1[[#This Row],[ClsPrem]]))</f>
        <v>563.34</v>
      </c>
      <c r="Q16" s="51">
        <f>IF(Table1[[#This Row],[SYM]]="","",SUMIFS(P:P,B:B,Table1[[#This Row],[Trade'#]],C:C,"&lt;="&amp;Table1[[#This Row],[Leg]]))</f>
        <v>730.01</v>
      </c>
      <c r="R1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v>
      </c>
      <c r="S1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24000</v>
      </c>
      <c r="T16" s="11" t="str">
        <f>IF(Table1[[#This Row],[CloseDate]]&gt;0,"",Table1[Cap])</f>
        <v/>
      </c>
      <c r="U16" s="11" t="str">
        <f>IF(Table1[[#This Row],[CloseDate]]&gt;0,"",
IF(Table1[[#This Row],[TransType]]="BC","",
IF(Table1[[#This Row],[TransType]]="BP",100*Table1[[#This Row],[Strike]]*Table1[[#This Row],['#Contracts]],
Table1[Cap])))</f>
        <v/>
      </c>
      <c r="V16" s="11">
        <f ca="1">IF(Table1[[#This Row],[SYM]]="","",Table1[[#This Row],[Cap]]*Table1[[#This Row],[Days]])</f>
        <v>48000</v>
      </c>
      <c r="W16" s="11">
        <f ca="1">IF(Table1[[#This Row],[SYM]]="","",SUMIFS(V:V,B:B,Table1[[#This Row],[Trade'#]],C:C,"&lt;="&amp;Table1[[#This Row],[Leg]]))</f>
        <v>62400</v>
      </c>
      <c r="X16" s="30">
        <f ca="1">IF(Table1[[#This Row],[TotCapDays]],365*Table1[[#This Row],[TotPrem]]/Table1[[#This Row],[TotCapDays]],"")</f>
        <v>4.2700905448717954</v>
      </c>
      <c r="Y16" s="10">
        <f>IF(Table1[[#This Row],[SYM]]="","",
IF(Table1[[#This Row],[TransType]]="LS",Table1[[#This Row],[Strike]]-Table1[[#This Row],[TotPrem]]/Table1[[#This Row],['#Contracts]],
IF(Table1[[#This Row],['#Contracts]],Table1[[#This Row],[Strike]]-Table1[[#This Row],[TotPrem]]/Table1[[#This Row],['#Contracts]]/100,"")))</f>
        <v>23.26999</v>
      </c>
      <c r="Z16" s="11" t="str">
        <f>IF(Table1[[#This Row],[CloseDate]]&gt;0,"",
IF(Table1[[#This Row],[TransType]]="LS",Table1['#Contracts],
IF(Table1[[#This Row],[TransType]]="AS",100*Table1[[#This Row],['#Contracts]],
IF(Table1[[#This Row],[TransType]]="SP",100*Table1[[#This Row],['#Contracts]],
IF(Table1[[#This Row],[TransType]]="BP",100*Table1[[#This Row],['#Contracts]],"")))))</f>
        <v/>
      </c>
      <c r="AA16" s="39">
        <f ca="1">IF(Table1[[#This Row],[CloseDate]]&gt;0,Table1[CloseDate],
IF(Table1[[#This Row],[ExpDate]]&gt;0,Table1[ExpDate],
TODAY()))</f>
        <v>44287</v>
      </c>
      <c r="AB16" s="10">
        <f ca="1">IF(PERFORMANCE!$D$8&gt;0,
IF(PERFORMANCE!$D$8&lt;Table1[[#This Row],[ActDate]],"",Table1[NetPrem]),
IF(TODAY()&lt;Table1[[#This Row],[ActDate]],"",Table1[NetPrem]))</f>
        <v>563.34</v>
      </c>
      <c r="AC16" s="10">
        <f ca="1">IF(PERFORMANCE!$D$8&gt;0,
IF(PERFORMANCE!$D$8&lt;Table1[[#This Row],[ActDate]],"",
IF(_xlfn.DAYS(PERFORMANCE!$D$8,Table1[[#This Row],[ActDate]])&lt;366,Table1[NetPrem],"")),
IF(TODAY()&lt;Table1[[#This Row],[ActDate]],"",
IF(_xlfn.DAYS(TODAY(),Table1[[#This Row],[ActDate]])&lt;366,Table1[NetPrem],"")))</f>
        <v>563.34</v>
      </c>
      <c r="AD16" s="10">
        <f ca="1">IF(PERFORMANCE!$D$8&gt;0,
IF(PERFORMANCE!$D$8&lt;Table1[[#This Row],[ActDate]],"",
IF(YEAR(PERFORMANCE!$D$8)=YEAR(Table1[[#This Row],[ActDate]]),Table1[NetPrem],"")),
IF(TODAY()&lt;Table1[[#This Row],[ActDate]],"",
IF(YEAR(TODAY())=YEAR(Table1[[#This Row],[ActDate]]),Table1[NetPrem],"")))</f>
        <v>563.34</v>
      </c>
      <c r="AE16" s="10" t="str">
        <f ca="1">IF(PERFORMANCE!$D$8&gt;0,
IF(PERFORMANCE!$D$8&lt;Table1[[#This Row],[ActDate]],Table1[NetPrem],""),
IF(TODAY()&lt;Table1[[#This Row],[ActDate]],Table1[NetPrem],""))</f>
        <v/>
      </c>
      <c r="AG16" s="51">
        <f>IF(Table1[[#This Row],[SYM]]="","",SUMIFS(P:P,B:B,Table1[[#This Row],[Trade'#]],C:C,"&lt;="&amp;Table1[[#This Row],[Leg]]))</f>
        <v>730.01</v>
      </c>
      <c r="AH16" s="51"/>
    </row>
    <row r="17" spans="1:34" x14ac:dyDescent="0.25">
      <c r="A17" s="2" t="s">
        <v>122</v>
      </c>
      <c r="B17">
        <v>3</v>
      </c>
      <c r="C17">
        <v>3</v>
      </c>
      <c r="D17" s="2" t="s">
        <v>192</v>
      </c>
      <c r="E17" s="2">
        <v>44287</v>
      </c>
      <c r="F17" s="2">
        <v>44287</v>
      </c>
      <c r="G17" s="2">
        <v>44302</v>
      </c>
      <c r="H17">
        <v>24</v>
      </c>
      <c r="J17">
        <v>12</v>
      </c>
      <c r="K17">
        <v>-427.97</v>
      </c>
      <c r="M17" t="s">
        <v>39</v>
      </c>
      <c r="N17" t="e">
        <f>'dl-do all work in this'!Y17</f>
        <v>#N/A</v>
      </c>
      <c r="O17">
        <f>'dl-do all work in this'!Z17</f>
        <v>0</v>
      </c>
      <c r="P17" s="10">
        <f>IF(Table1[[#This Row],[TransType]]="LS",Table1[[#This Row],[OpnPrem]]+Table1[[#This Row],[ClsPrem]],
IF(Table1[[#This Row],[TransType]]="AS",Table1[[#This Row],[OpnPrem]]+Table1[[#This Row],[ClsPrem]],
Table1[[#This Row],[OpnPrem]]-Table1[[#This Row],[ClsPrem]]))</f>
        <v>-427.97</v>
      </c>
      <c r="Q17" s="51">
        <f>IF(Table1[[#This Row],[SYM]]="","",SUMIFS(P:P,B:B,Table1[[#This Row],[Trade'#]],C:C,"&lt;="&amp;Table1[[#This Row],[Leg]]))</f>
        <v>302.03999999999996</v>
      </c>
      <c r="R1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28800</v>
      </c>
      <c r="T17" s="11" t="str">
        <f>IF(Table1[[#This Row],[CloseDate]]&gt;0,"",Table1[Cap])</f>
        <v/>
      </c>
      <c r="U17" s="11" t="str">
        <f>IF(Table1[[#This Row],[CloseDate]]&gt;0,"",
IF(Table1[[#This Row],[TransType]]="BC","",
IF(Table1[[#This Row],[TransType]]="BP",100*Table1[[#This Row],[Strike]]*Table1[[#This Row],['#Contracts]],
Table1[Cap])))</f>
        <v/>
      </c>
      <c r="V17" s="11">
        <f ca="1">IF(Table1[[#This Row],[SYM]]="","",Table1[[#This Row],[Cap]]*Table1[[#This Row],[Days]])</f>
        <v>28800</v>
      </c>
      <c r="W17" s="11">
        <f ca="1">IF(Table1[[#This Row],[SYM]]="","",SUMIFS(V:V,B:B,Table1[[#This Row],[Trade'#]],C:C,"&lt;="&amp;Table1[[#This Row],[Leg]]))</f>
        <v>91200</v>
      </c>
      <c r="X17" s="30">
        <f ca="1">IF(Table1[[#This Row],[TotCapDays]],365*Table1[[#This Row],[TotPrem]]/Table1[[#This Row],[TotCapDays]],"")</f>
        <v>1.2088223684210526</v>
      </c>
      <c r="Y17" s="10">
        <f>IF(Table1[[#This Row],[SYM]]="","",
IF(Table1[[#This Row],[TransType]]="LS",Table1[[#This Row],[Strike]]-Table1[[#This Row],[TotPrem]]/Table1[[#This Row],['#Contracts]],
IF(Table1[[#This Row],['#Contracts]],Table1[[#This Row],[Strike]]-Table1[[#This Row],[TotPrem]]/Table1[[#This Row],['#Contracts]]/100,"")))</f>
        <v>23.7483</v>
      </c>
      <c r="Z17" s="11" t="str">
        <f>IF(Table1[[#This Row],[CloseDate]]&gt;0,"",
IF(Table1[[#This Row],[TransType]]="LS",Table1['#Contracts],
IF(Table1[[#This Row],[TransType]]="AS",100*Table1[[#This Row],['#Contracts]],
IF(Table1[[#This Row],[TransType]]="SP",100*Table1[[#This Row],['#Contracts]],
IF(Table1[[#This Row],[TransType]]="BP",100*Table1[[#This Row],['#Contracts]],"")))))</f>
        <v/>
      </c>
      <c r="AA17" s="39">
        <f ca="1">IF(Table1[[#This Row],[CloseDate]]&gt;0,Table1[CloseDate],
IF(Table1[[#This Row],[ExpDate]]&gt;0,Table1[ExpDate],
TODAY()))</f>
        <v>44287</v>
      </c>
      <c r="AB17" s="10">
        <f ca="1">IF(PERFORMANCE!$D$8&gt;0,
IF(PERFORMANCE!$D$8&lt;Table1[[#This Row],[ActDate]],"",Table1[NetPrem]),
IF(TODAY()&lt;Table1[[#This Row],[ActDate]],"",Table1[NetPrem]))</f>
        <v>-427.97</v>
      </c>
      <c r="AC17" s="10">
        <f ca="1">IF(PERFORMANCE!$D$8&gt;0,
IF(PERFORMANCE!$D$8&lt;Table1[[#This Row],[ActDate]],"",
IF(_xlfn.DAYS(PERFORMANCE!$D$8,Table1[[#This Row],[ActDate]])&lt;366,Table1[NetPrem],"")),
IF(TODAY()&lt;Table1[[#This Row],[ActDate]],"",
IF(_xlfn.DAYS(TODAY(),Table1[[#This Row],[ActDate]])&lt;366,Table1[NetPrem],"")))</f>
        <v>-427.97</v>
      </c>
      <c r="AD17" s="10">
        <f ca="1">IF(PERFORMANCE!$D$8&gt;0,
IF(PERFORMANCE!$D$8&lt;Table1[[#This Row],[ActDate]],"",
IF(YEAR(PERFORMANCE!$D$8)=YEAR(Table1[[#This Row],[ActDate]]),Table1[NetPrem],"")),
IF(TODAY()&lt;Table1[[#This Row],[ActDate]],"",
IF(YEAR(TODAY())=YEAR(Table1[[#This Row],[ActDate]]),Table1[NetPrem],"")))</f>
        <v>-427.97</v>
      </c>
      <c r="AE17" s="10" t="str">
        <f ca="1">IF(PERFORMANCE!$D$8&gt;0,
IF(PERFORMANCE!$D$8&lt;Table1[[#This Row],[ActDate]],Table1[NetPrem],""),
IF(TODAY()&lt;Table1[[#This Row],[ActDate]],Table1[NetPrem],""))</f>
        <v/>
      </c>
      <c r="AG17" s="51">
        <f>IF(Table1[[#This Row],[SYM]]="","",SUMIFS(P:P,B:B,Table1[[#This Row],[Trade'#]],C:C,"&lt;="&amp;Table1[[#This Row],[Leg]]))</f>
        <v>302.03999999999996</v>
      </c>
      <c r="AH17" s="51"/>
    </row>
    <row r="18" spans="1:34" x14ac:dyDescent="0.25">
      <c r="A18" s="2" t="s">
        <v>123</v>
      </c>
      <c r="B18">
        <v>4</v>
      </c>
      <c r="C18">
        <v>1</v>
      </c>
      <c r="D18" s="2" t="s">
        <v>192</v>
      </c>
      <c r="E18" s="2">
        <v>44287</v>
      </c>
      <c r="F18" s="2">
        <v>44292</v>
      </c>
      <c r="G18" s="2">
        <v>44295</v>
      </c>
      <c r="H18">
        <v>42</v>
      </c>
      <c r="J18">
        <v>2</v>
      </c>
      <c r="K18">
        <v>96.67</v>
      </c>
      <c r="M18" t="s">
        <v>32</v>
      </c>
      <c r="N18" t="e">
        <f>'dl-do all work in this'!Y18</f>
        <v>#N/A</v>
      </c>
      <c r="O18">
        <f>'dl-do all work in this'!Z18</f>
        <v>0</v>
      </c>
      <c r="P18" s="10">
        <f>IF(Table1[[#This Row],[TransType]]="LS",Table1[[#This Row],[OpnPrem]]+Table1[[#This Row],[ClsPrem]],
IF(Table1[[#This Row],[TransType]]="AS",Table1[[#This Row],[OpnPrem]]+Table1[[#This Row],[ClsPrem]],
Table1[[#This Row],[OpnPrem]]-Table1[[#This Row],[ClsPrem]]))</f>
        <v>96.67</v>
      </c>
      <c r="Q18" s="51">
        <f>IF(Table1[[#This Row],[SYM]]="","",SUMIFS(P:P,B:B,Table1[[#This Row],[Trade'#]],C:C,"&lt;="&amp;Table1[[#This Row],[Leg]]))</f>
        <v>96.67</v>
      </c>
      <c r="R1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5</v>
      </c>
      <c r="S1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8400</v>
      </c>
      <c r="T18" s="11" t="str">
        <f>IF(Table1[[#This Row],[CloseDate]]&gt;0,"",Table1[Cap])</f>
        <v/>
      </c>
      <c r="U18" s="11" t="str">
        <f>IF(Table1[[#This Row],[CloseDate]]&gt;0,"",
IF(Table1[[#This Row],[TransType]]="BC","",
IF(Table1[[#This Row],[TransType]]="BP",100*Table1[[#This Row],[Strike]]*Table1[[#This Row],['#Contracts]],
Table1[Cap])))</f>
        <v/>
      </c>
      <c r="V18" s="11">
        <f ca="1">IF(Table1[[#This Row],[SYM]]="","",Table1[[#This Row],[Cap]]*Table1[[#This Row],[Days]])</f>
        <v>42000</v>
      </c>
      <c r="W18" s="11">
        <f ca="1">IF(Table1[[#This Row],[SYM]]="","",SUMIFS(V:V,B:B,Table1[[#This Row],[Trade'#]],C:C,"&lt;="&amp;Table1[[#This Row],[Leg]]))</f>
        <v>42000</v>
      </c>
      <c r="X18" s="30">
        <f ca="1">IF(Table1[[#This Row],[TotCapDays]],365*Table1[[#This Row],[TotPrem]]/Table1[[#This Row],[TotCapDays]],"")</f>
        <v>0.84010833333333346</v>
      </c>
      <c r="Y18" s="10">
        <f>IF(Table1[[#This Row],[SYM]]="","",
IF(Table1[[#This Row],[TransType]]="LS",Table1[[#This Row],[Strike]]-Table1[[#This Row],[TotPrem]]/Table1[[#This Row],['#Contracts]],
IF(Table1[[#This Row],['#Contracts]],Table1[[#This Row],[Strike]]-Table1[[#This Row],[TotPrem]]/Table1[[#This Row],['#Contracts]]/100,"")))</f>
        <v>41.516649999999998</v>
      </c>
      <c r="Z18" s="11" t="str">
        <f>IF(Table1[[#This Row],[CloseDate]]&gt;0,"",
IF(Table1[[#This Row],[TransType]]="LS",Table1['#Contracts],
IF(Table1[[#This Row],[TransType]]="AS",100*Table1[[#This Row],['#Contracts]],
IF(Table1[[#This Row],[TransType]]="SP",100*Table1[[#This Row],['#Contracts]],
IF(Table1[[#This Row],[TransType]]="BP",100*Table1[[#This Row],['#Contracts]],"")))))</f>
        <v/>
      </c>
      <c r="AA18" s="39">
        <f ca="1">IF(Table1[[#This Row],[CloseDate]]&gt;0,Table1[CloseDate],
IF(Table1[[#This Row],[ExpDate]]&gt;0,Table1[ExpDate],
TODAY()))</f>
        <v>44292</v>
      </c>
      <c r="AB18" s="10">
        <f ca="1">IF(PERFORMANCE!$D$8&gt;0,
IF(PERFORMANCE!$D$8&lt;Table1[[#This Row],[ActDate]],"",Table1[NetPrem]),
IF(TODAY()&lt;Table1[[#This Row],[ActDate]],"",Table1[NetPrem]))</f>
        <v>96.67</v>
      </c>
      <c r="AC18" s="10">
        <f ca="1">IF(PERFORMANCE!$D$8&gt;0,
IF(PERFORMANCE!$D$8&lt;Table1[[#This Row],[ActDate]],"",
IF(_xlfn.DAYS(PERFORMANCE!$D$8,Table1[[#This Row],[ActDate]])&lt;366,Table1[NetPrem],"")),
IF(TODAY()&lt;Table1[[#This Row],[ActDate]],"",
IF(_xlfn.DAYS(TODAY(),Table1[[#This Row],[ActDate]])&lt;366,Table1[NetPrem],"")))</f>
        <v>96.67</v>
      </c>
      <c r="AD18" s="10">
        <f ca="1">IF(PERFORMANCE!$D$8&gt;0,
IF(PERFORMANCE!$D$8&lt;Table1[[#This Row],[ActDate]],"",
IF(YEAR(PERFORMANCE!$D$8)=YEAR(Table1[[#This Row],[ActDate]]),Table1[NetPrem],"")),
IF(TODAY()&lt;Table1[[#This Row],[ActDate]],"",
IF(YEAR(TODAY())=YEAR(Table1[[#This Row],[ActDate]]),Table1[NetPrem],"")))</f>
        <v>96.67</v>
      </c>
      <c r="AE18" s="10" t="str">
        <f ca="1">IF(PERFORMANCE!$D$8&gt;0,
IF(PERFORMANCE!$D$8&lt;Table1[[#This Row],[ActDate]],Table1[NetPrem],""),
IF(TODAY()&lt;Table1[[#This Row],[ActDate]],Table1[NetPrem],""))</f>
        <v/>
      </c>
      <c r="AG18" s="51">
        <f>IF(Table1[[#This Row],[SYM]]="","",SUMIFS(P:P,B:B,Table1[[#This Row],[Trade'#]],C:C,"&lt;="&amp;Table1[[#This Row],[Leg]]))</f>
        <v>96.67</v>
      </c>
      <c r="AH18" s="51"/>
    </row>
    <row r="19" spans="1:34" x14ac:dyDescent="0.25">
      <c r="A19" s="2" t="s">
        <v>124</v>
      </c>
      <c r="B19">
        <v>4</v>
      </c>
      <c r="C19">
        <v>2</v>
      </c>
      <c r="D19" s="2" t="s">
        <v>192</v>
      </c>
      <c r="E19" s="2">
        <v>44292</v>
      </c>
      <c r="F19" s="2">
        <v>44292</v>
      </c>
      <c r="G19" s="2">
        <v>44295</v>
      </c>
      <c r="H19">
        <v>42</v>
      </c>
      <c r="J19">
        <v>2</v>
      </c>
      <c r="K19">
        <v>-181.33</v>
      </c>
      <c r="M19" t="s">
        <v>32</v>
      </c>
      <c r="N19" t="e">
        <f>'dl-do all work in this'!Y19</f>
        <v>#N/A</v>
      </c>
      <c r="O19">
        <f>'dl-do all work in this'!Z19</f>
        <v>0</v>
      </c>
      <c r="P19" s="10">
        <f>IF(Table1[[#This Row],[TransType]]="LS",Table1[[#This Row],[OpnPrem]]+Table1[[#This Row],[ClsPrem]],
IF(Table1[[#This Row],[TransType]]="AS",Table1[[#This Row],[OpnPrem]]+Table1[[#This Row],[ClsPrem]],
Table1[[#This Row],[OpnPrem]]-Table1[[#This Row],[ClsPrem]]))</f>
        <v>-181.33</v>
      </c>
      <c r="Q19" s="51">
        <f>IF(Table1[[#This Row],[SYM]]="","",SUMIFS(P:P,B:B,Table1[[#This Row],[Trade'#]],C:C,"&lt;="&amp;Table1[[#This Row],[Leg]]))</f>
        <v>-84.660000000000011</v>
      </c>
      <c r="R1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8400</v>
      </c>
      <c r="T19" s="11" t="str">
        <f>IF(Table1[[#This Row],[CloseDate]]&gt;0,"",Table1[Cap])</f>
        <v/>
      </c>
      <c r="U19" s="11" t="str">
        <f>IF(Table1[[#This Row],[CloseDate]]&gt;0,"",
IF(Table1[[#This Row],[TransType]]="BC","",
IF(Table1[[#This Row],[TransType]]="BP",100*Table1[[#This Row],[Strike]]*Table1[[#This Row],['#Contracts]],
Table1[Cap])))</f>
        <v/>
      </c>
      <c r="V19" s="11">
        <f ca="1">IF(Table1[[#This Row],[SYM]]="","",Table1[[#This Row],[Cap]]*Table1[[#This Row],[Days]])</f>
        <v>8400</v>
      </c>
      <c r="W19" s="11">
        <f ca="1">IF(Table1[[#This Row],[SYM]]="","",SUMIFS(V:V,B:B,Table1[[#This Row],[Trade'#]],C:C,"&lt;="&amp;Table1[[#This Row],[Leg]]))</f>
        <v>50400</v>
      </c>
      <c r="X19" s="30">
        <f ca="1">IF(Table1[[#This Row],[TotCapDays]],365*Table1[[#This Row],[TotPrem]]/Table1[[#This Row],[TotCapDays]],"")</f>
        <v>-0.61311309523809532</v>
      </c>
      <c r="Y19" s="10">
        <f>IF(Table1[[#This Row],[SYM]]="","",
IF(Table1[[#This Row],[TransType]]="LS",Table1[[#This Row],[Strike]]-Table1[[#This Row],[TotPrem]]/Table1[[#This Row],['#Contracts]],
IF(Table1[[#This Row],['#Contracts]],Table1[[#This Row],[Strike]]-Table1[[#This Row],[TotPrem]]/Table1[[#This Row],['#Contracts]]/100,"")))</f>
        <v>42.423299999999998</v>
      </c>
      <c r="Z19" s="11" t="str">
        <f>IF(Table1[[#This Row],[CloseDate]]&gt;0,"",
IF(Table1[[#This Row],[TransType]]="LS",Table1['#Contracts],
IF(Table1[[#This Row],[TransType]]="AS",100*Table1[[#This Row],['#Contracts]],
IF(Table1[[#This Row],[TransType]]="SP",100*Table1[[#This Row],['#Contracts]],
IF(Table1[[#This Row],[TransType]]="BP",100*Table1[[#This Row],['#Contracts]],"")))))</f>
        <v/>
      </c>
      <c r="AA19" s="39">
        <f ca="1">IF(Table1[[#This Row],[CloseDate]]&gt;0,Table1[CloseDate],
IF(Table1[[#This Row],[ExpDate]]&gt;0,Table1[ExpDate],
TODAY()))</f>
        <v>44292</v>
      </c>
      <c r="AB19" s="10">
        <f ca="1">IF(PERFORMANCE!$D$8&gt;0,
IF(PERFORMANCE!$D$8&lt;Table1[[#This Row],[ActDate]],"",Table1[NetPrem]),
IF(TODAY()&lt;Table1[[#This Row],[ActDate]],"",Table1[NetPrem]))</f>
        <v>-181.33</v>
      </c>
      <c r="AC19" s="10">
        <f ca="1">IF(PERFORMANCE!$D$8&gt;0,
IF(PERFORMANCE!$D$8&lt;Table1[[#This Row],[ActDate]],"",
IF(_xlfn.DAYS(PERFORMANCE!$D$8,Table1[[#This Row],[ActDate]])&lt;366,Table1[NetPrem],"")),
IF(TODAY()&lt;Table1[[#This Row],[ActDate]],"",
IF(_xlfn.DAYS(TODAY(),Table1[[#This Row],[ActDate]])&lt;366,Table1[NetPrem],"")))</f>
        <v>-181.33</v>
      </c>
      <c r="AD19" s="10">
        <f ca="1">IF(PERFORMANCE!$D$8&gt;0,
IF(PERFORMANCE!$D$8&lt;Table1[[#This Row],[ActDate]],"",
IF(YEAR(PERFORMANCE!$D$8)=YEAR(Table1[[#This Row],[ActDate]]),Table1[NetPrem],"")),
IF(TODAY()&lt;Table1[[#This Row],[ActDate]],"",
IF(YEAR(TODAY())=YEAR(Table1[[#This Row],[ActDate]]),Table1[NetPrem],"")))</f>
        <v>-181.33</v>
      </c>
      <c r="AE19" s="10" t="str">
        <f ca="1">IF(PERFORMANCE!$D$8&gt;0,
IF(PERFORMANCE!$D$8&lt;Table1[[#This Row],[ActDate]],Table1[NetPrem],""),
IF(TODAY()&lt;Table1[[#This Row],[ActDate]],Table1[NetPrem],""))</f>
        <v/>
      </c>
      <c r="AG19" s="51">
        <f>IF(Table1[[#This Row],[SYM]]="","",SUMIFS(P:P,B:B,Table1[[#This Row],[Trade'#]],C:C,"&lt;="&amp;Table1[[#This Row],[Leg]]))</f>
        <v>-84.660000000000011</v>
      </c>
      <c r="AH19" s="51"/>
    </row>
    <row r="20" spans="1:34" x14ac:dyDescent="0.25">
      <c r="A20" s="2" t="s">
        <v>125</v>
      </c>
      <c r="B20">
        <v>4</v>
      </c>
      <c r="C20">
        <v>3</v>
      </c>
      <c r="D20" s="2" t="s">
        <v>192</v>
      </c>
      <c r="E20" s="2">
        <v>44308</v>
      </c>
      <c r="F20" s="2">
        <v>44308</v>
      </c>
      <c r="G20" s="2">
        <v>44309</v>
      </c>
      <c r="H20">
        <v>40</v>
      </c>
      <c r="J20">
        <v>2</v>
      </c>
      <c r="K20">
        <v>-29.33</v>
      </c>
      <c r="M20" t="s">
        <v>32</v>
      </c>
      <c r="N20" t="e">
        <f>'dl-do all work in this'!Y20</f>
        <v>#N/A</v>
      </c>
      <c r="O20">
        <f>'dl-do all work in this'!Z20</f>
        <v>0</v>
      </c>
      <c r="P20" s="10">
        <f>IF(Table1[[#This Row],[TransType]]="LS",Table1[[#This Row],[OpnPrem]]+Table1[[#This Row],[ClsPrem]],
IF(Table1[[#This Row],[TransType]]="AS",Table1[[#This Row],[OpnPrem]]+Table1[[#This Row],[ClsPrem]],
Table1[[#This Row],[OpnPrem]]-Table1[[#This Row],[ClsPrem]]))</f>
        <v>-29.33</v>
      </c>
      <c r="Q20" s="51">
        <f>IF(Table1[[#This Row],[SYM]]="","",SUMIFS(P:P,B:B,Table1[[#This Row],[Trade'#]],C:C,"&lt;="&amp;Table1[[#This Row],[Leg]]))</f>
        <v>126.67999999999998</v>
      </c>
      <c r="R2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8000</v>
      </c>
      <c r="T20" s="11" t="str">
        <f>IF(Table1[[#This Row],[CloseDate]]&gt;0,"",Table1[Cap])</f>
        <v/>
      </c>
      <c r="U20" s="11" t="str">
        <f>IF(Table1[[#This Row],[CloseDate]]&gt;0,"",
IF(Table1[[#This Row],[TransType]]="BC","",
IF(Table1[[#This Row],[TransType]]="BP",100*Table1[[#This Row],[Strike]]*Table1[[#This Row],['#Contracts]],
Table1[Cap])))</f>
        <v/>
      </c>
      <c r="V20" s="11">
        <f ca="1">IF(Table1[[#This Row],[SYM]]="","",Table1[[#This Row],[Cap]]*Table1[[#This Row],[Days]])</f>
        <v>8000</v>
      </c>
      <c r="W20" s="11">
        <f ca="1">IF(Table1[[#This Row],[SYM]]="","",SUMIFS(V:V,B:B,Table1[[#This Row],[Trade'#]],C:C,"&lt;="&amp;Table1[[#This Row],[Leg]]))</f>
        <v>186400</v>
      </c>
      <c r="X20" s="30">
        <f ca="1">IF(Table1[[#This Row],[TotCapDays]],365*Table1[[#This Row],[TotPrem]]/Table1[[#This Row],[TotCapDays]],"")</f>
        <v>0.24805901287553642</v>
      </c>
      <c r="Y20" s="10">
        <f>IF(Table1[[#This Row],[SYM]]="","",
IF(Table1[[#This Row],[TransType]]="LS",Table1[[#This Row],[Strike]]-Table1[[#This Row],[TotPrem]]/Table1[[#This Row],['#Contracts]],
IF(Table1[[#This Row],['#Contracts]],Table1[[#This Row],[Strike]]-Table1[[#This Row],[TotPrem]]/Table1[[#This Row],['#Contracts]]/100,"")))</f>
        <v>39.366599999999998</v>
      </c>
      <c r="Z20" s="11" t="str">
        <f>IF(Table1[[#This Row],[CloseDate]]&gt;0,"",
IF(Table1[[#This Row],[TransType]]="LS",Table1['#Contracts],
IF(Table1[[#This Row],[TransType]]="AS",100*Table1[[#This Row],['#Contracts]],
IF(Table1[[#This Row],[TransType]]="SP",100*Table1[[#This Row],['#Contracts]],
IF(Table1[[#This Row],[TransType]]="BP",100*Table1[[#This Row],['#Contracts]],"")))))</f>
        <v/>
      </c>
      <c r="AA20" s="39">
        <f ca="1">IF(Table1[[#This Row],[CloseDate]]&gt;0,Table1[CloseDate],
IF(Table1[[#This Row],[ExpDate]]&gt;0,Table1[ExpDate],
TODAY()))</f>
        <v>44308</v>
      </c>
      <c r="AB20" s="10">
        <f ca="1">IF(PERFORMANCE!$D$8&gt;0,
IF(PERFORMANCE!$D$8&lt;Table1[[#This Row],[ActDate]],"",Table1[NetPrem]),
IF(TODAY()&lt;Table1[[#This Row],[ActDate]],"",Table1[NetPrem]))</f>
        <v>-29.33</v>
      </c>
      <c r="AC20" s="10">
        <f ca="1">IF(PERFORMANCE!$D$8&gt;0,
IF(PERFORMANCE!$D$8&lt;Table1[[#This Row],[ActDate]],"",
IF(_xlfn.DAYS(PERFORMANCE!$D$8,Table1[[#This Row],[ActDate]])&lt;366,Table1[NetPrem],"")),
IF(TODAY()&lt;Table1[[#This Row],[ActDate]],"",
IF(_xlfn.DAYS(TODAY(),Table1[[#This Row],[ActDate]])&lt;366,Table1[NetPrem],"")))</f>
        <v>-29.33</v>
      </c>
      <c r="AD20" s="10">
        <f ca="1">IF(PERFORMANCE!$D$8&gt;0,
IF(PERFORMANCE!$D$8&lt;Table1[[#This Row],[ActDate]],"",
IF(YEAR(PERFORMANCE!$D$8)=YEAR(Table1[[#This Row],[ActDate]]),Table1[NetPrem],"")),
IF(TODAY()&lt;Table1[[#This Row],[ActDate]],"",
IF(YEAR(TODAY())=YEAR(Table1[[#This Row],[ActDate]]),Table1[NetPrem],"")))</f>
        <v>-29.33</v>
      </c>
      <c r="AE20" s="10" t="str">
        <f ca="1">IF(PERFORMANCE!$D$8&gt;0,
IF(PERFORMANCE!$D$8&lt;Table1[[#This Row],[ActDate]],Table1[NetPrem],""),
IF(TODAY()&lt;Table1[[#This Row],[ActDate]],Table1[NetPrem],""))</f>
        <v/>
      </c>
      <c r="AG20" s="51">
        <f>IF(Table1[[#This Row],[SYM]]="","",SUMIFS(P:P,B:B,Table1[[#This Row],[Trade'#]],C:C,"&lt;="&amp;Table1[[#This Row],[Leg]]))</f>
        <v>126.67999999999998</v>
      </c>
      <c r="AH20" s="51"/>
    </row>
    <row r="21" spans="1:34" x14ac:dyDescent="0.25">
      <c r="A21" s="2" t="s">
        <v>126</v>
      </c>
      <c r="B21">
        <v>4</v>
      </c>
      <c r="C21">
        <v>3</v>
      </c>
      <c r="D21" s="2" t="s">
        <v>192</v>
      </c>
      <c r="E21" s="2">
        <v>44292</v>
      </c>
      <c r="F21" s="2">
        <v>44308</v>
      </c>
      <c r="G21" s="2">
        <v>44309</v>
      </c>
      <c r="H21">
        <v>40</v>
      </c>
      <c r="J21">
        <v>2</v>
      </c>
      <c r="K21">
        <v>240.67</v>
      </c>
      <c r="M21" t="s">
        <v>32</v>
      </c>
      <c r="N21" t="e">
        <f>'dl-do all work in this'!Y21</f>
        <v>#N/A</v>
      </c>
      <c r="O21">
        <f>'dl-do all work in this'!Z21</f>
        <v>0</v>
      </c>
      <c r="P21" s="10">
        <f>IF(Table1[[#This Row],[TransType]]="LS",Table1[[#This Row],[OpnPrem]]+Table1[[#This Row],[ClsPrem]],
IF(Table1[[#This Row],[TransType]]="AS",Table1[[#This Row],[OpnPrem]]+Table1[[#This Row],[ClsPrem]],
Table1[[#This Row],[OpnPrem]]-Table1[[#This Row],[ClsPrem]]))</f>
        <v>240.67</v>
      </c>
      <c r="Q21" s="51">
        <f>IF(Table1[[#This Row],[SYM]]="","",SUMIFS(P:P,B:B,Table1[[#This Row],[Trade'#]],C:C,"&lt;="&amp;Table1[[#This Row],[Leg]]))</f>
        <v>126.67999999999998</v>
      </c>
      <c r="R2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16</v>
      </c>
      <c r="S2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8000</v>
      </c>
      <c r="T21" s="11" t="str">
        <f>IF(Table1[[#This Row],[CloseDate]]&gt;0,"",Table1[Cap])</f>
        <v/>
      </c>
      <c r="U21" s="11" t="str">
        <f>IF(Table1[[#This Row],[CloseDate]]&gt;0,"",
IF(Table1[[#This Row],[TransType]]="BC","",
IF(Table1[[#This Row],[TransType]]="BP",100*Table1[[#This Row],[Strike]]*Table1[[#This Row],['#Contracts]],
Table1[Cap])))</f>
        <v/>
      </c>
      <c r="V21" s="11">
        <f ca="1">IF(Table1[[#This Row],[SYM]]="","",Table1[[#This Row],[Cap]]*Table1[[#This Row],[Days]])</f>
        <v>128000</v>
      </c>
      <c r="W21" s="11">
        <f ca="1">IF(Table1[[#This Row],[SYM]]="","",SUMIFS(V:V,B:B,Table1[[#This Row],[Trade'#]],C:C,"&lt;="&amp;Table1[[#This Row],[Leg]]))</f>
        <v>186400</v>
      </c>
      <c r="X21" s="30">
        <f ca="1">IF(Table1[[#This Row],[TotCapDays]],365*Table1[[#This Row],[TotPrem]]/Table1[[#This Row],[TotCapDays]],"")</f>
        <v>0.24805901287553642</v>
      </c>
      <c r="Y21" s="10">
        <f>IF(Table1[[#This Row],[SYM]]="","",
IF(Table1[[#This Row],[TransType]]="LS",Table1[[#This Row],[Strike]]-Table1[[#This Row],[TotPrem]]/Table1[[#This Row],['#Contracts]],
IF(Table1[[#This Row],['#Contracts]],Table1[[#This Row],[Strike]]-Table1[[#This Row],[TotPrem]]/Table1[[#This Row],['#Contracts]]/100,"")))</f>
        <v>39.366599999999998</v>
      </c>
      <c r="Z21" s="11" t="str">
        <f>IF(Table1[[#This Row],[CloseDate]]&gt;0,"",
IF(Table1[[#This Row],[TransType]]="LS",Table1['#Contracts],
IF(Table1[[#This Row],[TransType]]="AS",100*Table1[[#This Row],['#Contracts]],
IF(Table1[[#This Row],[TransType]]="SP",100*Table1[[#This Row],['#Contracts]],
IF(Table1[[#This Row],[TransType]]="BP",100*Table1[[#This Row],['#Contracts]],"")))))</f>
        <v/>
      </c>
      <c r="AA21" s="39">
        <f ca="1">IF(Table1[[#This Row],[CloseDate]]&gt;0,Table1[CloseDate],
IF(Table1[[#This Row],[ExpDate]]&gt;0,Table1[ExpDate],
TODAY()))</f>
        <v>44308</v>
      </c>
      <c r="AB21" s="10">
        <f ca="1">IF(PERFORMANCE!$D$8&gt;0,
IF(PERFORMANCE!$D$8&lt;Table1[[#This Row],[ActDate]],"",Table1[NetPrem]),
IF(TODAY()&lt;Table1[[#This Row],[ActDate]],"",Table1[NetPrem]))</f>
        <v>240.67</v>
      </c>
      <c r="AC21" s="10">
        <f ca="1">IF(PERFORMANCE!$D$8&gt;0,
IF(PERFORMANCE!$D$8&lt;Table1[[#This Row],[ActDate]],"",
IF(_xlfn.DAYS(PERFORMANCE!$D$8,Table1[[#This Row],[ActDate]])&lt;366,Table1[NetPrem],"")),
IF(TODAY()&lt;Table1[[#This Row],[ActDate]],"",
IF(_xlfn.DAYS(TODAY(),Table1[[#This Row],[ActDate]])&lt;366,Table1[NetPrem],"")))</f>
        <v>240.67</v>
      </c>
      <c r="AD21" s="10">
        <f ca="1">IF(PERFORMANCE!$D$8&gt;0,
IF(PERFORMANCE!$D$8&lt;Table1[[#This Row],[ActDate]],"",
IF(YEAR(PERFORMANCE!$D$8)=YEAR(Table1[[#This Row],[ActDate]]),Table1[NetPrem],"")),
IF(TODAY()&lt;Table1[[#This Row],[ActDate]],"",
IF(YEAR(TODAY())=YEAR(Table1[[#This Row],[ActDate]]),Table1[NetPrem],"")))</f>
        <v>240.67</v>
      </c>
      <c r="AE21" s="10" t="str">
        <f ca="1">IF(PERFORMANCE!$D$8&gt;0,
IF(PERFORMANCE!$D$8&lt;Table1[[#This Row],[ActDate]],Table1[NetPrem],""),
IF(TODAY()&lt;Table1[[#This Row],[ActDate]],Table1[NetPrem],""))</f>
        <v/>
      </c>
      <c r="AG21" s="51">
        <f>IF(Table1[[#This Row],[SYM]]="","",SUMIFS(P:P,B:B,Table1[[#This Row],[Trade'#]],C:C,"&lt;="&amp;Table1[[#This Row],[Leg]]))</f>
        <v>126.67999999999998</v>
      </c>
      <c r="AH21" s="51"/>
    </row>
    <row r="22" spans="1:34" x14ac:dyDescent="0.25">
      <c r="A22" s="2" t="s">
        <v>128</v>
      </c>
      <c r="B22">
        <v>5</v>
      </c>
      <c r="C22">
        <v>1</v>
      </c>
      <c r="D22" s="2" t="s">
        <v>192</v>
      </c>
      <c r="E22" s="2">
        <v>44291</v>
      </c>
      <c r="F22" s="2">
        <v>44295</v>
      </c>
      <c r="G22" s="2">
        <v>44302</v>
      </c>
      <c r="H22">
        <v>18</v>
      </c>
      <c r="J22">
        <v>4</v>
      </c>
      <c r="K22">
        <v>289.33</v>
      </c>
      <c r="M22" t="s">
        <v>127</v>
      </c>
      <c r="N22" t="e">
        <f>'dl-do all work in this'!Y22</f>
        <v>#N/A</v>
      </c>
      <c r="O22">
        <f>'dl-do all work in this'!Z22</f>
        <v>0</v>
      </c>
      <c r="P22" s="10">
        <f>IF(Table1[[#This Row],[TransType]]="LS",Table1[[#This Row],[OpnPrem]]+Table1[[#This Row],[ClsPrem]],
IF(Table1[[#This Row],[TransType]]="AS",Table1[[#This Row],[OpnPrem]]+Table1[[#This Row],[ClsPrem]],
Table1[[#This Row],[OpnPrem]]-Table1[[#This Row],[ClsPrem]]))</f>
        <v>289.33</v>
      </c>
      <c r="Q22" s="51">
        <f>IF(Table1[[#This Row],[SYM]]="","",SUMIFS(P:P,B:B,Table1[[#This Row],[Trade'#]],C:C,"&lt;="&amp;Table1[[#This Row],[Leg]]))</f>
        <v>289.33</v>
      </c>
      <c r="R2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4</v>
      </c>
      <c r="S2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22" s="11" t="str">
        <f>IF(Table1[[#This Row],[CloseDate]]&gt;0,"",Table1[Cap])</f>
        <v/>
      </c>
      <c r="U22" s="11" t="str">
        <f>IF(Table1[[#This Row],[CloseDate]]&gt;0,"",
IF(Table1[[#This Row],[TransType]]="BC","",
IF(Table1[[#This Row],[TransType]]="BP",100*Table1[[#This Row],[Strike]]*Table1[[#This Row],['#Contracts]],
Table1[Cap])))</f>
        <v/>
      </c>
      <c r="V22" s="11">
        <f ca="1">IF(Table1[[#This Row],[SYM]]="","",Table1[[#This Row],[Cap]]*Table1[[#This Row],[Days]])</f>
        <v>28800</v>
      </c>
      <c r="W22" s="11">
        <f ca="1">IF(Table1[[#This Row],[SYM]]="","",SUMIFS(V:V,B:B,Table1[[#This Row],[Trade'#]],C:C,"&lt;="&amp;Table1[[#This Row],[Leg]]))</f>
        <v>28800</v>
      </c>
      <c r="X22" s="30">
        <f ca="1">IF(Table1[[#This Row],[TotCapDays]],365*Table1[[#This Row],[TotPrem]]/Table1[[#This Row],[TotCapDays]],"")</f>
        <v>3.6668559027777778</v>
      </c>
      <c r="Y22" s="10">
        <f>IF(Table1[[#This Row],[SYM]]="","",
IF(Table1[[#This Row],[TransType]]="LS",Table1[[#This Row],[Strike]]-Table1[[#This Row],[TotPrem]]/Table1[[#This Row],['#Contracts]],
IF(Table1[[#This Row],['#Contracts]],Table1[[#This Row],[Strike]]-Table1[[#This Row],[TotPrem]]/Table1[[#This Row],['#Contracts]]/100,"")))</f>
        <v>17.276675000000001</v>
      </c>
      <c r="Z22" s="11" t="str">
        <f>IF(Table1[[#This Row],[CloseDate]]&gt;0,"",
IF(Table1[[#This Row],[TransType]]="LS",Table1['#Contracts],
IF(Table1[[#This Row],[TransType]]="AS",100*Table1[[#This Row],['#Contracts]],
IF(Table1[[#This Row],[TransType]]="SP",100*Table1[[#This Row],['#Contracts]],
IF(Table1[[#This Row],[TransType]]="BP",100*Table1[[#This Row],['#Contracts]],"")))))</f>
        <v/>
      </c>
      <c r="AA22" s="39">
        <f ca="1">IF(Table1[[#This Row],[CloseDate]]&gt;0,Table1[CloseDate],
IF(Table1[[#This Row],[ExpDate]]&gt;0,Table1[ExpDate],
TODAY()))</f>
        <v>44295</v>
      </c>
      <c r="AB22" s="10">
        <f ca="1">IF(PERFORMANCE!$D$8&gt;0,
IF(PERFORMANCE!$D$8&lt;Table1[[#This Row],[ActDate]],"",Table1[NetPrem]),
IF(TODAY()&lt;Table1[[#This Row],[ActDate]],"",Table1[NetPrem]))</f>
        <v>289.33</v>
      </c>
      <c r="AC22" s="10">
        <f ca="1">IF(PERFORMANCE!$D$8&gt;0,
IF(PERFORMANCE!$D$8&lt;Table1[[#This Row],[ActDate]],"",
IF(_xlfn.DAYS(PERFORMANCE!$D$8,Table1[[#This Row],[ActDate]])&lt;366,Table1[NetPrem],"")),
IF(TODAY()&lt;Table1[[#This Row],[ActDate]],"",
IF(_xlfn.DAYS(TODAY(),Table1[[#This Row],[ActDate]])&lt;366,Table1[NetPrem],"")))</f>
        <v>289.33</v>
      </c>
      <c r="AD22" s="10">
        <f ca="1">IF(PERFORMANCE!$D$8&gt;0,
IF(PERFORMANCE!$D$8&lt;Table1[[#This Row],[ActDate]],"",
IF(YEAR(PERFORMANCE!$D$8)=YEAR(Table1[[#This Row],[ActDate]]),Table1[NetPrem],"")),
IF(TODAY()&lt;Table1[[#This Row],[ActDate]],"",
IF(YEAR(TODAY())=YEAR(Table1[[#This Row],[ActDate]]),Table1[NetPrem],"")))</f>
        <v>289.33</v>
      </c>
      <c r="AE22" s="10" t="str">
        <f ca="1">IF(PERFORMANCE!$D$8&gt;0,
IF(PERFORMANCE!$D$8&lt;Table1[[#This Row],[ActDate]],Table1[NetPrem],""),
IF(TODAY()&lt;Table1[[#This Row],[ActDate]],Table1[NetPrem],""))</f>
        <v/>
      </c>
      <c r="AG22" s="51">
        <f>IF(Table1[[#This Row],[SYM]]="","",SUMIFS(P:P,B:B,Table1[[#This Row],[Trade'#]],C:C,"&lt;="&amp;Table1[[#This Row],[Leg]]))</f>
        <v>289.33</v>
      </c>
      <c r="AH22" s="51"/>
    </row>
    <row r="23" spans="1:34" x14ac:dyDescent="0.25">
      <c r="A23" s="2" t="s">
        <v>129</v>
      </c>
      <c r="B23">
        <v>5</v>
      </c>
      <c r="C23">
        <v>2</v>
      </c>
      <c r="D23" s="2" t="s">
        <v>192</v>
      </c>
      <c r="E23" s="2">
        <v>44295</v>
      </c>
      <c r="F23" s="2">
        <v>44295</v>
      </c>
      <c r="G23" s="2">
        <v>44302</v>
      </c>
      <c r="H23">
        <v>18</v>
      </c>
      <c r="J23">
        <v>4</v>
      </c>
      <c r="K23">
        <v>-370.66</v>
      </c>
      <c r="M23" t="s">
        <v>127</v>
      </c>
      <c r="N23" t="e">
        <f>'dl-do all work in this'!Y23</f>
        <v>#N/A</v>
      </c>
      <c r="O23">
        <f>'dl-do all work in this'!Z23</f>
        <v>0</v>
      </c>
      <c r="P23" s="10">
        <f>IF(Table1[[#This Row],[TransType]]="LS",Table1[[#This Row],[OpnPrem]]+Table1[[#This Row],[ClsPrem]],
IF(Table1[[#This Row],[TransType]]="AS",Table1[[#This Row],[OpnPrem]]+Table1[[#This Row],[ClsPrem]],
Table1[[#This Row],[OpnPrem]]-Table1[[#This Row],[ClsPrem]]))</f>
        <v>-370.66</v>
      </c>
      <c r="Q23" s="51">
        <f>IF(Table1[[#This Row],[SYM]]="","",SUMIFS(P:P,B:B,Table1[[#This Row],[Trade'#]],C:C,"&lt;="&amp;Table1[[#This Row],[Leg]]))</f>
        <v>-81.330000000000041</v>
      </c>
      <c r="R2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23" s="11" t="str">
        <f>IF(Table1[[#This Row],[CloseDate]]&gt;0,"",Table1[Cap])</f>
        <v/>
      </c>
      <c r="U23" s="11" t="str">
        <f>IF(Table1[[#This Row],[CloseDate]]&gt;0,"",
IF(Table1[[#This Row],[TransType]]="BC","",
IF(Table1[[#This Row],[TransType]]="BP",100*Table1[[#This Row],[Strike]]*Table1[[#This Row],['#Contracts]],
Table1[Cap])))</f>
        <v/>
      </c>
      <c r="V23" s="11">
        <f ca="1">IF(Table1[[#This Row],[SYM]]="","",Table1[[#This Row],[Cap]]*Table1[[#This Row],[Days]])</f>
        <v>7200</v>
      </c>
      <c r="W23" s="11">
        <f ca="1">IF(Table1[[#This Row],[SYM]]="","",SUMIFS(V:V,B:B,Table1[[#This Row],[Trade'#]],C:C,"&lt;="&amp;Table1[[#This Row],[Leg]]))</f>
        <v>36000</v>
      </c>
      <c r="X23" s="30">
        <f ca="1">IF(Table1[[#This Row],[TotCapDays]],365*Table1[[#This Row],[TotPrem]]/Table1[[#This Row],[TotCapDays]],"")</f>
        <v>-0.82459583333333375</v>
      </c>
      <c r="Y23" s="10">
        <f>IF(Table1[[#This Row],[SYM]]="","",
IF(Table1[[#This Row],[TransType]]="LS",Table1[[#This Row],[Strike]]-Table1[[#This Row],[TotPrem]]/Table1[[#This Row],['#Contracts]],
IF(Table1[[#This Row],['#Contracts]],Table1[[#This Row],[Strike]]-Table1[[#This Row],[TotPrem]]/Table1[[#This Row],['#Contracts]]/100,"")))</f>
        <v>18.203325</v>
      </c>
      <c r="Z23" s="11" t="str">
        <f>IF(Table1[[#This Row],[CloseDate]]&gt;0,"",
IF(Table1[[#This Row],[TransType]]="LS",Table1['#Contracts],
IF(Table1[[#This Row],[TransType]]="AS",100*Table1[[#This Row],['#Contracts]],
IF(Table1[[#This Row],[TransType]]="SP",100*Table1[[#This Row],['#Contracts]],
IF(Table1[[#This Row],[TransType]]="BP",100*Table1[[#This Row],['#Contracts]],"")))))</f>
        <v/>
      </c>
      <c r="AA23" s="39">
        <f ca="1">IF(Table1[[#This Row],[CloseDate]]&gt;0,Table1[CloseDate],
IF(Table1[[#This Row],[ExpDate]]&gt;0,Table1[ExpDate],
TODAY()))</f>
        <v>44295</v>
      </c>
      <c r="AB23" s="10">
        <f ca="1">IF(PERFORMANCE!$D$8&gt;0,
IF(PERFORMANCE!$D$8&lt;Table1[[#This Row],[ActDate]],"",Table1[NetPrem]),
IF(TODAY()&lt;Table1[[#This Row],[ActDate]],"",Table1[NetPrem]))</f>
        <v>-370.66</v>
      </c>
      <c r="AC23" s="10">
        <f ca="1">IF(PERFORMANCE!$D$8&gt;0,
IF(PERFORMANCE!$D$8&lt;Table1[[#This Row],[ActDate]],"",
IF(_xlfn.DAYS(PERFORMANCE!$D$8,Table1[[#This Row],[ActDate]])&lt;366,Table1[NetPrem],"")),
IF(TODAY()&lt;Table1[[#This Row],[ActDate]],"",
IF(_xlfn.DAYS(TODAY(),Table1[[#This Row],[ActDate]])&lt;366,Table1[NetPrem],"")))</f>
        <v>-370.66</v>
      </c>
      <c r="AD23" s="10">
        <f ca="1">IF(PERFORMANCE!$D$8&gt;0,
IF(PERFORMANCE!$D$8&lt;Table1[[#This Row],[ActDate]],"",
IF(YEAR(PERFORMANCE!$D$8)=YEAR(Table1[[#This Row],[ActDate]]),Table1[NetPrem],"")),
IF(TODAY()&lt;Table1[[#This Row],[ActDate]],"",
IF(YEAR(TODAY())=YEAR(Table1[[#This Row],[ActDate]]),Table1[NetPrem],"")))</f>
        <v>-370.66</v>
      </c>
      <c r="AE23" s="10" t="str">
        <f ca="1">IF(PERFORMANCE!$D$8&gt;0,
IF(PERFORMANCE!$D$8&lt;Table1[[#This Row],[ActDate]],Table1[NetPrem],""),
IF(TODAY()&lt;Table1[[#This Row],[ActDate]],Table1[NetPrem],""))</f>
        <v/>
      </c>
      <c r="AG23" s="51">
        <f>IF(Table1[[#This Row],[SYM]]="","",SUMIFS(P:P,B:B,Table1[[#This Row],[Trade'#]],C:C,"&lt;="&amp;Table1[[#This Row],[Leg]]))</f>
        <v>-81.330000000000041</v>
      </c>
      <c r="AH23" s="51"/>
    </row>
    <row r="24" spans="1:34" x14ac:dyDescent="0.25">
      <c r="A24" s="2" t="s">
        <v>130</v>
      </c>
      <c r="B24">
        <v>5</v>
      </c>
      <c r="C24">
        <v>3</v>
      </c>
      <c r="D24" s="2" t="s">
        <v>192</v>
      </c>
      <c r="E24" s="2">
        <v>44295</v>
      </c>
      <c r="F24" s="2">
        <v>44308</v>
      </c>
      <c r="G24" s="2">
        <v>44309</v>
      </c>
      <c r="H24">
        <v>17</v>
      </c>
      <c r="J24">
        <v>4</v>
      </c>
      <c r="K24">
        <v>225.33</v>
      </c>
      <c r="M24" t="s">
        <v>127</v>
      </c>
      <c r="N24" t="e">
        <f>'dl-do all work in this'!Y24</f>
        <v>#N/A</v>
      </c>
      <c r="O24">
        <f>'dl-do all work in this'!Z24</f>
        <v>0</v>
      </c>
      <c r="P24" s="10">
        <f>IF(Table1[[#This Row],[TransType]]="LS",Table1[[#This Row],[OpnPrem]]+Table1[[#This Row],[ClsPrem]],
IF(Table1[[#This Row],[TransType]]="AS",Table1[[#This Row],[OpnPrem]]+Table1[[#This Row],[ClsPrem]],
Table1[[#This Row],[OpnPrem]]-Table1[[#This Row],[ClsPrem]]))</f>
        <v>225.33</v>
      </c>
      <c r="Q24" s="51">
        <f>IF(Table1[[#This Row],[SYM]]="","",SUMIFS(P:P,B:B,Table1[[#This Row],[Trade'#]],C:C,"&lt;="&amp;Table1[[#This Row],[Leg]]))</f>
        <v>143.99999999999997</v>
      </c>
      <c r="R2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13</v>
      </c>
      <c r="S2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6800</v>
      </c>
      <c r="T24" s="11" t="str">
        <f>IF(Table1[[#This Row],[CloseDate]]&gt;0,"",Table1[Cap])</f>
        <v/>
      </c>
      <c r="U24" s="11" t="str">
        <f>IF(Table1[[#This Row],[CloseDate]]&gt;0,"",
IF(Table1[[#This Row],[TransType]]="BC","",
IF(Table1[[#This Row],[TransType]]="BP",100*Table1[[#This Row],[Strike]]*Table1[[#This Row],['#Contracts]],
Table1[Cap])))</f>
        <v/>
      </c>
      <c r="V24" s="11">
        <f ca="1">IF(Table1[[#This Row],[SYM]]="","",Table1[[#This Row],[Cap]]*Table1[[#This Row],[Days]])</f>
        <v>88400</v>
      </c>
      <c r="W24" s="11">
        <f ca="1">IF(Table1[[#This Row],[SYM]]="","",SUMIFS(V:V,B:B,Table1[[#This Row],[Trade'#]],C:C,"&lt;="&amp;Table1[[#This Row],[Leg]]))</f>
        <v>124400</v>
      </c>
      <c r="X24" s="30">
        <f ca="1">IF(Table1[[#This Row],[TotCapDays]],365*Table1[[#This Row],[TotPrem]]/Table1[[#This Row],[TotCapDays]],"")</f>
        <v>0.42250803858520897</v>
      </c>
      <c r="Y24" s="10">
        <f>IF(Table1[[#This Row],[SYM]]="","",
IF(Table1[[#This Row],[TransType]]="LS",Table1[[#This Row],[Strike]]-Table1[[#This Row],[TotPrem]]/Table1[[#This Row],['#Contracts]],
IF(Table1[[#This Row],['#Contracts]],Table1[[#This Row],[Strike]]-Table1[[#This Row],[TotPrem]]/Table1[[#This Row],['#Contracts]]/100,"")))</f>
        <v>16.64</v>
      </c>
      <c r="Z24" s="11" t="str">
        <f>IF(Table1[[#This Row],[CloseDate]]&gt;0,"",
IF(Table1[[#This Row],[TransType]]="LS",Table1['#Contracts],
IF(Table1[[#This Row],[TransType]]="AS",100*Table1[[#This Row],['#Contracts]],
IF(Table1[[#This Row],[TransType]]="SP",100*Table1[[#This Row],['#Contracts]],
IF(Table1[[#This Row],[TransType]]="BP",100*Table1[[#This Row],['#Contracts]],"")))))</f>
        <v/>
      </c>
      <c r="AA24" s="39">
        <f ca="1">IF(Table1[[#This Row],[CloseDate]]&gt;0,Table1[CloseDate],
IF(Table1[[#This Row],[ExpDate]]&gt;0,Table1[ExpDate],
TODAY()))</f>
        <v>44308</v>
      </c>
      <c r="AB24" s="10">
        <f ca="1">IF(PERFORMANCE!$D$8&gt;0,
IF(PERFORMANCE!$D$8&lt;Table1[[#This Row],[ActDate]],"",Table1[NetPrem]),
IF(TODAY()&lt;Table1[[#This Row],[ActDate]],"",Table1[NetPrem]))</f>
        <v>225.33</v>
      </c>
      <c r="AC24" s="10">
        <f ca="1">IF(PERFORMANCE!$D$8&gt;0,
IF(PERFORMANCE!$D$8&lt;Table1[[#This Row],[ActDate]],"",
IF(_xlfn.DAYS(PERFORMANCE!$D$8,Table1[[#This Row],[ActDate]])&lt;366,Table1[NetPrem],"")),
IF(TODAY()&lt;Table1[[#This Row],[ActDate]],"",
IF(_xlfn.DAYS(TODAY(),Table1[[#This Row],[ActDate]])&lt;366,Table1[NetPrem],"")))</f>
        <v>225.33</v>
      </c>
      <c r="AD24" s="10">
        <f ca="1">IF(PERFORMANCE!$D$8&gt;0,
IF(PERFORMANCE!$D$8&lt;Table1[[#This Row],[ActDate]],"",
IF(YEAR(PERFORMANCE!$D$8)=YEAR(Table1[[#This Row],[ActDate]]),Table1[NetPrem],"")),
IF(TODAY()&lt;Table1[[#This Row],[ActDate]],"",
IF(YEAR(TODAY())=YEAR(Table1[[#This Row],[ActDate]]),Table1[NetPrem],"")))</f>
        <v>225.33</v>
      </c>
      <c r="AE24" s="10" t="str">
        <f ca="1">IF(PERFORMANCE!$D$8&gt;0,
IF(PERFORMANCE!$D$8&lt;Table1[[#This Row],[ActDate]],Table1[NetPrem],""),
IF(TODAY()&lt;Table1[[#This Row],[ActDate]],Table1[NetPrem],""))</f>
        <v/>
      </c>
      <c r="AG24" s="51">
        <f>IF(Table1[[#This Row],[SYM]]="","",SUMIFS(P:P,B:B,Table1[[#This Row],[Trade'#]],C:C,"&lt;="&amp;Table1[[#This Row],[Leg]]))</f>
        <v>143.99999999999997</v>
      </c>
      <c r="AH24" s="51"/>
    </row>
    <row r="25" spans="1:34" x14ac:dyDescent="0.25">
      <c r="A25" s="2" t="s">
        <v>131</v>
      </c>
      <c r="B25">
        <v>5</v>
      </c>
      <c r="C25">
        <v>4</v>
      </c>
      <c r="D25" s="2" t="s">
        <v>192</v>
      </c>
      <c r="E25" s="2">
        <v>44308</v>
      </c>
      <c r="F25" s="2">
        <v>44308</v>
      </c>
      <c r="G25" s="2">
        <v>44309</v>
      </c>
      <c r="H25">
        <v>17</v>
      </c>
      <c r="J25">
        <v>4</v>
      </c>
      <c r="K25">
        <v>-30.66</v>
      </c>
      <c r="M25" t="s">
        <v>127</v>
      </c>
      <c r="N25" t="e">
        <f>'dl-do all work in this'!Y25</f>
        <v>#N/A</v>
      </c>
      <c r="O25">
        <f>'dl-do all work in this'!Z25</f>
        <v>0</v>
      </c>
      <c r="P25" s="10">
        <f>IF(Table1[[#This Row],[TransType]]="LS",Table1[[#This Row],[OpnPrem]]+Table1[[#This Row],[ClsPrem]],
IF(Table1[[#This Row],[TransType]]="AS",Table1[[#This Row],[OpnPrem]]+Table1[[#This Row],[ClsPrem]],
Table1[[#This Row],[OpnPrem]]-Table1[[#This Row],[ClsPrem]]))</f>
        <v>-30.66</v>
      </c>
      <c r="Q25" s="51">
        <f>IF(Table1[[#This Row],[SYM]]="","",SUMIFS(P:P,B:B,Table1[[#This Row],[Trade'#]],C:C,"&lt;="&amp;Table1[[#This Row],[Leg]]))</f>
        <v>113.33999999999997</v>
      </c>
      <c r="R2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6800</v>
      </c>
      <c r="T25" s="11" t="str">
        <f>IF(Table1[[#This Row],[CloseDate]]&gt;0,"",Table1[Cap])</f>
        <v/>
      </c>
      <c r="U25" s="11" t="str">
        <f>IF(Table1[[#This Row],[CloseDate]]&gt;0,"",
IF(Table1[[#This Row],[TransType]]="BC","",
IF(Table1[[#This Row],[TransType]]="BP",100*Table1[[#This Row],[Strike]]*Table1[[#This Row],['#Contracts]],
Table1[Cap])))</f>
        <v/>
      </c>
      <c r="V25" s="11">
        <f ca="1">IF(Table1[[#This Row],[SYM]]="","",Table1[[#This Row],[Cap]]*Table1[[#This Row],[Days]])</f>
        <v>6800</v>
      </c>
      <c r="W25" s="11">
        <f ca="1">IF(Table1[[#This Row],[SYM]]="","",SUMIFS(V:V,B:B,Table1[[#This Row],[Trade'#]],C:C,"&lt;="&amp;Table1[[#This Row],[Leg]]))</f>
        <v>131200</v>
      </c>
      <c r="X25" s="30">
        <f ca="1">IF(Table1[[#This Row],[TotCapDays]],365*Table1[[#This Row],[TotPrem]]/Table1[[#This Row],[TotCapDays]],"")</f>
        <v>0.3153132621951219</v>
      </c>
      <c r="Y25" s="10">
        <f>IF(Table1[[#This Row],[SYM]]="","",
IF(Table1[[#This Row],[TransType]]="LS",Table1[[#This Row],[Strike]]-Table1[[#This Row],[TotPrem]]/Table1[[#This Row],['#Contracts]],
IF(Table1[[#This Row],['#Contracts]],Table1[[#This Row],[Strike]]-Table1[[#This Row],[TotPrem]]/Table1[[#This Row],['#Contracts]]/100,"")))</f>
        <v>16.716650000000001</v>
      </c>
      <c r="Z25" s="11" t="str">
        <f>IF(Table1[[#This Row],[CloseDate]]&gt;0,"",
IF(Table1[[#This Row],[TransType]]="LS",Table1['#Contracts],
IF(Table1[[#This Row],[TransType]]="AS",100*Table1[[#This Row],['#Contracts]],
IF(Table1[[#This Row],[TransType]]="SP",100*Table1[[#This Row],['#Contracts]],
IF(Table1[[#This Row],[TransType]]="BP",100*Table1[[#This Row],['#Contracts]],"")))))</f>
        <v/>
      </c>
      <c r="AA25" s="39">
        <f ca="1">IF(Table1[[#This Row],[CloseDate]]&gt;0,Table1[CloseDate],
IF(Table1[[#This Row],[ExpDate]]&gt;0,Table1[ExpDate],
TODAY()))</f>
        <v>44308</v>
      </c>
      <c r="AB25" s="10">
        <f ca="1">IF(PERFORMANCE!$D$8&gt;0,
IF(PERFORMANCE!$D$8&lt;Table1[[#This Row],[ActDate]],"",Table1[NetPrem]),
IF(TODAY()&lt;Table1[[#This Row],[ActDate]],"",Table1[NetPrem]))</f>
        <v>-30.66</v>
      </c>
      <c r="AC25" s="10">
        <f ca="1">IF(PERFORMANCE!$D$8&gt;0,
IF(PERFORMANCE!$D$8&lt;Table1[[#This Row],[ActDate]],"",
IF(_xlfn.DAYS(PERFORMANCE!$D$8,Table1[[#This Row],[ActDate]])&lt;366,Table1[NetPrem],"")),
IF(TODAY()&lt;Table1[[#This Row],[ActDate]],"",
IF(_xlfn.DAYS(TODAY(),Table1[[#This Row],[ActDate]])&lt;366,Table1[NetPrem],"")))</f>
        <v>-30.66</v>
      </c>
      <c r="AD25" s="10">
        <f ca="1">IF(PERFORMANCE!$D$8&gt;0,
IF(PERFORMANCE!$D$8&lt;Table1[[#This Row],[ActDate]],"",
IF(YEAR(PERFORMANCE!$D$8)=YEAR(Table1[[#This Row],[ActDate]]),Table1[NetPrem],"")),
IF(TODAY()&lt;Table1[[#This Row],[ActDate]],"",
IF(YEAR(TODAY())=YEAR(Table1[[#This Row],[ActDate]]),Table1[NetPrem],"")))</f>
        <v>-30.66</v>
      </c>
      <c r="AE25" s="10" t="str">
        <f ca="1">IF(PERFORMANCE!$D$8&gt;0,
IF(PERFORMANCE!$D$8&lt;Table1[[#This Row],[ActDate]],Table1[NetPrem],""),
IF(TODAY()&lt;Table1[[#This Row],[ActDate]],Table1[NetPrem],""))</f>
        <v/>
      </c>
      <c r="AG25" s="51">
        <f>IF(Table1[[#This Row],[SYM]]="","",SUMIFS(P:P,B:B,Table1[[#This Row],[Trade'#]],C:C,"&lt;="&amp;Table1[[#This Row],[Leg]]))</f>
        <v>113.33999999999997</v>
      </c>
      <c r="AH25" s="51"/>
    </row>
    <row r="26" spans="1:34" x14ac:dyDescent="0.25">
      <c r="A26" s="2" t="s">
        <v>132</v>
      </c>
      <c r="B26">
        <v>6</v>
      </c>
      <c r="C26">
        <v>1</v>
      </c>
      <c r="D26" s="2" t="s">
        <v>192</v>
      </c>
      <c r="E26" s="2">
        <v>44291</v>
      </c>
      <c r="F26" s="2">
        <v>44301</v>
      </c>
      <c r="G26" s="2">
        <v>44302</v>
      </c>
      <c r="H26">
        <v>45</v>
      </c>
      <c r="J26">
        <v>2</v>
      </c>
      <c r="K26">
        <v>224.67</v>
      </c>
      <c r="M26" t="s">
        <v>29</v>
      </c>
      <c r="N26" t="e">
        <f>'dl-do all work in this'!Y26</f>
        <v>#N/A</v>
      </c>
      <c r="O26">
        <f>'dl-do all work in this'!Z26</f>
        <v>0</v>
      </c>
      <c r="P26" s="10">
        <f>IF(Table1[[#This Row],[TransType]]="LS",Table1[[#This Row],[OpnPrem]]+Table1[[#This Row],[ClsPrem]],
IF(Table1[[#This Row],[TransType]]="AS",Table1[[#This Row],[OpnPrem]]+Table1[[#This Row],[ClsPrem]],
Table1[[#This Row],[OpnPrem]]-Table1[[#This Row],[ClsPrem]]))</f>
        <v>224.67</v>
      </c>
      <c r="Q26" s="51">
        <f>IF(Table1[[#This Row],[SYM]]="","",SUMIFS(P:P,B:B,Table1[[#This Row],[Trade'#]],C:C,"&lt;="&amp;Table1[[#This Row],[Leg]]))</f>
        <v>224.67</v>
      </c>
      <c r="R2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10</v>
      </c>
      <c r="S2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6" s="11" t="str">
        <f>IF(Table1[[#This Row],[CloseDate]]&gt;0,"",Table1[Cap])</f>
        <v/>
      </c>
      <c r="U26" s="11" t="str">
        <f>IF(Table1[[#This Row],[CloseDate]]&gt;0,"",
IF(Table1[[#This Row],[TransType]]="BC","",
IF(Table1[[#This Row],[TransType]]="BP",100*Table1[[#This Row],[Strike]]*Table1[[#This Row],['#Contracts]],
Table1[Cap])))</f>
        <v/>
      </c>
      <c r="V26" s="11">
        <f ca="1">IF(Table1[[#This Row],[SYM]]="","",Table1[[#This Row],[Cap]]*Table1[[#This Row],[Days]])</f>
        <v>90000</v>
      </c>
      <c r="W26" s="11">
        <f ca="1">IF(Table1[[#This Row],[SYM]]="","",SUMIFS(V:V,B:B,Table1[[#This Row],[Trade'#]],C:C,"&lt;="&amp;Table1[[#This Row],[Leg]]))</f>
        <v>90000</v>
      </c>
      <c r="X26" s="30">
        <f ca="1">IF(Table1[[#This Row],[TotCapDays]],365*Table1[[#This Row],[TotPrem]]/Table1[[#This Row],[TotCapDays]],"")</f>
        <v>0.91116166666666654</v>
      </c>
      <c r="Y26" s="10">
        <f>IF(Table1[[#This Row],[SYM]]="","",
IF(Table1[[#This Row],[TransType]]="LS",Table1[[#This Row],[Strike]]-Table1[[#This Row],[TotPrem]]/Table1[[#This Row],['#Contracts]],
IF(Table1[[#This Row],['#Contracts]],Table1[[#This Row],[Strike]]-Table1[[#This Row],[TotPrem]]/Table1[[#This Row],['#Contracts]]/100,"")))</f>
        <v>43.876649999999998</v>
      </c>
      <c r="Z26" s="11" t="str">
        <f>IF(Table1[[#This Row],[CloseDate]]&gt;0,"",
IF(Table1[[#This Row],[TransType]]="LS",Table1['#Contracts],
IF(Table1[[#This Row],[TransType]]="AS",100*Table1[[#This Row],['#Contracts]],
IF(Table1[[#This Row],[TransType]]="SP",100*Table1[[#This Row],['#Contracts]],
IF(Table1[[#This Row],[TransType]]="BP",100*Table1[[#This Row],['#Contracts]],"")))))</f>
        <v/>
      </c>
      <c r="AA26" s="39">
        <f ca="1">IF(Table1[[#This Row],[CloseDate]]&gt;0,Table1[CloseDate],
IF(Table1[[#This Row],[ExpDate]]&gt;0,Table1[ExpDate],
TODAY()))</f>
        <v>44301</v>
      </c>
      <c r="AB26" s="10">
        <f ca="1">IF(PERFORMANCE!$D$8&gt;0,
IF(PERFORMANCE!$D$8&lt;Table1[[#This Row],[ActDate]],"",Table1[NetPrem]),
IF(TODAY()&lt;Table1[[#This Row],[ActDate]],"",Table1[NetPrem]))</f>
        <v>224.67</v>
      </c>
      <c r="AC26" s="10">
        <f ca="1">IF(PERFORMANCE!$D$8&gt;0,
IF(PERFORMANCE!$D$8&lt;Table1[[#This Row],[ActDate]],"",
IF(_xlfn.DAYS(PERFORMANCE!$D$8,Table1[[#This Row],[ActDate]])&lt;366,Table1[NetPrem],"")),
IF(TODAY()&lt;Table1[[#This Row],[ActDate]],"",
IF(_xlfn.DAYS(TODAY(),Table1[[#This Row],[ActDate]])&lt;366,Table1[NetPrem],"")))</f>
        <v>224.67</v>
      </c>
      <c r="AD26" s="10">
        <f ca="1">IF(PERFORMANCE!$D$8&gt;0,
IF(PERFORMANCE!$D$8&lt;Table1[[#This Row],[ActDate]],"",
IF(YEAR(PERFORMANCE!$D$8)=YEAR(Table1[[#This Row],[ActDate]]),Table1[NetPrem],"")),
IF(TODAY()&lt;Table1[[#This Row],[ActDate]],"",
IF(YEAR(TODAY())=YEAR(Table1[[#This Row],[ActDate]]),Table1[NetPrem],"")))</f>
        <v>224.67</v>
      </c>
      <c r="AE26" s="10" t="str">
        <f ca="1">IF(PERFORMANCE!$D$8&gt;0,
IF(PERFORMANCE!$D$8&lt;Table1[[#This Row],[ActDate]],Table1[NetPrem],""),
IF(TODAY()&lt;Table1[[#This Row],[ActDate]],Table1[NetPrem],""))</f>
        <v/>
      </c>
      <c r="AG26" s="51">
        <f>IF(Table1[[#This Row],[SYM]]="","",SUMIFS(P:P,B:B,Table1[[#This Row],[Trade'#]],C:C,"&lt;="&amp;Table1[[#This Row],[Leg]]))</f>
        <v>224.67</v>
      </c>
      <c r="AH26" s="51"/>
    </row>
    <row r="27" spans="1:34" x14ac:dyDescent="0.25">
      <c r="A27" s="2" t="s">
        <v>133</v>
      </c>
      <c r="B27">
        <v>6</v>
      </c>
      <c r="C27">
        <v>2</v>
      </c>
      <c r="D27" s="2" t="s">
        <v>192</v>
      </c>
      <c r="E27" s="2">
        <v>44301</v>
      </c>
      <c r="F27" s="2">
        <v>44301</v>
      </c>
      <c r="G27" s="2">
        <v>44302</v>
      </c>
      <c r="H27">
        <v>45</v>
      </c>
      <c r="J27">
        <v>2</v>
      </c>
      <c r="K27">
        <v>-99.33</v>
      </c>
      <c r="M27" t="s">
        <v>29</v>
      </c>
      <c r="N27" t="e">
        <f>'dl-do all work in this'!Y27</f>
        <v>#N/A</v>
      </c>
      <c r="O27">
        <f>'dl-do all work in this'!Z27</f>
        <v>0</v>
      </c>
      <c r="P27" s="10">
        <f>IF(Table1[[#This Row],[TransType]]="LS",Table1[[#This Row],[OpnPrem]]+Table1[[#This Row],[ClsPrem]],
IF(Table1[[#This Row],[TransType]]="AS",Table1[[#This Row],[OpnPrem]]+Table1[[#This Row],[ClsPrem]],
Table1[[#This Row],[OpnPrem]]-Table1[[#This Row],[ClsPrem]]))</f>
        <v>-99.33</v>
      </c>
      <c r="Q27" s="51">
        <f>IF(Table1[[#This Row],[SYM]]="","",SUMIFS(P:P,B:B,Table1[[#This Row],[Trade'#]],C:C,"&lt;="&amp;Table1[[#This Row],[Leg]]))</f>
        <v>125.33999999999999</v>
      </c>
      <c r="R2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7" s="11" t="str">
        <f>IF(Table1[[#This Row],[CloseDate]]&gt;0,"",Table1[Cap])</f>
        <v/>
      </c>
      <c r="U27" s="11" t="str">
        <f>IF(Table1[[#This Row],[CloseDate]]&gt;0,"",
IF(Table1[[#This Row],[TransType]]="BC","",
IF(Table1[[#This Row],[TransType]]="BP",100*Table1[[#This Row],[Strike]]*Table1[[#This Row],['#Contracts]],
Table1[Cap])))</f>
        <v/>
      </c>
      <c r="V27" s="11">
        <f ca="1">IF(Table1[[#This Row],[SYM]]="","",Table1[[#This Row],[Cap]]*Table1[[#This Row],[Days]])</f>
        <v>9000</v>
      </c>
      <c r="W27" s="11">
        <f ca="1">IF(Table1[[#This Row],[SYM]]="","",SUMIFS(V:V,B:B,Table1[[#This Row],[Trade'#]],C:C,"&lt;="&amp;Table1[[#This Row],[Leg]]))</f>
        <v>99000</v>
      </c>
      <c r="X27" s="30">
        <f ca="1">IF(Table1[[#This Row],[TotCapDays]],365*Table1[[#This Row],[TotPrem]]/Table1[[#This Row],[TotCapDays]],"")</f>
        <v>0.4621121212121212</v>
      </c>
      <c r="Y27" s="10">
        <f>IF(Table1[[#This Row],[SYM]]="","",
IF(Table1[[#This Row],[TransType]]="LS",Table1[[#This Row],[Strike]]-Table1[[#This Row],[TotPrem]]/Table1[[#This Row],['#Contracts]],
IF(Table1[[#This Row],['#Contracts]],Table1[[#This Row],[Strike]]-Table1[[#This Row],[TotPrem]]/Table1[[#This Row],['#Contracts]]/100,"")))</f>
        <v>44.3733</v>
      </c>
      <c r="Z27" s="11" t="str">
        <f>IF(Table1[[#This Row],[CloseDate]]&gt;0,"",
IF(Table1[[#This Row],[TransType]]="LS",Table1['#Contracts],
IF(Table1[[#This Row],[TransType]]="AS",100*Table1[[#This Row],['#Contracts]],
IF(Table1[[#This Row],[TransType]]="SP",100*Table1[[#This Row],['#Contracts]],
IF(Table1[[#This Row],[TransType]]="BP",100*Table1[[#This Row],['#Contracts]],"")))))</f>
        <v/>
      </c>
      <c r="AA27" s="39">
        <f ca="1">IF(Table1[[#This Row],[CloseDate]]&gt;0,Table1[CloseDate],
IF(Table1[[#This Row],[ExpDate]]&gt;0,Table1[ExpDate],
TODAY()))</f>
        <v>44301</v>
      </c>
      <c r="AB27" s="10">
        <f ca="1">IF(PERFORMANCE!$D$8&gt;0,
IF(PERFORMANCE!$D$8&lt;Table1[[#This Row],[ActDate]],"",Table1[NetPrem]),
IF(TODAY()&lt;Table1[[#This Row],[ActDate]],"",Table1[NetPrem]))</f>
        <v>-99.33</v>
      </c>
      <c r="AC27" s="10">
        <f ca="1">IF(PERFORMANCE!$D$8&gt;0,
IF(PERFORMANCE!$D$8&lt;Table1[[#This Row],[ActDate]],"",
IF(_xlfn.DAYS(PERFORMANCE!$D$8,Table1[[#This Row],[ActDate]])&lt;366,Table1[NetPrem],"")),
IF(TODAY()&lt;Table1[[#This Row],[ActDate]],"",
IF(_xlfn.DAYS(TODAY(),Table1[[#This Row],[ActDate]])&lt;366,Table1[NetPrem],"")))</f>
        <v>-99.33</v>
      </c>
      <c r="AD27" s="10">
        <f ca="1">IF(PERFORMANCE!$D$8&gt;0,
IF(PERFORMANCE!$D$8&lt;Table1[[#This Row],[ActDate]],"",
IF(YEAR(PERFORMANCE!$D$8)=YEAR(Table1[[#This Row],[ActDate]]),Table1[NetPrem],"")),
IF(TODAY()&lt;Table1[[#This Row],[ActDate]],"",
IF(YEAR(TODAY())=YEAR(Table1[[#This Row],[ActDate]]),Table1[NetPrem],"")))</f>
        <v>-99.33</v>
      </c>
      <c r="AE27" s="10" t="str">
        <f ca="1">IF(PERFORMANCE!$D$8&gt;0,
IF(PERFORMANCE!$D$8&lt;Table1[[#This Row],[ActDate]],Table1[NetPrem],""),
IF(TODAY()&lt;Table1[[#This Row],[ActDate]],Table1[NetPrem],""))</f>
        <v/>
      </c>
      <c r="AG27" s="51">
        <f>IF(Table1[[#This Row],[SYM]]="","",SUMIFS(P:P,B:B,Table1[[#This Row],[Trade'#]],C:C,"&lt;="&amp;Table1[[#This Row],[Leg]]))</f>
        <v>125.33999999999999</v>
      </c>
      <c r="AH27" s="51"/>
    </row>
    <row r="28" spans="1:34" x14ac:dyDescent="0.25">
      <c r="A28" s="2" t="s">
        <v>134</v>
      </c>
      <c r="B28">
        <v>6</v>
      </c>
      <c r="C28">
        <v>3</v>
      </c>
      <c r="D28" s="2" t="s">
        <v>192</v>
      </c>
      <c r="E28" s="2">
        <v>44301</v>
      </c>
      <c r="F28" s="2">
        <v>44316</v>
      </c>
      <c r="G28" s="2">
        <v>44316</v>
      </c>
      <c r="H28">
        <v>45</v>
      </c>
      <c r="J28">
        <v>2</v>
      </c>
      <c r="K28">
        <v>384.67</v>
      </c>
      <c r="M28" t="s">
        <v>29</v>
      </c>
      <c r="N28" t="e">
        <f>'dl-do all work in this'!Y28</f>
        <v>#N/A</v>
      </c>
      <c r="O28">
        <f>'dl-do all work in this'!Z28</f>
        <v>0</v>
      </c>
      <c r="P28" s="10">
        <f>IF(Table1[[#This Row],[TransType]]="LS",Table1[[#This Row],[OpnPrem]]+Table1[[#This Row],[ClsPrem]],
IF(Table1[[#This Row],[TransType]]="AS",Table1[[#This Row],[OpnPrem]]+Table1[[#This Row],[ClsPrem]],
Table1[[#This Row],[OpnPrem]]-Table1[[#This Row],[ClsPrem]]))</f>
        <v>384.67</v>
      </c>
      <c r="Q28" s="51">
        <f>IF(Table1[[#This Row],[SYM]]="","",SUMIFS(P:P,B:B,Table1[[#This Row],[Trade'#]],C:C,"&lt;="&amp;Table1[[#This Row],[Leg]]))</f>
        <v>510.01</v>
      </c>
      <c r="R2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15</v>
      </c>
      <c r="S2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8" s="11" t="str">
        <f>IF(Table1[[#This Row],[CloseDate]]&gt;0,"",Table1[Cap])</f>
        <v/>
      </c>
      <c r="U28" s="11" t="str">
        <f>IF(Table1[[#This Row],[CloseDate]]&gt;0,"",
IF(Table1[[#This Row],[TransType]]="BC","",
IF(Table1[[#This Row],[TransType]]="BP",100*Table1[[#This Row],[Strike]]*Table1[[#This Row],['#Contracts]],
Table1[Cap])))</f>
        <v/>
      </c>
      <c r="V28" s="11">
        <f ca="1">IF(Table1[[#This Row],[SYM]]="","",Table1[[#This Row],[Cap]]*Table1[[#This Row],[Days]])</f>
        <v>135000</v>
      </c>
      <c r="W28" s="11">
        <f ca="1">IF(Table1[[#This Row],[SYM]]="","",SUMIFS(V:V,B:B,Table1[[#This Row],[Trade'#]],C:C,"&lt;="&amp;Table1[[#This Row],[Leg]]))</f>
        <v>234000</v>
      </c>
      <c r="X28" s="30">
        <f ca="1">IF(Table1[[#This Row],[TotCapDays]],365*Table1[[#This Row],[TotPrem]]/Table1[[#This Row],[TotCapDays]],"")</f>
        <v>0.79552841880341874</v>
      </c>
      <c r="Y28" s="10">
        <f>IF(Table1[[#This Row],[SYM]]="","",
IF(Table1[[#This Row],[TransType]]="LS",Table1[[#This Row],[Strike]]-Table1[[#This Row],[TotPrem]]/Table1[[#This Row],['#Contracts]],
IF(Table1[[#This Row],['#Contracts]],Table1[[#This Row],[Strike]]-Table1[[#This Row],[TotPrem]]/Table1[[#This Row],['#Contracts]]/100,"")))</f>
        <v>42.449950000000001</v>
      </c>
      <c r="Z28" s="11" t="str">
        <f>IF(Table1[[#This Row],[CloseDate]]&gt;0,"",
IF(Table1[[#This Row],[TransType]]="LS",Table1['#Contracts],
IF(Table1[[#This Row],[TransType]]="AS",100*Table1[[#This Row],['#Contracts]],
IF(Table1[[#This Row],[TransType]]="SP",100*Table1[[#This Row],['#Contracts]],
IF(Table1[[#This Row],[TransType]]="BP",100*Table1[[#This Row],['#Contracts]],"")))))</f>
        <v/>
      </c>
      <c r="AA28" s="39">
        <f ca="1">IF(Table1[[#This Row],[CloseDate]]&gt;0,Table1[CloseDate],
IF(Table1[[#This Row],[ExpDate]]&gt;0,Table1[ExpDate],
TODAY()))</f>
        <v>44316</v>
      </c>
      <c r="AB28" s="10">
        <f ca="1">IF(PERFORMANCE!$D$8&gt;0,
IF(PERFORMANCE!$D$8&lt;Table1[[#This Row],[ActDate]],"",Table1[NetPrem]),
IF(TODAY()&lt;Table1[[#This Row],[ActDate]],"",Table1[NetPrem]))</f>
        <v>384.67</v>
      </c>
      <c r="AC28" s="10">
        <f ca="1">IF(PERFORMANCE!$D$8&gt;0,
IF(PERFORMANCE!$D$8&lt;Table1[[#This Row],[ActDate]],"",
IF(_xlfn.DAYS(PERFORMANCE!$D$8,Table1[[#This Row],[ActDate]])&lt;366,Table1[NetPrem],"")),
IF(TODAY()&lt;Table1[[#This Row],[ActDate]],"",
IF(_xlfn.DAYS(TODAY(),Table1[[#This Row],[ActDate]])&lt;366,Table1[NetPrem],"")))</f>
        <v>384.67</v>
      </c>
      <c r="AD28" s="10">
        <f ca="1">IF(PERFORMANCE!$D$8&gt;0,
IF(PERFORMANCE!$D$8&lt;Table1[[#This Row],[ActDate]],"",
IF(YEAR(PERFORMANCE!$D$8)=YEAR(Table1[[#This Row],[ActDate]]),Table1[NetPrem],"")),
IF(TODAY()&lt;Table1[[#This Row],[ActDate]],"",
IF(YEAR(TODAY())=YEAR(Table1[[#This Row],[ActDate]]),Table1[NetPrem],"")))</f>
        <v>384.67</v>
      </c>
      <c r="AE28" s="10" t="str">
        <f ca="1">IF(PERFORMANCE!$D$8&gt;0,
IF(PERFORMANCE!$D$8&lt;Table1[[#This Row],[ActDate]],Table1[NetPrem],""),
IF(TODAY()&lt;Table1[[#This Row],[ActDate]],Table1[NetPrem],""))</f>
        <v/>
      </c>
      <c r="AG28" s="51">
        <f>IF(Table1[[#This Row],[SYM]]="","",SUMIFS(P:P,B:B,Table1[[#This Row],[Trade'#]],C:C,"&lt;="&amp;Table1[[#This Row],[Leg]]))</f>
        <v>510.01</v>
      </c>
      <c r="AH28" s="51"/>
    </row>
    <row r="29" spans="1:34" x14ac:dyDescent="0.25">
      <c r="A29" s="2" t="s">
        <v>135</v>
      </c>
      <c r="B29">
        <v>6</v>
      </c>
      <c r="C29">
        <v>4</v>
      </c>
      <c r="D29" s="2" t="s">
        <v>192</v>
      </c>
      <c r="E29" s="2">
        <v>44316</v>
      </c>
      <c r="F29" s="2">
        <v>44316</v>
      </c>
      <c r="G29" s="2">
        <v>44316</v>
      </c>
      <c r="H29">
        <v>45</v>
      </c>
      <c r="J29">
        <v>2</v>
      </c>
      <c r="K29">
        <v>-229.33</v>
      </c>
      <c r="M29" t="s">
        <v>29</v>
      </c>
      <c r="N29" t="e">
        <f>'dl-do all work in this'!Y29</f>
        <v>#N/A</v>
      </c>
      <c r="O29">
        <f>'dl-do all work in this'!Z29</f>
        <v>0</v>
      </c>
      <c r="P29" s="10">
        <f>IF(Table1[[#This Row],[TransType]]="LS",Table1[[#This Row],[OpnPrem]]+Table1[[#This Row],[ClsPrem]],
IF(Table1[[#This Row],[TransType]]="AS",Table1[[#This Row],[OpnPrem]]+Table1[[#This Row],[ClsPrem]],
Table1[[#This Row],[OpnPrem]]-Table1[[#This Row],[ClsPrem]]))</f>
        <v>-229.33</v>
      </c>
      <c r="Q29" s="51">
        <f>IF(Table1[[#This Row],[SYM]]="","",SUMIFS(P:P,B:B,Table1[[#This Row],[Trade'#]],C:C,"&lt;="&amp;Table1[[#This Row],[Leg]]))</f>
        <v>280.67999999999995</v>
      </c>
      <c r="R2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9" s="11" t="str">
        <f>IF(Table1[[#This Row],[CloseDate]]&gt;0,"",Table1[Cap])</f>
        <v/>
      </c>
      <c r="U29" s="11" t="str">
        <f>IF(Table1[[#This Row],[CloseDate]]&gt;0,"",
IF(Table1[[#This Row],[TransType]]="BC","",
IF(Table1[[#This Row],[TransType]]="BP",100*Table1[[#This Row],[Strike]]*Table1[[#This Row],['#Contracts]],
Table1[Cap])))</f>
        <v/>
      </c>
      <c r="V29" s="11">
        <f ca="1">IF(Table1[[#This Row],[SYM]]="","",Table1[[#This Row],[Cap]]*Table1[[#This Row],[Days]])</f>
        <v>9000</v>
      </c>
      <c r="W29" s="11">
        <f ca="1">IF(Table1[[#This Row],[SYM]]="","",SUMIFS(V:V,B:B,Table1[[#This Row],[Trade'#]],C:C,"&lt;="&amp;Table1[[#This Row],[Leg]]))</f>
        <v>243000</v>
      </c>
      <c r="X29" s="30">
        <f ca="1">IF(Table1[[#This Row],[TotCapDays]],365*Table1[[#This Row],[TotPrem]]/Table1[[#This Row],[TotCapDays]],"")</f>
        <v>0.42159753086419743</v>
      </c>
      <c r="Y29" s="10">
        <f>IF(Table1[[#This Row],[SYM]]="","",
IF(Table1[[#This Row],[TransType]]="LS",Table1[[#This Row],[Strike]]-Table1[[#This Row],[TotPrem]]/Table1[[#This Row],['#Contracts]],
IF(Table1[[#This Row],['#Contracts]],Table1[[#This Row],[Strike]]-Table1[[#This Row],[TotPrem]]/Table1[[#This Row],['#Contracts]]/100,"")))</f>
        <v>43.596600000000002</v>
      </c>
      <c r="Z29" s="11" t="str">
        <f>IF(Table1[[#This Row],[CloseDate]]&gt;0,"",
IF(Table1[[#This Row],[TransType]]="LS",Table1['#Contracts],
IF(Table1[[#This Row],[TransType]]="AS",100*Table1[[#This Row],['#Contracts]],
IF(Table1[[#This Row],[TransType]]="SP",100*Table1[[#This Row],['#Contracts]],
IF(Table1[[#This Row],[TransType]]="BP",100*Table1[[#This Row],['#Contracts]],"")))))</f>
        <v/>
      </c>
      <c r="AA29" s="39">
        <f ca="1">IF(Table1[[#This Row],[CloseDate]]&gt;0,Table1[CloseDate],
IF(Table1[[#This Row],[ExpDate]]&gt;0,Table1[ExpDate],
TODAY()))</f>
        <v>44316</v>
      </c>
      <c r="AB29" s="10">
        <f ca="1">IF(PERFORMANCE!$D$8&gt;0,
IF(PERFORMANCE!$D$8&lt;Table1[[#This Row],[ActDate]],"",Table1[NetPrem]),
IF(TODAY()&lt;Table1[[#This Row],[ActDate]],"",Table1[NetPrem]))</f>
        <v>-229.33</v>
      </c>
      <c r="AC29" s="10">
        <f ca="1">IF(PERFORMANCE!$D$8&gt;0,
IF(PERFORMANCE!$D$8&lt;Table1[[#This Row],[ActDate]],"",
IF(_xlfn.DAYS(PERFORMANCE!$D$8,Table1[[#This Row],[ActDate]])&lt;366,Table1[NetPrem],"")),
IF(TODAY()&lt;Table1[[#This Row],[ActDate]],"",
IF(_xlfn.DAYS(TODAY(),Table1[[#This Row],[ActDate]])&lt;366,Table1[NetPrem],"")))</f>
        <v>-229.33</v>
      </c>
      <c r="AD29" s="10">
        <f ca="1">IF(PERFORMANCE!$D$8&gt;0,
IF(PERFORMANCE!$D$8&lt;Table1[[#This Row],[ActDate]],"",
IF(YEAR(PERFORMANCE!$D$8)=YEAR(Table1[[#This Row],[ActDate]]),Table1[NetPrem],"")),
IF(TODAY()&lt;Table1[[#This Row],[ActDate]],"",
IF(YEAR(TODAY())=YEAR(Table1[[#This Row],[ActDate]]),Table1[NetPrem],"")))</f>
        <v>-229.33</v>
      </c>
      <c r="AE29" s="10" t="str">
        <f ca="1">IF(PERFORMANCE!$D$8&gt;0,
IF(PERFORMANCE!$D$8&lt;Table1[[#This Row],[ActDate]],Table1[NetPrem],""),
IF(TODAY()&lt;Table1[[#This Row],[ActDate]],Table1[NetPrem],""))</f>
        <v/>
      </c>
      <c r="AG29" s="51">
        <f>IF(Table1[[#This Row],[SYM]]="","",SUMIFS(P:P,B:B,Table1[[#This Row],[Trade'#]],C:C,"&lt;="&amp;Table1[[#This Row],[Leg]]))</f>
        <v>280.67999999999995</v>
      </c>
      <c r="AH29" s="51"/>
    </row>
    <row r="30" spans="1:34" x14ac:dyDescent="0.25">
      <c r="A30" s="2" t="s">
        <v>136</v>
      </c>
      <c r="B30">
        <v>6</v>
      </c>
      <c r="C30">
        <v>5</v>
      </c>
      <c r="D30" s="2" t="s">
        <v>192</v>
      </c>
      <c r="E30" s="2">
        <v>44316</v>
      </c>
      <c r="F30" s="2">
        <v>44328</v>
      </c>
      <c r="G30" s="2">
        <v>44337</v>
      </c>
      <c r="H30">
        <v>44.5</v>
      </c>
      <c r="J30">
        <v>2</v>
      </c>
      <c r="K30">
        <v>554.66999999999996</v>
      </c>
      <c r="M30" t="s">
        <v>29</v>
      </c>
      <c r="N30" t="e">
        <f>'dl-do all work in this'!Y30</f>
        <v>#N/A</v>
      </c>
      <c r="O30" t="e">
        <f>'dl-do all work in this'!Z30</f>
        <v>#N/A</v>
      </c>
      <c r="P30" s="10">
        <f>IF(Table1[[#This Row],[TransType]]="LS",Table1[[#This Row],[OpnPrem]]+Table1[[#This Row],[ClsPrem]],
IF(Table1[[#This Row],[TransType]]="AS",Table1[[#This Row],[OpnPrem]]+Table1[[#This Row],[ClsPrem]],
Table1[[#This Row],[OpnPrem]]-Table1[[#This Row],[ClsPrem]]))</f>
        <v>554.66999999999996</v>
      </c>
      <c r="Q30" s="51">
        <f>IF(Table1[[#This Row],[SYM]]="","",SUMIFS(P:P,B:B,Table1[[#This Row],[Trade'#]],C:C,"&lt;="&amp;Table1[[#This Row],[Leg]]))</f>
        <v>835.34999999999991</v>
      </c>
      <c r="R3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12</v>
      </c>
      <c r="S3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8900</v>
      </c>
      <c r="T30" s="11" t="str">
        <f>IF(Table1[[#This Row],[CloseDate]]&gt;0,"",Table1[Cap])</f>
        <v/>
      </c>
      <c r="U30" s="11" t="str">
        <f>IF(Table1[[#This Row],[CloseDate]]&gt;0,"",
IF(Table1[[#This Row],[TransType]]="BC","",
IF(Table1[[#This Row],[TransType]]="BP",100*Table1[[#This Row],[Strike]]*Table1[[#This Row],['#Contracts]],
Table1[Cap])))</f>
        <v/>
      </c>
      <c r="V30" s="11">
        <f ca="1">IF(Table1[[#This Row],[SYM]]="","",Table1[[#This Row],[Cap]]*Table1[[#This Row],[Days]])</f>
        <v>106800</v>
      </c>
      <c r="W30" s="11">
        <f ca="1">IF(Table1[[#This Row],[SYM]]="","",SUMIFS(V:V,B:B,Table1[[#This Row],[Trade'#]],C:C,"&lt;="&amp;Table1[[#This Row],[Leg]]))</f>
        <v>349800</v>
      </c>
      <c r="X30" s="30">
        <f ca="1">IF(Table1[[#This Row],[TotCapDays]],365*Table1[[#This Row],[TotPrem]]/Table1[[#This Row],[TotCapDays]],"")</f>
        <v>0.8716487993138935</v>
      </c>
      <c r="Y30" s="10">
        <f>IF(Table1[[#This Row],[SYM]]="","",
IF(Table1[[#This Row],[TransType]]="LS",Table1[[#This Row],[Strike]]-Table1[[#This Row],[TotPrem]]/Table1[[#This Row],['#Contracts]],
IF(Table1[[#This Row],['#Contracts]],Table1[[#This Row],[Strike]]-Table1[[#This Row],[TotPrem]]/Table1[[#This Row],['#Contracts]]/100,"")))</f>
        <v>40.323250000000002</v>
      </c>
      <c r="Z30" s="11" t="str">
        <f>IF(Table1[[#This Row],[CloseDate]]&gt;0,"",
IF(Table1[[#This Row],[TransType]]="LS",Table1['#Contracts],
IF(Table1[[#This Row],[TransType]]="AS",100*Table1[[#This Row],['#Contracts]],
IF(Table1[[#This Row],[TransType]]="SP",100*Table1[[#This Row],['#Contracts]],
IF(Table1[[#This Row],[TransType]]="BP",100*Table1[[#This Row],['#Contracts]],"")))))</f>
        <v/>
      </c>
      <c r="AA30" s="39">
        <f ca="1">IF(Table1[[#This Row],[CloseDate]]&gt;0,Table1[CloseDate],
IF(Table1[[#This Row],[ExpDate]]&gt;0,Table1[ExpDate],
TODAY()))</f>
        <v>44328</v>
      </c>
      <c r="AB30" s="10">
        <f ca="1">IF(PERFORMANCE!$D$8&gt;0,
IF(PERFORMANCE!$D$8&lt;Table1[[#This Row],[ActDate]],"",Table1[NetPrem]),
IF(TODAY()&lt;Table1[[#This Row],[ActDate]],"",Table1[NetPrem]))</f>
        <v>554.66999999999996</v>
      </c>
      <c r="AC30" s="10">
        <f ca="1">IF(PERFORMANCE!$D$8&gt;0,
IF(PERFORMANCE!$D$8&lt;Table1[[#This Row],[ActDate]],"",
IF(_xlfn.DAYS(PERFORMANCE!$D$8,Table1[[#This Row],[ActDate]])&lt;366,Table1[NetPrem],"")),
IF(TODAY()&lt;Table1[[#This Row],[ActDate]],"",
IF(_xlfn.DAYS(TODAY(),Table1[[#This Row],[ActDate]])&lt;366,Table1[NetPrem],"")))</f>
        <v>554.66999999999996</v>
      </c>
      <c r="AD30" s="10">
        <f ca="1">IF(PERFORMANCE!$D$8&gt;0,
IF(PERFORMANCE!$D$8&lt;Table1[[#This Row],[ActDate]],"",
IF(YEAR(PERFORMANCE!$D$8)=YEAR(Table1[[#This Row],[ActDate]]),Table1[NetPrem],"")),
IF(TODAY()&lt;Table1[[#This Row],[ActDate]],"",
IF(YEAR(TODAY())=YEAR(Table1[[#This Row],[ActDate]]),Table1[NetPrem],"")))</f>
        <v>554.66999999999996</v>
      </c>
      <c r="AE30" s="10" t="str">
        <f ca="1">IF(PERFORMANCE!$D$8&gt;0,
IF(PERFORMANCE!$D$8&lt;Table1[[#This Row],[ActDate]],Table1[NetPrem],""),
IF(TODAY()&lt;Table1[[#This Row],[ActDate]],Table1[NetPrem],""))</f>
        <v/>
      </c>
      <c r="AG30" s="51">
        <f>IF(Table1[[#This Row],[SYM]]="","",SUMIFS(P:P,B:B,Table1[[#This Row],[Trade'#]],C:C,"&lt;="&amp;Table1[[#This Row],[Leg]]))</f>
        <v>835.34999999999991</v>
      </c>
      <c r="AH30" s="51"/>
    </row>
    <row r="31" spans="1:34" x14ac:dyDescent="0.25">
      <c r="A31" s="2" t="s">
        <v>137</v>
      </c>
      <c r="B31">
        <v>6</v>
      </c>
      <c r="C31">
        <v>6</v>
      </c>
      <c r="D31" s="2" t="s">
        <v>192</v>
      </c>
      <c r="E31" s="2">
        <v>44328</v>
      </c>
      <c r="F31" s="2">
        <v>44328</v>
      </c>
      <c r="G31" s="2">
        <v>44337</v>
      </c>
      <c r="H31">
        <v>44.5</v>
      </c>
      <c r="J31">
        <v>1</v>
      </c>
      <c r="K31">
        <v>-347.66</v>
      </c>
      <c r="M31" t="s">
        <v>29</v>
      </c>
      <c r="N31">
        <f>'dl-do all work in this'!Y31</f>
        <v>0</v>
      </c>
      <c r="O31">
        <f>'dl-do all work in this'!Z31</f>
        <v>0</v>
      </c>
      <c r="P31" s="10">
        <f>IF(Table1[[#This Row],[TransType]]="LS",Table1[[#This Row],[OpnPrem]]+Table1[[#This Row],[ClsPrem]],
IF(Table1[[#This Row],[TransType]]="AS",Table1[[#This Row],[OpnPrem]]+Table1[[#This Row],[ClsPrem]],
Table1[[#This Row],[OpnPrem]]-Table1[[#This Row],[ClsPrem]]))</f>
        <v>-347.66</v>
      </c>
      <c r="Q31" s="51">
        <f>IF(Table1[[#This Row],[SYM]]="","",SUMIFS(P:P,B:B,Table1[[#This Row],[Trade'#]],C:C,"&lt;="&amp;Table1[[#This Row],[Leg]]))</f>
        <v>487.68999999999988</v>
      </c>
      <c r="R3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4450</v>
      </c>
      <c r="T31" s="11" t="str">
        <f>IF(Table1[[#This Row],[CloseDate]]&gt;0,"",Table1[Cap])</f>
        <v/>
      </c>
      <c r="U31" s="11" t="str">
        <f>IF(Table1[[#This Row],[CloseDate]]&gt;0,"",
IF(Table1[[#This Row],[TransType]]="BC","",
IF(Table1[[#This Row],[TransType]]="BP",100*Table1[[#This Row],[Strike]]*Table1[[#This Row],['#Contracts]],
Table1[Cap])))</f>
        <v/>
      </c>
      <c r="V31" s="11">
        <f ca="1">IF(Table1[[#This Row],[SYM]]="","",Table1[[#This Row],[Cap]]*Table1[[#This Row],[Days]])</f>
        <v>4450</v>
      </c>
      <c r="W31" s="11">
        <f ca="1">IF(Table1[[#This Row],[SYM]]="","",SUMIFS(V:V,B:B,Table1[[#This Row],[Trade'#]],C:C,"&lt;="&amp;Table1[[#This Row],[Leg]]))</f>
        <v>354250</v>
      </c>
      <c r="X31" s="30">
        <f ca="1">IF(Table1[[#This Row],[TotCapDays]],365*Table1[[#This Row],[TotPrem]]/Table1[[#This Row],[TotCapDays]],"")</f>
        <v>0.50248934368383891</v>
      </c>
      <c r="Y31" s="10">
        <f>IF(Table1[[#This Row],[SYM]]="","",
IF(Table1[[#This Row],[TransType]]="LS",Table1[[#This Row],[Strike]]-Table1[[#This Row],[TotPrem]]/Table1[[#This Row],['#Contracts]],
IF(Table1[[#This Row],['#Contracts]],Table1[[#This Row],[Strike]]-Table1[[#This Row],[TotPrem]]/Table1[[#This Row],['#Contracts]]/100,"")))</f>
        <v>39.623100000000001</v>
      </c>
      <c r="Z31" s="11" t="str">
        <f>IF(Table1[[#This Row],[CloseDate]]&gt;0,"",
IF(Table1[[#This Row],[TransType]]="LS",Table1['#Contracts],
IF(Table1[[#This Row],[TransType]]="AS",100*Table1[[#This Row],['#Contracts]],
IF(Table1[[#This Row],[TransType]]="SP",100*Table1[[#This Row],['#Contracts]],
IF(Table1[[#This Row],[TransType]]="BP",100*Table1[[#This Row],['#Contracts]],"")))))</f>
        <v/>
      </c>
      <c r="AA31" s="39">
        <f ca="1">IF(Table1[[#This Row],[CloseDate]]&gt;0,Table1[CloseDate],
IF(Table1[[#This Row],[ExpDate]]&gt;0,Table1[ExpDate],
TODAY()))</f>
        <v>44328</v>
      </c>
      <c r="AB31" s="10">
        <f ca="1">IF(PERFORMANCE!$D$8&gt;0,
IF(PERFORMANCE!$D$8&lt;Table1[[#This Row],[ActDate]],"",Table1[NetPrem]),
IF(TODAY()&lt;Table1[[#This Row],[ActDate]],"",Table1[NetPrem]))</f>
        <v>-347.66</v>
      </c>
      <c r="AC31" s="10">
        <f ca="1">IF(PERFORMANCE!$D$8&gt;0,
IF(PERFORMANCE!$D$8&lt;Table1[[#This Row],[ActDate]],"",
IF(_xlfn.DAYS(PERFORMANCE!$D$8,Table1[[#This Row],[ActDate]])&lt;366,Table1[NetPrem],"")),
IF(TODAY()&lt;Table1[[#This Row],[ActDate]],"",
IF(_xlfn.DAYS(TODAY(),Table1[[#This Row],[ActDate]])&lt;366,Table1[NetPrem],"")))</f>
        <v>-347.66</v>
      </c>
      <c r="AD31" s="10">
        <f ca="1">IF(PERFORMANCE!$D$8&gt;0,
IF(PERFORMANCE!$D$8&lt;Table1[[#This Row],[ActDate]],"",
IF(YEAR(PERFORMANCE!$D$8)=YEAR(Table1[[#This Row],[ActDate]]),Table1[NetPrem],"")),
IF(TODAY()&lt;Table1[[#This Row],[ActDate]],"",
IF(YEAR(TODAY())=YEAR(Table1[[#This Row],[ActDate]]),Table1[NetPrem],"")))</f>
        <v>-347.66</v>
      </c>
      <c r="AE31" s="10" t="str">
        <f ca="1">IF(PERFORMANCE!$D$8&gt;0,
IF(PERFORMANCE!$D$8&lt;Table1[[#This Row],[ActDate]],Table1[NetPrem],""),
IF(TODAY()&lt;Table1[[#This Row],[ActDate]],Table1[NetPrem],""))</f>
        <v/>
      </c>
      <c r="AG31" s="51">
        <f>IF(Table1[[#This Row],[SYM]]="","",SUMIFS(P:P,B:B,Table1[[#This Row],[Trade'#]],C:C,"&lt;="&amp;Table1[[#This Row],[Leg]]))</f>
        <v>487.68999999999988</v>
      </c>
      <c r="AH31" s="51"/>
    </row>
    <row r="32" spans="1:34" x14ac:dyDescent="0.25">
      <c r="A32" s="2" t="s">
        <v>139</v>
      </c>
      <c r="B32">
        <v>6</v>
      </c>
      <c r="C32">
        <v>7</v>
      </c>
      <c r="D32" s="2" t="s">
        <v>192</v>
      </c>
      <c r="E32" s="2">
        <v>44328</v>
      </c>
      <c r="G32" s="2">
        <v>44358</v>
      </c>
      <c r="H32">
        <v>42</v>
      </c>
      <c r="J32">
        <v>1</v>
      </c>
      <c r="K32">
        <v>486.34</v>
      </c>
      <c r="M32" t="s">
        <v>29</v>
      </c>
      <c r="N32">
        <f>'dl-do all work in this'!Y32</f>
        <v>0</v>
      </c>
      <c r="O32">
        <f>'dl-do all work in this'!Z32</f>
        <v>0</v>
      </c>
      <c r="P32" s="10">
        <f>IF(Table1[[#This Row],[TransType]]="LS",Table1[[#This Row],[OpnPrem]]+Table1[[#This Row],[ClsPrem]],
IF(Table1[[#This Row],[TransType]]="AS",Table1[[#This Row],[OpnPrem]]+Table1[[#This Row],[ClsPrem]],
Table1[[#This Row],[OpnPrem]]-Table1[[#This Row],[ClsPrem]]))</f>
        <v>486.34</v>
      </c>
      <c r="Q32" s="51">
        <f>IF(Table1[[#This Row],[SYM]]="","",SUMIFS(P:P,B:B,Table1[[#This Row],[Trade'#]],C:C,"&lt;="&amp;Table1[[#This Row],[Leg]]))</f>
        <v>974.02999999999986</v>
      </c>
      <c r="R3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30</v>
      </c>
      <c r="S3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4200</v>
      </c>
      <c r="T32" s="11">
        <f>IF(Table1[[#This Row],[CloseDate]]&gt;0,"",Table1[Cap])</f>
        <v>4200</v>
      </c>
      <c r="U32" s="11">
        <f>IF(Table1[[#This Row],[CloseDate]]&gt;0,"",
IF(Table1[[#This Row],[TransType]]="BC","",
IF(Table1[[#This Row],[TransType]]="BP",100*Table1[[#This Row],[Strike]]*Table1[[#This Row],['#Contracts]],
Table1[Cap])))</f>
        <v>4200</v>
      </c>
      <c r="V32" s="11">
        <f ca="1">IF(Table1[[#This Row],[SYM]]="","",Table1[[#This Row],[Cap]]*Table1[[#This Row],[Days]])</f>
        <v>126000</v>
      </c>
      <c r="W32" s="11">
        <f ca="1">IF(Table1[[#This Row],[SYM]]="","",SUMIFS(V:V,B:B,Table1[[#This Row],[Trade'#]],C:C,"&lt;="&amp;Table1[[#This Row],[Leg]]))</f>
        <v>480250</v>
      </c>
      <c r="X32" s="30">
        <f ca="1">IF(Table1[[#This Row],[TotCapDays]],365*Table1[[#This Row],[TotPrem]]/Table1[[#This Row],[TotCapDays]],"")</f>
        <v>0.7402830817282664</v>
      </c>
      <c r="Y32" s="10">
        <f>IF(Table1[[#This Row],[SYM]]="","",
IF(Table1[[#This Row],[TransType]]="LS",Table1[[#This Row],[Strike]]-Table1[[#This Row],[TotPrem]]/Table1[[#This Row],['#Contracts]],
IF(Table1[[#This Row],['#Contracts]],Table1[[#This Row],[Strike]]-Table1[[#This Row],[TotPrem]]/Table1[[#This Row],['#Contracts]]/100,"")))</f>
        <v>32.259700000000002</v>
      </c>
      <c r="Z32" s="11">
        <f>IF(Table1[[#This Row],[CloseDate]]&gt;0,"",
IF(Table1[[#This Row],[TransType]]="LS",Table1['#Contracts],
IF(Table1[[#This Row],[TransType]]="AS",100*Table1[[#This Row],['#Contracts]],
IF(Table1[[#This Row],[TransType]]="SP",100*Table1[[#This Row],['#Contracts]],
IF(Table1[[#This Row],[TransType]]="BP",100*Table1[[#This Row],['#Contracts]],"")))))</f>
        <v>100</v>
      </c>
      <c r="AA32" s="39">
        <f ca="1">IF(Table1[[#This Row],[CloseDate]]&gt;0,Table1[CloseDate],
IF(Table1[[#This Row],[ExpDate]]&gt;0,Table1[ExpDate],
TODAY()))</f>
        <v>44358</v>
      </c>
      <c r="AB32" s="10" t="str">
        <f ca="1">IF(PERFORMANCE!$D$8&gt;0,
IF(PERFORMANCE!$D$8&lt;Table1[[#This Row],[ActDate]],"",Table1[NetPrem]),
IF(TODAY()&lt;Table1[[#This Row],[ActDate]],"",Table1[NetPrem]))</f>
        <v/>
      </c>
      <c r="AC32" s="10" t="str">
        <f ca="1">IF(PERFORMANCE!$D$8&gt;0,
IF(PERFORMANCE!$D$8&lt;Table1[[#This Row],[ActDate]],"",
IF(_xlfn.DAYS(PERFORMANCE!$D$8,Table1[[#This Row],[ActDate]])&lt;366,Table1[NetPrem],"")),
IF(TODAY()&lt;Table1[[#This Row],[ActDate]],"",
IF(_xlfn.DAYS(TODAY(),Table1[[#This Row],[ActDate]])&lt;366,Table1[NetPrem],"")))</f>
        <v/>
      </c>
      <c r="AD32" s="10" t="str">
        <f ca="1">IF(PERFORMANCE!$D$8&gt;0,
IF(PERFORMANCE!$D$8&lt;Table1[[#This Row],[ActDate]],"",
IF(YEAR(PERFORMANCE!$D$8)=YEAR(Table1[[#This Row],[ActDate]]),Table1[NetPrem],"")),
IF(TODAY()&lt;Table1[[#This Row],[ActDate]],"",
IF(YEAR(TODAY())=YEAR(Table1[[#This Row],[ActDate]]),Table1[NetPrem],"")))</f>
        <v/>
      </c>
      <c r="AE32" s="10">
        <f ca="1">IF(PERFORMANCE!$D$8&gt;0,
IF(PERFORMANCE!$D$8&lt;Table1[[#This Row],[ActDate]],Table1[NetPrem],""),
IF(TODAY()&lt;Table1[[#This Row],[ActDate]],Table1[NetPrem],""))</f>
        <v>486.34</v>
      </c>
      <c r="AG32" s="51">
        <f>IF(Table1[[#This Row],[SYM]]="","",SUMIFS(P:P,B:B,Table1[[#This Row],[Trade'#]],C:C,"&lt;="&amp;Table1[[#This Row],[Leg]]))</f>
        <v>974.02999999999986</v>
      </c>
      <c r="AH32" s="51"/>
    </row>
    <row r="33" spans="1:34" x14ac:dyDescent="0.25">
      <c r="A33" s="16" t="s">
        <v>140</v>
      </c>
      <c r="B33" s="57">
        <v>6</v>
      </c>
      <c r="C33" s="57">
        <v>8</v>
      </c>
      <c r="D33" s="16" t="s">
        <v>192</v>
      </c>
      <c r="E33" s="16">
        <v>44328</v>
      </c>
      <c r="F33" s="16">
        <v>44328</v>
      </c>
      <c r="G33" s="16">
        <v>44337</v>
      </c>
      <c r="H33" s="57">
        <v>44.5</v>
      </c>
      <c r="I33" s="57"/>
      <c r="J33" s="58">
        <v>1</v>
      </c>
      <c r="K33" s="61">
        <v>-440.66</v>
      </c>
      <c r="M33" t="s">
        <v>29</v>
      </c>
      <c r="N33">
        <f>'dl-do all work in this'!Y33</f>
        <v>0</v>
      </c>
      <c r="O33">
        <f>'dl-do all work in this'!Z33</f>
        <v>0</v>
      </c>
      <c r="P33" s="10">
        <f>IF(Table1[[#This Row],[TransType]]="LS",Table1[[#This Row],[OpnPrem]]+Table1[[#This Row],[ClsPrem]],
IF(Table1[[#This Row],[TransType]]="AS",Table1[[#This Row],[OpnPrem]]+Table1[[#This Row],[ClsPrem]],
Table1[[#This Row],[OpnPrem]]-Table1[[#This Row],[ClsPrem]]))</f>
        <v>-440.66</v>
      </c>
      <c r="Q33" s="51">
        <f>IF(Table1[[#This Row],[SYM]]="","",SUMIFS(P:P,B:B,Table1[[#This Row],[Trade'#]],C:C,"&lt;="&amp;Table1[[#This Row],[Leg]]))</f>
        <v>533.36999999999989</v>
      </c>
      <c r="R3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4450</v>
      </c>
      <c r="T33" s="11" t="str">
        <f>IF(Table1[[#This Row],[CloseDate]]&gt;0,"",Table1[Cap])</f>
        <v/>
      </c>
      <c r="U33" s="11" t="str">
        <f>IF(Table1[[#This Row],[CloseDate]]&gt;0,"",
IF(Table1[[#This Row],[TransType]]="BC","",
IF(Table1[[#This Row],[TransType]]="BP",100*Table1[[#This Row],[Strike]]*Table1[[#This Row],['#Contracts]],
Table1[Cap])))</f>
        <v/>
      </c>
      <c r="V33" s="11">
        <f ca="1">IF(Table1[[#This Row],[SYM]]="","",Table1[[#This Row],[Cap]]*Table1[[#This Row],[Days]])</f>
        <v>4450</v>
      </c>
      <c r="W33" s="11">
        <f ca="1">IF(Table1[[#This Row],[SYM]]="","",SUMIFS(V:V,B:B,Table1[[#This Row],[Trade'#]],C:C,"&lt;="&amp;Table1[[#This Row],[Leg]]))</f>
        <v>484700</v>
      </c>
      <c r="X33" s="30">
        <f ca="1">IF(Table1[[#This Row],[TotCapDays]],365*Table1[[#This Row],[TotPrem]]/Table1[[#This Row],[TotCapDays]],"")</f>
        <v>0.40165060862389096</v>
      </c>
      <c r="Y33" s="10">
        <f>IF(Table1[[#This Row],[SYM]]="","",
IF(Table1[[#This Row],[TransType]]="LS",Table1[[#This Row],[Strike]]-Table1[[#This Row],[TotPrem]]/Table1[[#This Row],['#Contracts]],
IF(Table1[[#This Row],['#Contracts]],Table1[[#This Row],[Strike]]-Table1[[#This Row],[TotPrem]]/Table1[[#This Row],['#Contracts]]/100,"")))</f>
        <v>39.1663</v>
      </c>
      <c r="Z33" s="11" t="str">
        <f>IF(Table1[[#This Row],[CloseDate]]&gt;0,"",
IF(Table1[[#This Row],[TransType]]="LS",Table1['#Contracts],
IF(Table1[[#This Row],[TransType]]="AS",100*Table1[[#This Row],['#Contracts]],
IF(Table1[[#This Row],[TransType]]="SP",100*Table1[[#This Row],['#Contracts]],
IF(Table1[[#This Row],[TransType]]="BP",100*Table1[[#This Row],['#Contracts]],"")))))</f>
        <v/>
      </c>
      <c r="AA33" s="39">
        <f ca="1">IF(Table1[[#This Row],[CloseDate]]&gt;0,Table1[CloseDate],
IF(Table1[[#This Row],[ExpDate]]&gt;0,Table1[ExpDate],
TODAY()))</f>
        <v>44328</v>
      </c>
      <c r="AB33" s="10">
        <f ca="1">IF(PERFORMANCE!$D$8&gt;0,
IF(PERFORMANCE!$D$8&lt;Table1[[#This Row],[ActDate]],"",Table1[NetPrem]),
IF(TODAY()&lt;Table1[[#This Row],[ActDate]],"",Table1[NetPrem]))</f>
        <v>-440.66</v>
      </c>
      <c r="AC33" s="10">
        <f ca="1">IF(PERFORMANCE!$D$8&gt;0,
IF(PERFORMANCE!$D$8&lt;Table1[[#This Row],[ActDate]],"",
IF(_xlfn.DAYS(PERFORMANCE!$D$8,Table1[[#This Row],[ActDate]])&lt;366,Table1[NetPrem],"")),
IF(TODAY()&lt;Table1[[#This Row],[ActDate]],"",
IF(_xlfn.DAYS(TODAY(),Table1[[#This Row],[ActDate]])&lt;366,Table1[NetPrem],"")))</f>
        <v>-440.66</v>
      </c>
      <c r="AD33" s="10">
        <f ca="1">IF(PERFORMANCE!$D$8&gt;0,
IF(PERFORMANCE!$D$8&lt;Table1[[#This Row],[ActDate]],"",
IF(YEAR(PERFORMANCE!$D$8)=YEAR(Table1[[#This Row],[ActDate]]),Table1[NetPrem],"")),
IF(TODAY()&lt;Table1[[#This Row],[ActDate]],"",
IF(YEAR(TODAY())=YEAR(Table1[[#This Row],[ActDate]]),Table1[NetPrem],"")))</f>
        <v>-440.66</v>
      </c>
      <c r="AE33" s="10" t="str">
        <f ca="1">IF(PERFORMANCE!$D$8&gt;0,
IF(PERFORMANCE!$D$8&lt;Table1[[#This Row],[ActDate]],Table1[NetPrem],""),
IF(TODAY()&lt;Table1[[#This Row],[ActDate]],Table1[NetPrem],""))</f>
        <v/>
      </c>
      <c r="AG33" s="51">
        <f>IF(Table1[[#This Row],[SYM]]="","",SUMIFS(P:P,B:B,Table1[[#This Row],[Trade'#]],C:C,"&lt;="&amp;Table1[[#This Row],[Leg]]))</f>
        <v>533.36999999999989</v>
      </c>
      <c r="AH33" s="51"/>
    </row>
    <row r="34" spans="1:34" x14ac:dyDescent="0.25">
      <c r="A34" s="16" t="s">
        <v>141</v>
      </c>
      <c r="B34" s="57">
        <v>6</v>
      </c>
      <c r="C34" s="57">
        <v>9</v>
      </c>
      <c r="D34" s="16" t="s">
        <v>192</v>
      </c>
      <c r="E34" s="16">
        <v>44328</v>
      </c>
      <c r="F34" s="16"/>
      <c r="G34" s="16">
        <v>44358</v>
      </c>
      <c r="H34" s="57">
        <v>42</v>
      </c>
      <c r="I34" s="57"/>
      <c r="J34" s="58">
        <v>1</v>
      </c>
      <c r="K34" s="61">
        <v>465.34</v>
      </c>
      <c r="M34" t="s">
        <v>29</v>
      </c>
      <c r="N34">
        <f>'dl-do all work in this'!Y34</f>
        <v>0</v>
      </c>
      <c r="O34">
        <f>'dl-do all work in this'!Z34</f>
        <v>0</v>
      </c>
      <c r="P34" s="10">
        <f>IF(Table1[[#This Row],[TransType]]="LS",Table1[[#This Row],[OpnPrem]]+Table1[[#This Row],[ClsPrem]],
IF(Table1[[#This Row],[TransType]]="AS",Table1[[#This Row],[OpnPrem]]+Table1[[#This Row],[ClsPrem]],
Table1[[#This Row],[OpnPrem]]-Table1[[#This Row],[ClsPrem]]))</f>
        <v>465.34</v>
      </c>
      <c r="Q34" s="51">
        <f>IF(Table1[[#This Row],[SYM]]="","",SUMIFS(P:P,B:B,Table1[[#This Row],[Trade'#]],C:C,"&lt;="&amp;Table1[[#This Row],[Leg]]))</f>
        <v>998.70999999999981</v>
      </c>
      <c r="R3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30</v>
      </c>
      <c r="S3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4200</v>
      </c>
      <c r="T34" s="11">
        <f>IF(Table1[[#This Row],[CloseDate]]&gt;0,"",Table1[Cap])</f>
        <v>4200</v>
      </c>
      <c r="U34" s="11">
        <f>IF(Table1[[#This Row],[CloseDate]]&gt;0,"",
IF(Table1[[#This Row],[TransType]]="BC","",
IF(Table1[[#This Row],[TransType]]="BP",100*Table1[[#This Row],[Strike]]*Table1[[#This Row],['#Contracts]],
Table1[Cap])))</f>
        <v>4200</v>
      </c>
      <c r="V34" s="11">
        <f ca="1">IF(Table1[[#This Row],[SYM]]="","",Table1[[#This Row],[Cap]]*Table1[[#This Row],[Days]])</f>
        <v>126000</v>
      </c>
      <c r="W34" s="11">
        <f ca="1">IF(Table1[[#This Row],[SYM]]="","",SUMIFS(V:V,B:B,Table1[[#This Row],[Trade'#]],C:C,"&lt;="&amp;Table1[[#This Row],[Leg]]))</f>
        <v>610700</v>
      </c>
      <c r="X34" s="30">
        <f ca="1">IF(Table1[[#This Row],[TotCapDays]],365*Table1[[#This Row],[TotPrem]]/Table1[[#This Row],[TotCapDays]],"")</f>
        <v>0.59690379891927281</v>
      </c>
      <c r="Y34" s="10">
        <f>IF(Table1[[#This Row],[SYM]]="","",
IF(Table1[[#This Row],[TransType]]="LS",Table1[[#This Row],[Strike]]-Table1[[#This Row],[TotPrem]]/Table1[[#This Row],['#Contracts]],
IF(Table1[[#This Row],['#Contracts]],Table1[[#This Row],[Strike]]-Table1[[#This Row],[TotPrem]]/Table1[[#This Row],['#Contracts]]/100,"")))</f>
        <v>32.012900000000002</v>
      </c>
      <c r="Z34" s="11">
        <f>IF(Table1[[#This Row],[CloseDate]]&gt;0,"",
IF(Table1[[#This Row],[TransType]]="LS",Table1['#Contracts],
IF(Table1[[#This Row],[TransType]]="AS",100*Table1[[#This Row],['#Contracts]],
IF(Table1[[#This Row],[TransType]]="SP",100*Table1[[#This Row],['#Contracts]],
IF(Table1[[#This Row],[TransType]]="BP",100*Table1[[#This Row],['#Contracts]],"")))))</f>
        <v>100</v>
      </c>
      <c r="AA34" s="39">
        <f ca="1">IF(Table1[[#This Row],[CloseDate]]&gt;0,Table1[CloseDate],
IF(Table1[[#This Row],[ExpDate]]&gt;0,Table1[ExpDate],
TODAY()))</f>
        <v>44358</v>
      </c>
      <c r="AB34" s="10" t="str">
        <f ca="1">IF(PERFORMANCE!$D$8&gt;0,
IF(PERFORMANCE!$D$8&lt;Table1[[#This Row],[ActDate]],"",Table1[NetPrem]),
IF(TODAY()&lt;Table1[[#This Row],[ActDate]],"",Table1[NetPrem]))</f>
        <v/>
      </c>
      <c r="AC34" s="10" t="str">
        <f ca="1">IF(PERFORMANCE!$D$8&gt;0,
IF(PERFORMANCE!$D$8&lt;Table1[[#This Row],[ActDate]],"",
IF(_xlfn.DAYS(PERFORMANCE!$D$8,Table1[[#This Row],[ActDate]])&lt;366,Table1[NetPrem],"")),
IF(TODAY()&lt;Table1[[#This Row],[ActDate]],"",
IF(_xlfn.DAYS(TODAY(),Table1[[#This Row],[ActDate]])&lt;366,Table1[NetPrem],"")))</f>
        <v/>
      </c>
      <c r="AD34" s="10" t="str">
        <f ca="1">IF(PERFORMANCE!$D$8&gt;0,
IF(PERFORMANCE!$D$8&lt;Table1[[#This Row],[ActDate]],"",
IF(YEAR(PERFORMANCE!$D$8)=YEAR(Table1[[#This Row],[ActDate]]),Table1[NetPrem],"")),
IF(TODAY()&lt;Table1[[#This Row],[ActDate]],"",
IF(YEAR(TODAY())=YEAR(Table1[[#This Row],[ActDate]]),Table1[NetPrem],"")))</f>
        <v/>
      </c>
      <c r="AE34" s="10">
        <f ca="1">IF(PERFORMANCE!$D$8&gt;0,
IF(PERFORMANCE!$D$8&lt;Table1[[#This Row],[ActDate]],Table1[NetPrem],""),
IF(TODAY()&lt;Table1[[#This Row],[ActDate]],Table1[NetPrem],""))</f>
        <v>465.34</v>
      </c>
      <c r="AG34" s="51">
        <f>IF(Table1[[#This Row],[SYM]]="","",SUMIFS(P:P,B:B,Table1[[#This Row],[Trade'#]],C:C,"&lt;="&amp;Table1[[#This Row],[Leg]]))</f>
        <v>998.70999999999981</v>
      </c>
      <c r="AH34" s="51"/>
    </row>
    <row r="35" spans="1:34" x14ac:dyDescent="0.25">
      <c r="A35" s="16" t="s">
        <v>142</v>
      </c>
      <c r="B35" s="57">
        <v>7</v>
      </c>
      <c r="C35" s="57">
        <v>1</v>
      </c>
      <c r="D35" s="16" t="s">
        <v>192</v>
      </c>
      <c r="E35" s="16">
        <v>44292</v>
      </c>
      <c r="F35" s="16">
        <v>44302</v>
      </c>
      <c r="G35" s="16">
        <v>44302</v>
      </c>
      <c r="H35" s="57">
        <v>28</v>
      </c>
      <c r="I35" s="57"/>
      <c r="J35" s="58">
        <v>10</v>
      </c>
      <c r="K35" s="61">
        <v>363.34</v>
      </c>
      <c r="M35" t="s">
        <v>31</v>
      </c>
      <c r="N35" t="e">
        <f>'dl-do all work in this'!Y35</f>
        <v>#N/A</v>
      </c>
      <c r="O35">
        <f>'dl-do all work in this'!Z35</f>
        <v>0</v>
      </c>
      <c r="P35" s="10">
        <f>IF(Table1[[#This Row],[TransType]]="LS",Table1[[#This Row],[OpnPrem]]+Table1[[#This Row],[ClsPrem]],
IF(Table1[[#This Row],[TransType]]="AS",Table1[[#This Row],[OpnPrem]]+Table1[[#This Row],[ClsPrem]],
Table1[[#This Row],[OpnPrem]]-Table1[[#This Row],[ClsPrem]]))</f>
        <v>363.34</v>
      </c>
      <c r="Q35" s="51">
        <f>IF(Table1[[#This Row],[SYM]]="","",SUMIFS(P:P,B:B,Table1[[#This Row],[Trade'#]],C:C,"&lt;="&amp;Table1[[#This Row],[Leg]]))</f>
        <v>363.34</v>
      </c>
      <c r="R3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10</v>
      </c>
      <c r="S3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28000</v>
      </c>
      <c r="T35" s="11" t="str">
        <f>IF(Table1[[#This Row],[CloseDate]]&gt;0,"",Table1[Cap])</f>
        <v/>
      </c>
      <c r="U35" s="11" t="str">
        <f>IF(Table1[[#This Row],[CloseDate]]&gt;0,"",
IF(Table1[[#This Row],[TransType]]="BC","",
IF(Table1[[#This Row],[TransType]]="BP",100*Table1[[#This Row],[Strike]]*Table1[[#This Row],['#Contracts]],
Table1[Cap])))</f>
        <v/>
      </c>
      <c r="V35" s="11">
        <f ca="1">IF(Table1[[#This Row],[SYM]]="","",Table1[[#This Row],[Cap]]*Table1[[#This Row],[Days]])</f>
        <v>280000</v>
      </c>
      <c r="W35" s="11">
        <f ca="1">IF(Table1[[#This Row],[SYM]]="","",SUMIFS(V:V,B:B,Table1[[#This Row],[Trade'#]],C:C,"&lt;="&amp;Table1[[#This Row],[Leg]]))</f>
        <v>280000</v>
      </c>
      <c r="X35" s="30">
        <f ca="1">IF(Table1[[#This Row],[TotCapDays]],365*Table1[[#This Row],[TotPrem]]/Table1[[#This Row],[TotCapDays]],"")</f>
        <v>0.47363964285714277</v>
      </c>
      <c r="Y35" s="10">
        <f>IF(Table1[[#This Row],[SYM]]="","",
IF(Table1[[#This Row],[TransType]]="LS",Table1[[#This Row],[Strike]]-Table1[[#This Row],[TotPrem]]/Table1[[#This Row],['#Contracts]],
IF(Table1[[#This Row],['#Contracts]],Table1[[#This Row],[Strike]]-Table1[[#This Row],[TotPrem]]/Table1[[#This Row],['#Contracts]]/100,"")))</f>
        <v>27.636659999999999</v>
      </c>
      <c r="Z35" s="11" t="str">
        <f>IF(Table1[[#This Row],[CloseDate]]&gt;0,"",
IF(Table1[[#This Row],[TransType]]="LS",Table1['#Contracts],
IF(Table1[[#This Row],[TransType]]="AS",100*Table1[[#This Row],['#Contracts]],
IF(Table1[[#This Row],[TransType]]="SP",100*Table1[[#This Row],['#Contracts]],
IF(Table1[[#This Row],[TransType]]="BP",100*Table1[[#This Row],['#Contracts]],"")))))</f>
        <v/>
      </c>
      <c r="AA35" s="39">
        <f ca="1">IF(Table1[[#This Row],[CloseDate]]&gt;0,Table1[CloseDate],
IF(Table1[[#This Row],[ExpDate]]&gt;0,Table1[ExpDate],
TODAY()))</f>
        <v>44302</v>
      </c>
      <c r="AB35" s="10">
        <f ca="1">IF(PERFORMANCE!$D$8&gt;0,
IF(PERFORMANCE!$D$8&lt;Table1[[#This Row],[ActDate]],"",Table1[NetPrem]),
IF(TODAY()&lt;Table1[[#This Row],[ActDate]],"",Table1[NetPrem]))</f>
        <v>363.34</v>
      </c>
      <c r="AC35" s="10">
        <f ca="1">IF(PERFORMANCE!$D$8&gt;0,
IF(PERFORMANCE!$D$8&lt;Table1[[#This Row],[ActDate]],"",
IF(_xlfn.DAYS(PERFORMANCE!$D$8,Table1[[#This Row],[ActDate]])&lt;366,Table1[NetPrem],"")),
IF(TODAY()&lt;Table1[[#This Row],[ActDate]],"",
IF(_xlfn.DAYS(TODAY(),Table1[[#This Row],[ActDate]])&lt;366,Table1[NetPrem],"")))</f>
        <v>363.34</v>
      </c>
      <c r="AD35" s="10">
        <f ca="1">IF(PERFORMANCE!$D$8&gt;0,
IF(PERFORMANCE!$D$8&lt;Table1[[#This Row],[ActDate]],"",
IF(YEAR(PERFORMANCE!$D$8)=YEAR(Table1[[#This Row],[ActDate]]),Table1[NetPrem],"")),
IF(TODAY()&lt;Table1[[#This Row],[ActDate]],"",
IF(YEAR(TODAY())=YEAR(Table1[[#This Row],[ActDate]]),Table1[NetPrem],"")))</f>
        <v>363.34</v>
      </c>
      <c r="AE35" s="10" t="str">
        <f ca="1">IF(PERFORMANCE!$D$8&gt;0,
IF(PERFORMANCE!$D$8&lt;Table1[[#This Row],[ActDate]],Table1[NetPrem],""),
IF(TODAY()&lt;Table1[[#This Row],[ActDate]],Table1[NetPrem],""))</f>
        <v/>
      </c>
      <c r="AG35" s="51">
        <f>IF(Table1[[#This Row],[SYM]]="","",SUMIFS(P:P,B:B,Table1[[#This Row],[Trade'#]],C:C,"&lt;="&amp;Table1[[#This Row],[Leg]]))</f>
        <v>363.34</v>
      </c>
      <c r="AH35" s="51"/>
    </row>
    <row r="36" spans="1:34" x14ac:dyDescent="0.25">
      <c r="A36" s="16" t="s">
        <v>143</v>
      </c>
      <c r="B36" s="57">
        <v>8</v>
      </c>
      <c r="C36" s="57">
        <v>1</v>
      </c>
      <c r="D36" s="16" t="s">
        <v>192</v>
      </c>
      <c r="E36" s="16">
        <v>44294</v>
      </c>
      <c r="F36" s="16">
        <v>44323</v>
      </c>
      <c r="G36" s="16">
        <v>44323</v>
      </c>
      <c r="H36" s="57">
        <v>22</v>
      </c>
      <c r="I36" s="57"/>
      <c r="J36" s="58">
        <v>10</v>
      </c>
      <c r="K36" s="61">
        <v>853.34</v>
      </c>
      <c r="M36" t="s">
        <v>37</v>
      </c>
      <c r="N36" t="e">
        <f>'dl-do all work in this'!Y36</f>
        <v>#N/A</v>
      </c>
      <c r="O36">
        <f>'dl-do all work in this'!Z36</f>
        <v>0</v>
      </c>
      <c r="P36" s="10">
        <f>IF(Table1[[#This Row],[TransType]]="LS",Table1[[#This Row],[OpnPrem]]+Table1[[#This Row],[ClsPrem]],
IF(Table1[[#This Row],[TransType]]="AS",Table1[[#This Row],[OpnPrem]]+Table1[[#This Row],[ClsPrem]],
Table1[[#This Row],[OpnPrem]]-Table1[[#This Row],[ClsPrem]]))</f>
        <v>853.34</v>
      </c>
      <c r="Q36" s="51">
        <f>IF(Table1[[#This Row],[SYM]]="","",SUMIFS(P:P,B:B,Table1[[#This Row],[Trade'#]],C:C,"&lt;="&amp;Table1[[#This Row],[Leg]]))</f>
        <v>853.34</v>
      </c>
      <c r="R3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29</v>
      </c>
      <c r="S3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22000</v>
      </c>
      <c r="T36" s="11" t="str">
        <f>IF(Table1[[#This Row],[CloseDate]]&gt;0,"",Table1[Cap])</f>
        <v/>
      </c>
      <c r="U36" s="11" t="str">
        <f>IF(Table1[[#This Row],[CloseDate]]&gt;0,"",
IF(Table1[[#This Row],[TransType]]="BC","",
IF(Table1[[#This Row],[TransType]]="BP",100*Table1[[#This Row],[Strike]]*Table1[[#This Row],['#Contracts]],
Table1[Cap])))</f>
        <v/>
      </c>
      <c r="V36" s="11">
        <f ca="1">IF(Table1[[#This Row],[SYM]]="","",Table1[[#This Row],[Cap]]*Table1[[#This Row],[Days]])</f>
        <v>638000</v>
      </c>
      <c r="W36" s="11">
        <f ca="1">IF(Table1[[#This Row],[SYM]]="","",SUMIFS(V:V,B:B,Table1[[#This Row],[Trade'#]],C:C,"&lt;="&amp;Table1[[#This Row],[Leg]]))</f>
        <v>638000</v>
      </c>
      <c r="X36" s="30">
        <f ca="1">IF(Table1[[#This Row],[TotCapDays]],365*Table1[[#This Row],[TotPrem]]/Table1[[#This Row],[TotCapDays]],"")</f>
        <v>0.48819608150470223</v>
      </c>
      <c r="Y36" s="10">
        <f>IF(Table1[[#This Row],[SYM]]="","",
IF(Table1[[#This Row],[TransType]]="LS",Table1[[#This Row],[Strike]]-Table1[[#This Row],[TotPrem]]/Table1[[#This Row],['#Contracts]],
IF(Table1[[#This Row],['#Contracts]],Table1[[#This Row],[Strike]]-Table1[[#This Row],[TotPrem]]/Table1[[#This Row],['#Contracts]]/100,"")))</f>
        <v>21.146660000000001</v>
      </c>
      <c r="Z36" s="11" t="str">
        <f>IF(Table1[[#This Row],[CloseDate]]&gt;0,"",
IF(Table1[[#This Row],[TransType]]="LS",Table1['#Contracts],
IF(Table1[[#This Row],[TransType]]="AS",100*Table1[[#This Row],['#Contracts]],
IF(Table1[[#This Row],[TransType]]="SP",100*Table1[[#This Row],['#Contracts]],
IF(Table1[[#This Row],[TransType]]="BP",100*Table1[[#This Row],['#Contracts]],"")))))</f>
        <v/>
      </c>
      <c r="AA36" s="39">
        <f ca="1">IF(Table1[[#This Row],[CloseDate]]&gt;0,Table1[CloseDate],
IF(Table1[[#This Row],[ExpDate]]&gt;0,Table1[ExpDate],
TODAY()))</f>
        <v>44323</v>
      </c>
      <c r="AB36" s="10">
        <f ca="1">IF(PERFORMANCE!$D$8&gt;0,
IF(PERFORMANCE!$D$8&lt;Table1[[#This Row],[ActDate]],"",Table1[NetPrem]),
IF(TODAY()&lt;Table1[[#This Row],[ActDate]],"",Table1[NetPrem]))</f>
        <v>853.34</v>
      </c>
      <c r="AC36" s="10">
        <f ca="1">IF(PERFORMANCE!$D$8&gt;0,
IF(PERFORMANCE!$D$8&lt;Table1[[#This Row],[ActDate]],"",
IF(_xlfn.DAYS(PERFORMANCE!$D$8,Table1[[#This Row],[ActDate]])&lt;366,Table1[NetPrem],"")),
IF(TODAY()&lt;Table1[[#This Row],[ActDate]],"",
IF(_xlfn.DAYS(TODAY(),Table1[[#This Row],[ActDate]])&lt;366,Table1[NetPrem],"")))</f>
        <v>853.34</v>
      </c>
      <c r="AD36" s="10">
        <f ca="1">IF(PERFORMANCE!$D$8&gt;0,
IF(PERFORMANCE!$D$8&lt;Table1[[#This Row],[ActDate]],"",
IF(YEAR(PERFORMANCE!$D$8)=YEAR(Table1[[#This Row],[ActDate]]),Table1[NetPrem],"")),
IF(TODAY()&lt;Table1[[#This Row],[ActDate]],"",
IF(YEAR(TODAY())=YEAR(Table1[[#This Row],[ActDate]]),Table1[NetPrem],"")))</f>
        <v>853.34</v>
      </c>
      <c r="AE36" s="10" t="str">
        <f ca="1">IF(PERFORMANCE!$D$8&gt;0,
IF(PERFORMANCE!$D$8&lt;Table1[[#This Row],[ActDate]],Table1[NetPrem],""),
IF(TODAY()&lt;Table1[[#This Row],[ActDate]],Table1[NetPrem],""))</f>
        <v/>
      </c>
      <c r="AG36" s="51">
        <f>IF(Table1[[#This Row],[SYM]]="","",SUMIFS(P:P,B:B,Table1[[#This Row],[Trade'#]],C:C,"&lt;="&amp;Table1[[#This Row],[Leg]]))</f>
        <v>853.34</v>
      </c>
      <c r="AH36" s="51"/>
    </row>
    <row r="37" spans="1:34" x14ac:dyDescent="0.25">
      <c r="A37" s="16" t="s">
        <v>144</v>
      </c>
      <c r="B37" s="57">
        <v>8</v>
      </c>
      <c r="C37" s="57">
        <v>2</v>
      </c>
      <c r="D37" s="16" t="s">
        <v>192</v>
      </c>
      <c r="E37" s="16">
        <v>44323</v>
      </c>
      <c r="F37" s="16">
        <v>44323</v>
      </c>
      <c r="G37" s="16">
        <v>44323</v>
      </c>
      <c r="H37" s="57">
        <v>22</v>
      </c>
      <c r="I37" s="57"/>
      <c r="J37" s="58">
        <v>10</v>
      </c>
      <c r="K37" s="61">
        <v>-616.64</v>
      </c>
      <c r="M37" t="s">
        <v>37</v>
      </c>
      <c r="N37" t="e">
        <f>'dl-do all work in this'!Y37</f>
        <v>#N/A</v>
      </c>
      <c r="O37">
        <f>'dl-do all work in this'!Z37</f>
        <v>0</v>
      </c>
      <c r="P37" s="10">
        <f>IF(Table1[[#This Row],[TransType]]="LS",Table1[[#This Row],[OpnPrem]]+Table1[[#This Row],[ClsPrem]],
IF(Table1[[#This Row],[TransType]]="AS",Table1[[#This Row],[OpnPrem]]+Table1[[#This Row],[ClsPrem]],
Table1[[#This Row],[OpnPrem]]-Table1[[#This Row],[ClsPrem]]))</f>
        <v>-616.64</v>
      </c>
      <c r="Q37" s="51">
        <f>IF(Table1[[#This Row],[SYM]]="","",SUMIFS(P:P,B:B,Table1[[#This Row],[Trade'#]],C:C,"&lt;="&amp;Table1[[#This Row],[Leg]]))</f>
        <v>236.70000000000005</v>
      </c>
      <c r="R3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22000</v>
      </c>
      <c r="T37" s="11" t="str">
        <f>IF(Table1[[#This Row],[CloseDate]]&gt;0,"",Table1[Cap])</f>
        <v/>
      </c>
      <c r="U37" s="11" t="str">
        <f>IF(Table1[[#This Row],[CloseDate]]&gt;0,"",
IF(Table1[[#This Row],[TransType]]="BC","",
IF(Table1[[#This Row],[TransType]]="BP",100*Table1[[#This Row],[Strike]]*Table1[[#This Row],['#Contracts]],
Table1[Cap])))</f>
        <v/>
      </c>
      <c r="V37" s="11">
        <f ca="1">IF(Table1[[#This Row],[SYM]]="","",Table1[[#This Row],[Cap]]*Table1[[#This Row],[Days]])</f>
        <v>22000</v>
      </c>
      <c r="W37" s="11">
        <f ca="1">IF(Table1[[#This Row],[SYM]]="","",SUMIFS(V:V,B:B,Table1[[#This Row],[Trade'#]],C:C,"&lt;="&amp;Table1[[#This Row],[Leg]]))</f>
        <v>660000</v>
      </c>
      <c r="X37" s="30">
        <f ca="1">IF(Table1[[#This Row],[TotCapDays]],365*Table1[[#This Row],[TotPrem]]/Table1[[#This Row],[TotCapDays]],"")</f>
        <v>0.13090227272727276</v>
      </c>
      <c r="Y37" s="10">
        <f>IF(Table1[[#This Row],[SYM]]="","",
IF(Table1[[#This Row],[TransType]]="LS",Table1[[#This Row],[Strike]]-Table1[[#This Row],[TotPrem]]/Table1[[#This Row],['#Contracts]],
IF(Table1[[#This Row],['#Contracts]],Table1[[#This Row],[Strike]]-Table1[[#This Row],[TotPrem]]/Table1[[#This Row],['#Contracts]]/100,"")))</f>
        <v>21.763300000000001</v>
      </c>
      <c r="Z37" s="11" t="str">
        <f>IF(Table1[[#This Row],[CloseDate]]&gt;0,"",
IF(Table1[[#This Row],[TransType]]="LS",Table1['#Contracts],
IF(Table1[[#This Row],[TransType]]="AS",100*Table1[[#This Row],['#Contracts]],
IF(Table1[[#This Row],[TransType]]="SP",100*Table1[[#This Row],['#Contracts]],
IF(Table1[[#This Row],[TransType]]="BP",100*Table1[[#This Row],['#Contracts]],"")))))</f>
        <v/>
      </c>
      <c r="AA37" s="39">
        <f ca="1">IF(Table1[[#This Row],[CloseDate]]&gt;0,Table1[CloseDate],
IF(Table1[[#This Row],[ExpDate]]&gt;0,Table1[ExpDate],
TODAY()))</f>
        <v>44323</v>
      </c>
      <c r="AB37" s="10">
        <f ca="1">IF(PERFORMANCE!$D$8&gt;0,
IF(PERFORMANCE!$D$8&lt;Table1[[#This Row],[ActDate]],"",Table1[NetPrem]),
IF(TODAY()&lt;Table1[[#This Row],[ActDate]],"",Table1[NetPrem]))</f>
        <v>-616.64</v>
      </c>
      <c r="AC37" s="10">
        <f ca="1">IF(PERFORMANCE!$D$8&gt;0,
IF(PERFORMANCE!$D$8&lt;Table1[[#This Row],[ActDate]],"",
IF(_xlfn.DAYS(PERFORMANCE!$D$8,Table1[[#This Row],[ActDate]])&lt;366,Table1[NetPrem],"")),
IF(TODAY()&lt;Table1[[#This Row],[ActDate]],"",
IF(_xlfn.DAYS(TODAY(),Table1[[#This Row],[ActDate]])&lt;366,Table1[NetPrem],"")))</f>
        <v>-616.64</v>
      </c>
      <c r="AD37" s="10">
        <f ca="1">IF(PERFORMANCE!$D$8&gt;0,
IF(PERFORMANCE!$D$8&lt;Table1[[#This Row],[ActDate]],"",
IF(YEAR(PERFORMANCE!$D$8)=YEAR(Table1[[#This Row],[ActDate]]),Table1[NetPrem],"")),
IF(TODAY()&lt;Table1[[#This Row],[ActDate]],"",
IF(YEAR(TODAY())=YEAR(Table1[[#This Row],[ActDate]]),Table1[NetPrem],"")))</f>
        <v>-616.64</v>
      </c>
      <c r="AE37" s="10" t="str">
        <f ca="1">IF(PERFORMANCE!$D$8&gt;0,
IF(PERFORMANCE!$D$8&lt;Table1[[#This Row],[ActDate]],Table1[NetPrem],""),
IF(TODAY()&lt;Table1[[#This Row],[ActDate]],Table1[NetPrem],""))</f>
        <v/>
      </c>
      <c r="AG37" s="51">
        <f>IF(Table1[[#This Row],[SYM]]="","",SUMIFS(P:P,B:B,Table1[[#This Row],[Trade'#]],C:C,"&lt;="&amp;Table1[[#This Row],[Leg]]))</f>
        <v>236.70000000000005</v>
      </c>
      <c r="AH37" s="51"/>
    </row>
    <row r="38" spans="1:34" x14ac:dyDescent="0.25">
      <c r="A38" s="16" t="s">
        <v>145</v>
      </c>
      <c r="B38" s="57">
        <v>8</v>
      </c>
      <c r="C38" s="57">
        <v>3</v>
      </c>
      <c r="D38" s="16" t="s">
        <v>192</v>
      </c>
      <c r="E38" s="16">
        <v>44323</v>
      </c>
      <c r="F38" s="16">
        <v>44323</v>
      </c>
      <c r="G38" s="16">
        <v>44344</v>
      </c>
      <c r="H38" s="57">
        <v>21.5</v>
      </c>
      <c r="I38" s="57"/>
      <c r="J38" s="58">
        <v>10</v>
      </c>
      <c r="K38" s="61">
        <v>973.34</v>
      </c>
      <c r="M38" t="s">
        <v>37</v>
      </c>
      <c r="N38" t="e">
        <f>'dl-do all work in this'!Y38</f>
        <v>#N/A</v>
      </c>
      <c r="O38">
        <f>'dl-do all work in this'!Z38</f>
        <v>0</v>
      </c>
      <c r="P38" s="10">
        <f>IF(Table1[[#This Row],[TransType]]="LS",Table1[[#This Row],[OpnPrem]]+Table1[[#This Row],[ClsPrem]],
IF(Table1[[#This Row],[TransType]]="AS",Table1[[#This Row],[OpnPrem]]+Table1[[#This Row],[ClsPrem]],
Table1[[#This Row],[OpnPrem]]-Table1[[#This Row],[ClsPrem]]))</f>
        <v>973.34</v>
      </c>
      <c r="Q38" s="51">
        <f>IF(Table1[[#This Row],[SYM]]="","",SUMIFS(P:P,B:B,Table1[[#This Row],[Trade'#]],C:C,"&lt;="&amp;Table1[[#This Row],[Leg]]))</f>
        <v>1210.04</v>
      </c>
      <c r="R3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21500</v>
      </c>
      <c r="T38" s="11" t="str">
        <f>IF(Table1[[#This Row],[CloseDate]]&gt;0,"",Table1[Cap])</f>
        <v/>
      </c>
      <c r="U38" s="11" t="str">
        <f>IF(Table1[[#This Row],[CloseDate]]&gt;0,"",
IF(Table1[[#This Row],[TransType]]="BC","",
IF(Table1[[#This Row],[TransType]]="BP",100*Table1[[#This Row],[Strike]]*Table1[[#This Row],['#Contracts]],
Table1[Cap])))</f>
        <v/>
      </c>
      <c r="V38" s="11">
        <f ca="1">IF(Table1[[#This Row],[SYM]]="","",Table1[[#This Row],[Cap]]*Table1[[#This Row],[Days]])</f>
        <v>21500</v>
      </c>
      <c r="W38" s="11">
        <f ca="1">IF(Table1[[#This Row],[SYM]]="","",SUMIFS(V:V,B:B,Table1[[#This Row],[Trade'#]],C:C,"&lt;="&amp;Table1[[#This Row],[Leg]]))</f>
        <v>681500</v>
      </c>
      <c r="X38" s="30">
        <f ca="1">IF(Table1[[#This Row],[TotCapDays]],365*Table1[[#This Row],[TotPrem]]/Table1[[#This Row],[TotCapDays]],"")</f>
        <v>0.64807718268525305</v>
      </c>
      <c r="Y38" s="10">
        <f>IF(Table1[[#This Row],[SYM]]="","",
IF(Table1[[#This Row],[TransType]]="LS",Table1[[#This Row],[Strike]]-Table1[[#This Row],[TotPrem]]/Table1[[#This Row],['#Contracts]],
IF(Table1[[#This Row],['#Contracts]],Table1[[#This Row],[Strike]]-Table1[[#This Row],[TotPrem]]/Table1[[#This Row],['#Contracts]]/100,"")))</f>
        <v>20.289960000000001</v>
      </c>
      <c r="Z38" s="11" t="str">
        <f>IF(Table1[[#This Row],[CloseDate]]&gt;0,"",
IF(Table1[[#This Row],[TransType]]="LS",Table1['#Contracts],
IF(Table1[[#This Row],[TransType]]="AS",100*Table1[[#This Row],['#Contracts]],
IF(Table1[[#This Row],[TransType]]="SP",100*Table1[[#This Row],['#Contracts]],
IF(Table1[[#This Row],[TransType]]="BP",100*Table1[[#This Row],['#Contracts]],"")))))</f>
        <v/>
      </c>
      <c r="AA38" s="39">
        <f ca="1">IF(Table1[[#This Row],[CloseDate]]&gt;0,Table1[CloseDate],
IF(Table1[[#This Row],[ExpDate]]&gt;0,Table1[ExpDate],
TODAY()))</f>
        <v>44323</v>
      </c>
      <c r="AB38" s="10">
        <f ca="1">IF(PERFORMANCE!$D$8&gt;0,
IF(PERFORMANCE!$D$8&lt;Table1[[#This Row],[ActDate]],"",Table1[NetPrem]),
IF(TODAY()&lt;Table1[[#This Row],[ActDate]],"",Table1[NetPrem]))</f>
        <v>973.34</v>
      </c>
      <c r="AC38" s="10">
        <f ca="1">IF(PERFORMANCE!$D$8&gt;0,
IF(PERFORMANCE!$D$8&lt;Table1[[#This Row],[ActDate]],"",
IF(_xlfn.DAYS(PERFORMANCE!$D$8,Table1[[#This Row],[ActDate]])&lt;366,Table1[NetPrem],"")),
IF(TODAY()&lt;Table1[[#This Row],[ActDate]],"",
IF(_xlfn.DAYS(TODAY(),Table1[[#This Row],[ActDate]])&lt;366,Table1[NetPrem],"")))</f>
        <v>973.34</v>
      </c>
      <c r="AD38" s="10">
        <f ca="1">IF(PERFORMANCE!$D$8&gt;0,
IF(PERFORMANCE!$D$8&lt;Table1[[#This Row],[ActDate]],"",
IF(YEAR(PERFORMANCE!$D$8)=YEAR(Table1[[#This Row],[ActDate]]),Table1[NetPrem],"")),
IF(TODAY()&lt;Table1[[#This Row],[ActDate]],"",
IF(YEAR(TODAY())=YEAR(Table1[[#This Row],[ActDate]]),Table1[NetPrem],"")))</f>
        <v>973.34</v>
      </c>
      <c r="AE38" s="10" t="str">
        <f ca="1">IF(PERFORMANCE!$D$8&gt;0,
IF(PERFORMANCE!$D$8&lt;Table1[[#This Row],[ActDate]],Table1[NetPrem],""),
IF(TODAY()&lt;Table1[[#This Row],[ActDate]],Table1[NetPrem],""))</f>
        <v/>
      </c>
      <c r="AG38" s="51">
        <f>IF(Table1[[#This Row],[SYM]]="","",SUMIFS(P:P,B:B,Table1[[#This Row],[Trade'#]],C:C,"&lt;="&amp;Table1[[#This Row],[Leg]]))</f>
        <v>1210.04</v>
      </c>
      <c r="AH38" s="51"/>
    </row>
    <row r="39" spans="1:34" x14ac:dyDescent="0.25">
      <c r="A39" s="16" t="s">
        <v>146</v>
      </c>
      <c r="B39" s="57">
        <v>8</v>
      </c>
      <c r="C39" s="57">
        <v>4</v>
      </c>
      <c r="D39" s="16" t="s">
        <v>192</v>
      </c>
      <c r="E39" s="16">
        <v>44323</v>
      </c>
      <c r="F39" s="16">
        <v>44323</v>
      </c>
      <c r="G39" s="16">
        <v>44344</v>
      </c>
      <c r="H39" s="57">
        <v>21.5</v>
      </c>
      <c r="I39" s="57"/>
      <c r="J39" s="58">
        <v>10</v>
      </c>
      <c r="K39" s="61">
        <v>-746.64</v>
      </c>
      <c r="M39" t="s">
        <v>37</v>
      </c>
      <c r="N39" t="e">
        <f>'dl-do all work in this'!Y39</f>
        <v>#N/A</v>
      </c>
      <c r="O39">
        <f>'dl-do all work in this'!Z39</f>
        <v>0</v>
      </c>
      <c r="P39" s="10">
        <f>IF(Table1[[#This Row],[TransType]]="LS",Table1[[#This Row],[OpnPrem]]+Table1[[#This Row],[ClsPrem]],
IF(Table1[[#This Row],[TransType]]="AS",Table1[[#This Row],[OpnPrem]]+Table1[[#This Row],[ClsPrem]],
Table1[[#This Row],[OpnPrem]]-Table1[[#This Row],[ClsPrem]]))</f>
        <v>-746.64</v>
      </c>
      <c r="Q39" s="51">
        <f>IF(Table1[[#This Row],[SYM]]="","",SUMIFS(P:P,B:B,Table1[[#This Row],[Trade'#]],C:C,"&lt;="&amp;Table1[[#This Row],[Leg]]))</f>
        <v>463.4</v>
      </c>
      <c r="R3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21500</v>
      </c>
      <c r="T39" s="11" t="str">
        <f>IF(Table1[[#This Row],[CloseDate]]&gt;0,"",Table1[Cap])</f>
        <v/>
      </c>
      <c r="U39" s="11" t="str">
        <f>IF(Table1[[#This Row],[CloseDate]]&gt;0,"",
IF(Table1[[#This Row],[TransType]]="BC","",
IF(Table1[[#This Row],[TransType]]="BP",100*Table1[[#This Row],[Strike]]*Table1[[#This Row],['#Contracts]],
Table1[Cap])))</f>
        <v/>
      </c>
      <c r="V39" s="11">
        <f ca="1">IF(Table1[[#This Row],[SYM]]="","",Table1[[#This Row],[Cap]]*Table1[[#This Row],[Days]])</f>
        <v>21500</v>
      </c>
      <c r="W39" s="11">
        <f ca="1">IF(Table1[[#This Row],[SYM]]="","",SUMIFS(V:V,B:B,Table1[[#This Row],[Trade'#]],C:C,"&lt;="&amp;Table1[[#This Row],[Leg]]))</f>
        <v>703000</v>
      </c>
      <c r="X39" s="30">
        <f ca="1">IF(Table1[[#This Row],[TotCapDays]],365*Table1[[#This Row],[TotPrem]]/Table1[[#This Row],[TotCapDays]],"")</f>
        <v>0.24059886201991465</v>
      </c>
      <c r="Y39" s="10">
        <f>IF(Table1[[#This Row],[SYM]]="","",
IF(Table1[[#This Row],[TransType]]="LS",Table1[[#This Row],[Strike]]-Table1[[#This Row],[TotPrem]]/Table1[[#This Row],['#Contracts]],
IF(Table1[[#This Row],['#Contracts]],Table1[[#This Row],[Strike]]-Table1[[#This Row],[TotPrem]]/Table1[[#This Row],['#Contracts]]/100,"")))</f>
        <v>21.0366</v>
      </c>
      <c r="Z39" s="11" t="str">
        <f>IF(Table1[[#This Row],[CloseDate]]&gt;0,"",
IF(Table1[[#This Row],[TransType]]="LS",Table1['#Contracts],
IF(Table1[[#This Row],[TransType]]="AS",100*Table1[[#This Row],['#Contracts]],
IF(Table1[[#This Row],[TransType]]="SP",100*Table1[[#This Row],['#Contracts]],
IF(Table1[[#This Row],[TransType]]="BP",100*Table1[[#This Row],['#Contracts]],"")))))</f>
        <v/>
      </c>
      <c r="AA39" s="39">
        <f ca="1">IF(Table1[[#This Row],[CloseDate]]&gt;0,Table1[CloseDate],
IF(Table1[[#This Row],[ExpDate]]&gt;0,Table1[ExpDate],
TODAY()))</f>
        <v>44323</v>
      </c>
      <c r="AB39" s="10">
        <f ca="1">IF(PERFORMANCE!$D$8&gt;0,
IF(PERFORMANCE!$D$8&lt;Table1[[#This Row],[ActDate]],"",Table1[NetPrem]),
IF(TODAY()&lt;Table1[[#This Row],[ActDate]],"",Table1[NetPrem]))</f>
        <v>-746.64</v>
      </c>
      <c r="AC39" s="10">
        <f ca="1">IF(PERFORMANCE!$D$8&gt;0,
IF(PERFORMANCE!$D$8&lt;Table1[[#This Row],[ActDate]],"",
IF(_xlfn.DAYS(PERFORMANCE!$D$8,Table1[[#This Row],[ActDate]])&lt;366,Table1[NetPrem],"")),
IF(TODAY()&lt;Table1[[#This Row],[ActDate]],"",
IF(_xlfn.DAYS(TODAY(),Table1[[#This Row],[ActDate]])&lt;366,Table1[NetPrem],"")))</f>
        <v>-746.64</v>
      </c>
      <c r="AD39" s="10">
        <f ca="1">IF(PERFORMANCE!$D$8&gt;0,
IF(PERFORMANCE!$D$8&lt;Table1[[#This Row],[ActDate]],"",
IF(YEAR(PERFORMANCE!$D$8)=YEAR(Table1[[#This Row],[ActDate]]),Table1[NetPrem],"")),
IF(TODAY()&lt;Table1[[#This Row],[ActDate]],"",
IF(YEAR(TODAY())=YEAR(Table1[[#This Row],[ActDate]]),Table1[NetPrem],"")))</f>
        <v>-746.64</v>
      </c>
      <c r="AE39" s="10" t="str">
        <f ca="1">IF(PERFORMANCE!$D$8&gt;0,
IF(PERFORMANCE!$D$8&lt;Table1[[#This Row],[ActDate]],Table1[NetPrem],""),
IF(TODAY()&lt;Table1[[#This Row],[ActDate]],Table1[NetPrem],""))</f>
        <v/>
      </c>
      <c r="AG39" s="51">
        <f>IF(Table1[[#This Row],[SYM]]="","",SUMIFS(P:P,B:B,Table1[[#This Row],[Trade'#]],C:C,"&lt;="&amp;Table1[[#This Row],[Leg]]))</f>
        <v>463.4</v>
      </c>
      <c r="AH39" s="51"/>
    </row>
    <row r="40" spans="1:34" x14ac:dyDescent="0.25">
      <c r="A40" s="16" t="s">
        <v>147</v>
      </c>
      <c r="B40" s="57">
        <v>9</v>
      </c>
      <c r="C40" s="57">
        <v>1</v>
      </c>
      <c r="D40" s="16" t="s">
        <v>192</v>
      </c>
      <c r="E40" s="16">
        <v>44294</v>
      </c>
      <c r="F40" s="16">
        <v>44322</v>
      </c>
      <c r="G40" s="16">
        <v>44323</v>
      </c>
      <c r="H40" s="57">
        <v>25</v>
      </c>
      <c r="I40" s="57"/>
      <c r="J40" s="58">
        <v>10</v>
      </c>
      <c r="K40" s="61">
        <v>433.34</v>
      </c>
      <c r="M40" t="s">
        <v>39</v>
      </c>
      <c r="N40" t="e">
        <f>'dl-do all work in this'!Y40</f>
        <v>#N/A</v>
      </c>
      <c r="O40">
        <f>'dl-do all work in this'!Z40</f>
        <v>0</v>
      </c>
      <c r="P40" s="10">
        <f>IF(Table1[[#This Row],[TransType]]="LS",Table1[[#This Row],[OpnPrem]]+Table1[[#This Row],[ClsPrem]],
IF(Table1[[#This Row],[TransType]]="AS",Table1[[#This Row],[OpnPrem]]+Table1[[#This Row],[ClsPrem]],
Table1[[#This Row],[OpnPrem]]-Table1[[#This Row],[ClsPrem]]))</f>
        <v>433.34</v>
      </c>
      <c r="Q40" s="51">
        <f>IF(Table1[[#This Row],[SYM]]="","",SUMIFS(P:P,B:B,Table1[[#This Row],[Trade'#]],C:C,"&lt;="&amp;Table1[[#This Row],[Leg]]))</f>
        <v>433.34</v>
      </c>
      <c r="R4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28</v>
      </c>
      <c r="S4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25000</v>
      </c>
      <c r="T40" s="11" t="str">
        <f>IF(Table1[[#This Row],[CloseDate]]&gt;0,"",Table1[Cap])</f>
        <v/>
      </c>
      <c r="U40" s="11" t="str">
        <f>IF(Table1[[#This Row],[CloseDate]]&gt;0,"",
IF(Table1[[#This Row],[TransType]]="BC","",
IF(Table1[[#This Row],[TransType]]="BP",100*Table1[[#This Row],[Strike]]*Table1[[#This Row],['#Contracts]],
Table1[Cap])))</f>
        <v/>
      </c>
      <c r="V40" s="11">
        <f ca="1">IF(Table1[[#This Row],[SYM]]="","",Table1[[#This Row],[Cap]]*Table1[[#This Row],[Days]])</f>
        <v>700000</v>
      </c>
      <c r="W40" s="11">
        <f ca="1">IF(Table1[[#This Row],[SYM]]="","",SUMIFS(V:V,B:B,Table1[[#This Row],[Trade'#]],C:C,"&lt;="&amp;Table1[[#This Row],[Leg]]))</f>
        <v>700000</v>
      </c>
      <c r="X40" s="30">
        <f ca="1">IF(Table1[[#This Row],[TotCapDays]],365*Table1[[#This Row],[TotPrem]]/Table1[[#This Row],[TotCapDays]],"")</f>
        <v>0.2259558571428571</v>
      </c>
      <c r="Y40" s="10">
        <f>IF(Table1[[#This Row],[SYM]]="","",
IF(Table1[[#This Row],[TransType]]="LS",Table1[[#This Row],[Strike]]-Table1[[#This Row],[TotPrem]]/Table1[[#This Row],['#Contracts]],
IF(Table1[[#This Row],['#Contracts]],Table1[[#This Row],[Strike]]-Table1[[#This Row],[TotPrem]]/Table1[[#This Row],['#Contracts]]/100,"")))</f>
        <v>24.566659999999999</v>
      </c>
      <c r="Z40" s="11" t="str">
        <f>IF(Table1[[#This Row],[CloseDate]]&gt;0,"",
IF(Table1[[#This Row],[TransType]]="LS",Table1['#Contracts],
IF(Table1[[#This Row],[TransType]]="AS",100*Table1[[#This Row],['#Contracts]],
IF(Table1[[#This Row],[TransType]]="SP",100*Table1[[#This Row],['#Contracts]],
IF(Table1[[#This Row],[TransType]]="BP",100*Table1[[#This Row],['#Contracts]],"")))))</f>
        <v/>
      </c>
      <c r="AA40" s="39">
        <f ca="1">IF(Table1[[#This Row],[CloseDate]]&gt;0,Table1[CloseDate],
IF(Table1[[#This Row],[ExpDate]]&gt;0,Table1[ExpDate],
TODAY()))</f>
        <v>44322</v>
      </c>
      <c r="AB40" s="10">
        <f ca="1">IF(PERFORMANCE!$D$8&gt;0,
IF(PERFORMANCE!$D$8&lt;Table1[[#This Row],[ActDate]],"",Table1[NetPrem]),
IF(TODAY()&lt;Table1[[#This Row],[ActDate]],"",Table1[NetPrem]))</f>
        <v>433.34</v>
      </c>
      <c r="AC40" s="10">
        <f ca="1">IF(PERFORMANCE!$D$8&gt;0,
IF(PERFORMANCE!$D$8&lt;Table1[[#This Row],[ActDate]],"",
IF(_xlfn.DAYS(PERFORMANCE!$D$8,Table1[[#This Row],[ActDate]])&lt;366,Table1[NetPrem],"")),
IF(TODAY()&lt;Table1[[#This Row],[ActDate]],"",
IF(_xlfn.DAYS(TODAY(),Table1[[#This Row],[ActDate]])&lt;366,Table1[NetPrem],"")))</f>
        <v>433.34</v>
      </c>
      <c r="AD40" s="10">
        <f ca="1">IF(PERFORMANCE!$D$8&gt;0,
IF(PERFORMANCE!$D$8&lt;Table1[[#This Row],[ActDate]],"",
IF(YEAR(PERFORMANCE!$D$8)=YEAR(Table1[[#This Row],[ActDate]]),Table1[NetPrem],"")),
IF(TODAY()&lt;Table1[[#This Row],[ActDate]],"",
IF(YEAR(TODAY())=YEAR(Table1[[#This Row],[ActDate]]),Table1[NetPrem],"")))</f>
        <v>433.34</v>
      </c>
      <c r="AE40" s="10" t="str">
        <f ca="1">IF(PERFORMANCE!$D$8&gt;0,
IF(PERFORMANCE!$D$8&lt;Table1[[#This Row],[ActDate]],Table1[NetPrem],""),
IF(TODAY()&lt;Table1[[#This Row],[ActDate]],Table1[NetPrem],""))</f>
        <v/>
      </c>
      <c r="AG40" s="51">
        <f>IF(Table1[[#This Row],[SYM]]="","",SUMIFS(P:P,B:B,Table1[[#This Row],[Trade'#]],C:C,"&lt;="&amp;Table1[[#This Row],[Leg]]))</f>
        <v>433.34</v>
      </c>
      <c r="AH40" s="51"/>
    </row>
    <row r="41" spans="1:34" x14ac:dyDescent="0.25">
      <c r="A41" s="16" t="s">
        <v>148</v>
      </c>
      <c r="B41" s="57">
        <v>9</v>
      </c>
      <c r="C41" s="57">
        <v>2</v>
      </c>
      <c r="D41" s="16" t="s">
        <v>192</v>
      </c>
      <c r="E41" s="16">
        <v>44319</v>
      </c>
      <c r="F41" s="16">
        <v>44322</v>
      </c>
      <c r="G41" s="16">
        <v>44323</v>
      </c>
      <c r="H41" s="57">
        <v>25</v>
      </c>
      <c r="I41" s="57"/>
      <c r="J41" s="58">
        <v>10</v>
      </c>
      <c r="K41" s="61">
        <v>-40.14</v>
      </c>
      <c r="M41" t="s">
        <v>39</v>
      </c>
      <c r="N41" t="e">
        <f>'dl-do all work in this'!Y41</f>
        <v>#N/A</v>
      </c>
      <c r="O41">
        <f>'dl-do all work in this'!Z41</f>
        <v>0</v>
      </c>
      <c r="P41" s="10">
        <f>IF(Table1[[#This Row],[TransType]]="LS",Table1[[#This Row],[OpnPrem]]+Table1[[#This Row],[ClsPrem]],
IF(Table1[[#This Row],[TransType]]="AS",Table1[[#This Row],[OpnPrem]]+Table1[[#This Row],[ClsPrem]],
Table1[[#This Row],[OpnPrem]]-Table1[[#This Row],[ClsPrem]]))</f>
        <v>-40.14</v>
      </c>
      <c r="Q41" s="51">
        <f>IF(Table1[[#This Row],[SYM]]="","",SUMIFS(P:P,B:B,Table1[[#This Row],[Trade'#]],C:C,"&lt;="&amp;Table1[[#This Row],[Leg]]))</f>
        <v>393.2</v>
      </c>
      <c r="R4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v>
      </c>
      <c r="S4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25000</v>
      </c>
      <c r="T41" s="11" t="str">
        <f>IF(Table1[[#This Row],[CloseDate]]&gt;0,"",Table1[Cap])</f>
        <v/>
      </c>
      <c r="U41" s="11" t="str">
        <f>IF(Table1[[#This Row],[CloseDate]]&gt;0,"",
IF(Table1[[#This Row],[TransType]]="BC","",
IF(Table1[[#This Row],[TransType]]="BP",100*Table1[[#This Row],[Strike]]*Table1[[#This Row],['#Contracts]],
Table1[Cap])))</f>
        <v/>
      </c>
      <c r="V41" s="11">
        <f ca="1">IF(Table1[[#This Row],[SYM]]="","",Table1[[#This Row],[Cap]]*Table1[[#This Row],[Days]])</f>
        <v>75000</v>
      </c>
      <c r="W41" s="11">
        <f ca="1">IF(Table1[[#This Row],[SYM]]="","",SUMIFS(V:V,B:B,Table1[[#This Row],[Trade'#]],C:C,"&lt;="&amp;Table1[[#This Row],[Leg]]))</f>
        <v>775000</v>
      </c>
      <c r="X41" s="30">
        <f ca="1">IF(Table1[[#This Row],[TotCapDays]],365*Table1[[#This Row],[TotPrem]]/Table1[[#This Row],[TotCapDays]],"")</f>
        <v>0.18518451612903225</v>
      </c>
      <c r="Y41" s="10">
        <f>IF(Table1[[#This Row],[SYM]]="","",
IF(Table1[[#This Row],[TransType]]="LS",Table1[[#This Row],[Strike]]-Table1[[#This Row],[TotPrem]]/Table1[[#This Row],['#Contracts]],
IF(Table1[[#This Row],['#Contracts]],Table1[[#This Row],[Strike]]-Table1[[#This Row],[TotPrem]]/Table1[[#This Row],['#Contracts]]/100,"")))</f>
        <v>24.6068</v>
      </c>
      <c r="Z41" s="11" t="str">
        <f>IF(Table1[[#This Row],[CloseDate]]&gt;0,"",
IF(Table1[[#This Row],[TransType]]="LS",Table1['#Contracts],
IF(Table1[[#This Row],[TransType]]="AS",100*Table1[[#This Row],['#Contracts]],
IF(Table1[[#This Row],[TransType]]="SP",100*Table1[[#This Row],['#Contracts]],
IF(Table1[[#This Row],[TransType]]="BP",100*Table1[[#This Row],['#Contracts]],"")))))</f>
        <v/>
      </c>
      <c r="AA41" s="39">
        <f ca="1">IF(Table1[[#This Row],[CloseDate]]&gt;0,Table1[CloseDate],
IF(Table1[[#This Row],[ExpDate]]&gt;0,Table1[ExpDate],
TODAY()))</f>
        <v>44322</v>
      </c>
      <c r="AB41" s="10">
        <f ca="1">IF(PERFORMANCE!$D$8&gt;0,
IF(PERFORMANCE!$D$8&lt;Table1[[#This Row],[ActDate]],"",Table1[NetPrem]),
IF(TODAY()&lt;Table1[[#This Row],[ActDate]],"",Table1[NetPrem]))</f>
        <v>-40.14</v>
      </c>
      <c r="AC41" s="10">
        <f ca="1">IF(PERFORMANCE!$D$8&gt;0,
IF(PERFORMANCE!$D$8&lt;Table1[[#This Row],[ActDate]],"",
IF(_xlfn.DAYS(PERFORMANCE!$D$8,Table1[[#This Row],[ActDate]])&lt;366,Table1[NetPrem],"")),
IF(TODAY()&lt;Table1[[#This Row],[ActDate]],"",
IF(_xlfn.DAYS(TODAY(),Table1[[#This Row],[ActDate]])&lt;366,Table1[NetPrem],"")))</f>
        <v>-40.14</v>
      </c>
      <c r="AD41" s="10">
        <f ca="1">IF(PERFORMANCE!$D$8&gt;0,
IF(PERFORMANCE!$D$8&lt;Table1[[#This Row],[ActDate]],"",
IF(YEAR(PERFORMANCE!$D$8)=YEAR(Table1[[#This Row],[ActDate]]),Table1[NetPrem],"")),
IF(TODAY()&lt;Table1[[#This Row],[ActDate]],"",
IF(YEAR(TODAY())=YEAR(Table1[[#This Row],[ActDate]]),Table1[NetPrem],"")))</f>
        <v>-40.14</v>
      </c>
      <c r="AE41" s="10" t="str">
        <f ca="1">IF(PERFORMANCE!$D$8&gt;0,
IF(PERFORMANCE!$D$8&lt;Table1[[#This Row],[ActDate]],Table1[NetPrem],""),
IF(TODAY()&lt;Table1[[#This Row],[ActDate]],Table1[NetPrem],""))</f>
        <v/>
      </c>
      <c r="AG41" s="51">
        <f>IF(Table1[[#This Row],[SYM]]="","",SUMIFS(P:P,B:B,Table1[[#This Row],[Trade'#]],C:C,"&lt;="&amp;Table1[[#This Row],[Leg]]))</f>
        <v>393.2</v>
      </c>
      <c r="AH41" s="51"/>
    </row>
    <row r="42" spans="1:34" x14ac:dyDescent="0.25">
      <c r="A42" s="16" t="s">
        <v>149</v>
      </c>
      <c r="B42" s="57">
        <v>10</v>
      </c>
      <c r="C42" s="57">
        <v>1</v>
      </c>
      <c r="D42" s="16" t="s">
        <v>192</v>
      </c>
      <c r="E42" s="16">
        <v>44295</v>
      </c>
      <c r="F42" s="16">
        <v>44313</v>
      </c>
      <c r="G42" s="16">
        <v>44316</v>
      </c>
      <c r="H42" s="57">
        <v>13</v>
      </c>
      <c r="I42" s="57"/>
      <c r="J42" s="58">
        <v>3</v>
      </c>
      <c r="K42" s="61">
        <v>103</v>
      </c>
      <c r="M42" t="s">
        <v>35</v>
      </c>
      <c r="N42" t="e">
        <f>'dl-do all work in this'!Y42</f>
        <v>#N/A</v>
      </c>
      <c r="O42">
        <f>'dl-do all work in this'!Z42</f>
        <v>0</v>
      </c>
      <c r="P42" s="10">
        <f>IF(Table1[[#This Row],[TransType]]="LS",Table1[[#This Row],[OpnPrem]]+Table1[[#This Row],[ClsPrem]],
IF(Table1[[#This Row],[TransType]]="AS",Table1[[#This Row],[OpnPrem]]+Table1[[#This Row],[ClsPrem]],
Table1[[#This Row],[OpnPrem]]-Table1[[#This Row],[ClsPrem]]))</f>
        <v>103</v>
      </c>
      <c r="Q42" s="51">
        <f>IF(Table1[[#This Row],[SYM]]="","",SUMIFS(P:P,B:B,Table1[[#This Row],[Trade'#]],C:C,"&lt;="&amp;Table1[[#This Row],[Leg]]))</f>
        <v>103</v>
      </c>
      <c r="R4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18</v>
      </c>
      <c r="S4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3900</v>
      </c>
      <c r="T42" s="11" t="str">
        <f>IF(Table1[[#This Row],[CloseDate]]&gt;0,"",Table1[Cap])</f>
        <v/>
      </c>
      <c r="U42" s="11" t="str">
        <f>IF(Table1[[#This Row],[CloseDate]]&gt;0,"",
IF(Table1[[#This Row],[TransType]]="BC","",
IF(Table1[[#This Row],[TransType]]="BP",100*Table1[[#This Row],[Strike]]*Table1[[#This Row],['#Contracts]],
Table1[Cap])))</f>
        <v/>
      </c>
      <c r="V42" s="11">
        <f ca="1">IF(Table1[[#This Row],[SYM]]="","",Table1[[#This Row],[Cap]]*Table1[[#This Row],[Days]])</f>
        <v>70200</v>
      </c>
      <c r="W42" s="11">
        <f ca="1">IF(Table1[[#This Row],[SYM]]="","",SUMIFS(V:V,B:B,Table1[[#This Row],[Trade'#]],C:C,"&lt;="&amp;Table1[[#This Row],[Leg]]))</f>
        <v>70200</v>
      </c>
      <c r="X42" s="30">
        <f ca="1">IF(Table1[[#This Row],[TotCapDays]],365*Table1[[#This Row],[TotPrem]]/Table1[[#This Row],[TotCapDays]],"")</f>
        <v>0.53554131054131049</v>
      </c>
      <c r="Y42" s="10">
        <f>IF(Table1[[#This Row],[SYM]]="","",
IF(Table1[[#This Row],[TransType]]="LS",Table1[[#This Row],[Strike]]-Table1[[#This Row],[TotPrem]]/Table1[[#This Row],['#Contracts]],
IF(Table1[[#This Row],['#Contracts]],Table1[[#This Row],[Strike]]-Table1[[#This Row],[TotPrem]]/Table1[[#This Row],['#Contracts]]/100,"")))</f>
        <v>12.656666666666666</v>
      </c>
      <c r="Z42" s="11" t="str">
        <f>IF(Table1[[#This Row],[CloseDate]]&gt;0,"",
IF(Table1[[#This Row],[TransType]]="LS",Table1['#Contracts],
IF(Table1[[#This Row],[TransType]]="AS",100*Table1[[#This Row],['#Contracts]],
IF(Table1[[#This Row],[TransType]]="SP",100*Table1[[#This Row],['#Contracts]],
IF(Table1[[#This Row],[TransType]]="BP",100*Table1[[#This Row],['#Contracts]],"")))))</f>
        <v/>
      </c>
      <c r="AA42" s="39">
        <f ca="1">IF(Table1[[#This Row],[CloseDate]]&gt;0,Table1[CloseDate],
IF(Table1[[#This Row],[ExpDate]]&gt;0,Table1[ExpDate],
TODAY()))</f>
        <v>44313</v>
      </c>
      <c r="AB42" s="10">
        <f ca="1">IF(PERFORMANCE!$D$8&gt;0,
IF(PERFORMANCE!$D$8&lt;Table1[[#This Row],[ActDate]],"",Table1[NetPrem]),
IF(TODAY()&lt;Table1[[#This Row],[ActDate]],"",Table1[NetPrem]))</f>
        <v>103</v>
      </c>
      <c r="AC42" s="10">
        <f ca="1">IF(PERFORMANCE!$D$8&gt;0,
IF(PERFORMANCE!$D$8&lt;Table1[[#This Row],[ActDate]],"",
IF(_xlfn.DAYS(PERFORMANCE!$D$8,Table1[[#This Row],[ActDate]])&lt;366,Table1[NetPrem],"")),
IF(TODAY()&lt;Table1[[#This Row],[ActDate]],"",
IF(_xlfn.DAYS(TODAY(),Table1[[#This Row],[ActDate]])&lt;366,Table1[NetPrem],"")))</f>
        <v>103</v>
      </c>
      <c r="AD42" s="10">
        <f ca="1">IF(PERFORMANCE!$D$8&gt;0,
IF(PERFORMANCE!$D$8&lt;Table1[[#This Row],[ActDate]],"",
IF(YEAR(PERFORMANCE!$D$8)=YEAR(Table1[[#This Row],[ActDate]]),Table1[NetPrem],"")),
IF(TODAY()&lt;Table1[[#This Row],[ActDate]],"",
IF(YEAR(TODAY())=YEAR(Table1[[#This Row],[ActDate]]),Table1[NetPrem],"")))</f>
        <v>103</v>
      </c>
      <c r="AE42" s="10" t="str">
        <f ca="1">IF(PERFORMANCE!$D$8&gt;0,
IF(PERFORMANCE!$D$8&lt;Table1[[#This Row],[ActDate]],Table1[NetPrem],""),
IF(TODAY()&lt;Table1[[#This Row],[ActDate]],Table1[NetPrem],""))</f>
        <v/>
      </c>
      <c r="AG42" s="51">
        <f>IF(Table1[[#This Row],[SYM]]="","",SUMIFS(P:P,B:B,Table1[[#This Row],[Trade'#]],C:C,"&lt;="&amp;Table1[[#This Row],[Leg]]))</f>
        <v>103</v>
      </c>
      <c r="AH42" s="51"/>
    </row>
    <row r="43" spans="1:34" x14ac:dyDescent="0.25">
      <c r="A43" s="16" t="s">
        <v>150</v>
      </c>
      <c r="B43" s="57">
        <v>10</v>
      </c>
      <c r="C43" s="57">
        <v>2</v>
      </c>
      <c r="D43" s="16" t="s">
        <v>192</v>
      </c>
      <c r="E43" s="16">
        <v>44313</v>
      </c>
      <c r="F43" s="16">
        <v>44313</v>
      </c>
      <c r="G43" s="16">
        <v>44316</v>
      </c>
      <c r="H43" s="57">
        <v>13</v>
      </c>
      <c r="I43" s="57"/>
      <c r="J43" s="58">
        <v>2</v>
      </c>
      <c r="K43" s="61">
        <v>-19.329999999999998</v>
      </c>
      <c r="M43" t="s">
        <v>35</v>
      </c>
      <c r="N43" t="e">
        <f>'dl-do all work in this'!Y43</f>
        <v>#N/A</v>
      </c>
      <c r="O43">
        <f>'dl-do all work in this'!Z43</f>
        <v>0</v>
      </c>
      <c r="P43" s="10">
        <f>IF(Table1[[#This Row],[TransType]]="LS",Table1[[#This Row],[OpnPrem]]+Table1[[#This Row],[ClsPrem]],
IF(Table1[[#This Row],[TransType]]="AS",Table1[[#This Row],[OpnPrem]]+Table1[[#This Row],[ClsPrem]],
Table1[[#This Row],[OpnPrem]]-Table1[[#This Row],[ClsPrem]]))</f>
        <v>-19.329999999999998</v>
      </c>
      <c r="Q43" s="51">
        <f>IF(Table1[[#This Row],[SYM]]="","",SUMIFS(P:P,B:B,Table1[[#This Row],[Trade'#]],C:C,"&lt;="&amp;Table1[[#This Row],[Leg]]))</f>
        <v>83.67</v>
      </c>
      <c r="R4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2600</v>
      </c>
      <c r="T43" s="11" t="str">
        <f>IF(Table1[[#This Row],[CloseDate]]&gt;0,"",Table1[Cap])</f>
        <v/>
      </c>
      <c r="U43" s="11" t="str">
        <f>IF(Table1[[#This Row],[CloseDate]]&gt;0,"",
IF(Table1[[#This Row],[TransType]]="BC","",
IF(Table1[[#This Row],[TransType]]="BP",100*Table1[[#This Row],[Strike]]*Table1[[#This Row],['#Contracts]],
Table1[Cap])))</f>
        <v/>
      </c>
      <c r="V43" s="11">
        <f ca="1">IF(Table1[[#This Row],[SYM]]="","",Table1[[#This Row],[Cap]]*Table1[[#This Row],[Days]])</f>
        <v>2600</v>
      </c>
      <c r="W43" s="11">
        <f ca="1">IF(Table1[[#This Row],[SYM]]="","",SUMIFS(V:V,B:B,Table1[[#This Row],[Trade'#]],C:C,"&lt;="&amp;Table1[[#This Row],[Leg]]))</f>
        <v>72800</v>
      </c>
      <c r="X43" s="30">
        <f ca="1">IF(Table1[[#This Row],[TotCapDays]],365*Table1[[#This Row],[TotPrem]]/Table1[[#This Row],[TotCapDays]],"")</f>
        <v>0.41949931318681316</v>
      </c>
      <c r="Y43" s="10">
        <f>IF(Table1[[#This Row],[SYM]]="","",
IF(Table1[[#This Row],[TransType]]="LS",Table1[[#This Row],[Strike]]-Table1[[#This Row],[TotPrem]]/Table1[[#This Row],['#Contracts]],
IF(Table1[[#This Row],['#Contracts]],Table1[[#This Row],[Strike]]-Table1[[#This Row],[TotPrem]]/Table1[[#This Row],['#Contracts]]/100,"")))</f>
        <v>12.58165</v>
      </c>
      <c r="Z43" s="11" t="str">
        <f>IF(Table1[[#This Row],[CloseDate]]&gt;0,"",
IF(Table1[[#This Row],[TransType]]="LS",Table1['#Contracts],
IF(Table1[[#This Row],[TransType]]="AS",100*Table1[[#This Row],['#Contracts]],
IF(Table1[[#This Row],[TransType]]="SP",100*Table1[[#This Row],['#Contracts]],
IF(Table1[[#This Row],[TransType]]="BP",100*Table1[[#This Row],['#Contracts]],"")))))</f>
        <v/>
      </c>
      <c r="AA43" s="39">
        <f ca="1">IF(Table1[[#This Row],[CloseDate]]&gt;0,Table1[CloseDate],
IF(Table1[[#This Row],[ExpDate]]&gt;0,Table1[ExpDate],
TODAY()))</f>
        <v>44313</v>
      </c>
      <c r="AB43" s="10">
        <f ca="1">IF(PERFORMANCE!$D$8&gt;0,
IF(PERFORMANCE!$D$8&lt;Table1[[#This Row],[ActDate]],"",Table1[NetPrem]),
IF(TODAY()&lt;Table1[[#This Row],[ActDate]],"",Table1[NetPrem]))</f>
        <v>-19.329999999999998</v>
      </c>
      <c r="AC43" s="10">
        <f ca="1">IF(PERFORMANCE!$D$8&gt;0,
IF(PERFORMANCE!$D$8&lt;Table1[[#This Row],[ActDate]],"",
IF(_xlfn.DAYS(PERFORMANCE!$D$8,Table1[[#This Row],[ActDate]])&lt;366,Table1[NetPrem],"")),
IF(TODAY()&lt;Table1[[#This Row],[ActDate]],"",
IF(_xlfn.DAYS(TODAY(),Table1[[#This Row],[ActDate]])&lt;366,Table1[NetPrem],"")))</f>
        <v>-19.329999999999998</v>
      </c>
      <c r="AD43" s="10">
        <f ca="1">IF(PERFORMANCE!$D$8&gt;0,
IF(PERFORMANCE!$D$8&lt;Table1[[#This Row],[ActDate]],"",
IF(YEAR(PERFORMANCE!$D$8)=YEAR(Table1[[#This Row],[ActDate]]),Table1[NetPrem],"")),
IF(TODAY()&lt;Table1[[#This Row],[ActDate]],"",
IF(YEAR(TODAY())=YEAR(Table1[[#This Row],[ActDate]]),Table1[NetPrem],"")))</f>
        <v>-19.329999999999998</v>
      </c>
      <c r="AE43" s="10" t="str">
        <f ca="1">IF(PERFORMANCE!$D$8&gt;0,
IF(PERFORMANCE!$D$8&lt;Table1[[#This Row],[ActDate]],Table1[NetPrem],""),
IF(TODAY()&lt;Table1[[#This Row],[ActDate]],Table1[NetPrem],""))</f>
        <v/>
      </c>
      <c r="AG43" s="51">
        <f>IF(Table1[[#This Row],[SYM]]="","",SUMIFS(P:P,B:B,Table1[[#This Row],[Trade'#]],C:C,"&lt;="&amp;Table1[[#This Row],[Leg]]))</f>
        <v>83.67</v>
      </c>
      <c r="AH43" s="51"/>
    </row>
    <row r="44" spans="1:34" x14ac:dyDescent="0.25">
      <c r="A44" s="16" t="s">
        <v>151</v>
      </c>
      <c r="B44" s="57">
        <v>10</v>
      </c>
      <c r="C44" s="57">
        <v>3</v>
      </c>
      <c r="D44" s="16" t="s">
        <v>192</v>
      </c>
      <c r="E44" s="16">
        <v>44313</v>
      </c>
      <c r="F44" s="16">
        <v>44313</v>
      </c>
      <c r="G44" s="16">
        <v>44316</v>
      </c>
      <c r="H44" s="57">
        <v>13</v>
      </c>
      <c r="I44" s="57"/>
      <c r="J44" s="58">
        <v>1</v>
      </c>
      <c r="K44" s="61">
        <v>-9.66</v>
      </c>
      <c r="M44" t="s">
        <v>35</v>
      </c>
      <c r="N44" t="e">
        <f>'dl-do all work in this'!Y44</f>
        <v>#N/A</v>
      </c>
      <c r="O44">
        <f>'dl-do all work in this'!Z44</f>
        <v>0</v>
      </c>
      <c r="P44" s="10">
        <f>IF(Table1[[#This Row],[TransType]]="LS",Table1[[#This Row],[OpnPrem]]+Table1[[#This Row],[ClsPrem]],
IF(Table1[[#This Row],[TransType]]="AS",Table1[[#This Row],[OpnPrem]]+Table1[[#This Row],[ClsPrem]],
Table1[[#This Row],[OpnPrem]]-Table1[[#This Row],[ClsPrem]]))</f>
        <v>-9.66</v>
      </c>
      <c r="Q44" s="51">
        <f>IF(Table1[[#This Row],[SYM]]="","",SUMIFS(P:P,B:B,Table1[[#This Row],[Trade'#]],C:C,"&lt;="&amp;Table1[[#This Row],[Leg]]))</f>
        <v>74.010000000000005</v>
      </c>
      <c r="R4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v>
      </c>
      <c r="T44" s="11" t="str">
        <f>IF(Table1[[#This Row],[CloseDate]]&gt;0,"",Table1[Cap])</f>
        <v/>
      </c>
      <c r="U44" s="11" t="str">
        <f>IF(Table1[[#This Row],[CloseDate]]&gt;0,"",
IF(Table1[[#This Row],[TransType]]="BC","",
IF(Table1[[#This Row],[TransType]]="BP",100*Table1[[#This Row],[Strike]]*Table1[[#This Row],['#Contracts]],
Table1[Cap])))</f>
        <v/>
      </c>
      <c r="V44" s="11">
        <f ca="1">IF(Table1[[#This Row],[SYM]]="","",Table1[[#This Row],[Cap]]*Table1[[#This Row],[Days]])</f>
        <v>1300</v>
      </c>
      <c r="W44" s="11">
        <f ca="1">IF(Table1[[#This Row],[SYM]]="","",SUMIFS(V:V,B:B,Table1[[#This Row],[Trade'#]],C:C,"&lt;="&amp;Table1[[#This Row],[Leg]]))</f>
        <v>74100</v>
      </c>
      <c r="X44" s="30">
        <f ca="1">IF(Table1[[#This Row],[TotCapDays]],365*Table1[[#This Row],[TotPrem]]/Table1[[#This Row],[TotCapDays]],"")</f>
        <v>0.36455668016194331</v>
      </c>
      <c r="Y44" s="10">
        <f>IF(Table1[[#This Row],[SYM]]="","",
IF(Table1[[#This Row],[TransType]]="LS",Table1[[#This Row],[Strike]]-Table1[[#This Row],[TotPrem]]/Table1[[#This Row],['#Contracts]],
IF(Table1[[#This Row],['#Contracts]],Table1[[#This Row],[Strike]]-Table1[[#This Row],[TotPrem]]/Table1[[#This Row],['#Contracts]]/100,"")))</f>
        <v>12.2599</v>
      </c>
      <c r="Z44" s="11" t="str">
        <f>IF(Table1[[#This Row],[CloseDate]]&gt;0,"",
IF(Table1[[#This Row],[TransType]]="LS",Table1['#Contracts],
IF(Table1[[#This Row],[TransType]]="AS",100*Table1[[#This Row],['#Contracts]],
IF(Table1[[#This Row],[TransType]]="SP",100*Table1[[#This Row],['#Contracts]],
IF(Table1[[#This Row],[TransType]]="BP",100*Table1[[#This Row],['#Contracts]],"")))))</f>
        <v/>
      </c>
      <c r="AA44" s="39">
        <f ca="1">IF(Table1[[#This Row],[CloseDate]]&gt;0,Table1[CloseDate],
IF(Table1[[#This Row],[ExpDate]]&gt;0,Table1[ExpDate],
TODAY()))</f>
        <v>44313</v>
      </c>
      <c r="AB44" s="10">
        <f ca="1">IF(PERFORMANCE!$D$8&gt;0,
IF(PERFORMANCE!$D$8&lt;Table1[[#This Row],[ActDate]],"",Table1[NetPrem]),
IF(TODAY()&lt;Table1[[#This Row],[ActDate]],"",Table1[NetPrem]))</f>
        <v>-9.66</v>
      </c>
      <c r="AC44" s="10">
        <f ca="1">IF(PERFORMANCE!$D$8&gt;0,
IF(PERFORMANCE!$D$8&lt;Table1[[#This Row],[ActDate]],"",
IF(_xlfn.DAYS(PERFORMANCE!$D$8,Table1[[#This Row],[ActDate]])&lt;366,Table1[NetPrem],"")),
IF(TODAY()&lt;Table1[[#This Row],[ActDate]],"",
IF(_xlfn.DAYS(TODAY(),Table1[[#This Row],[ActDate]])&lt;366,Table1[NetPrem],"")))</f>
        <v>-9.66</v>
      </c>
      <c r="AD44" s="10">
        <f ca="1">IF(PERFORMANCE!$D$8&gt;0,
IF(PERFORMANCE!$D$8&lt;Table1[[#This Row],[ActDate]],"",
IF(YEAR(PERFORMANCE!$D$8)=YEAR(Table1[[#This Row],[ActDate]]),Table1[NetPrem],"")),
IF(TODAY()&lt;Table1[[#This Row],[ActDate]],"",
IF(YEAR(TODAY())=YEAR(Table1[[#This Row],[ActDate]]),Table1[NetPrem],"")))</f>
        <v>-9.66</v>
      </c>
      <c r="AE44" s="10" t="str">
        <f ca="1">IF(PERFORMANCE!$D$8&gt;0,
IF(PERFORMANCE!$D$8&lt;Table1[[#This Row],[ActDate]],Table1[NetPrem],""),
IF(TODAY()&lt;Table1[[#This Row],[ActDate]],Table1[NetPrem],""))</f>
        <v/>
      </c>
      <c r="AG44" s="51">
        <f>IF(Table1[[#This Row],[SYM]]="","",SUMIFS(P:P,B:B,Table1[[#This Row],[Trade'#]],C:C,"&lt;="&amp;Table1[[#This Row],[Leg]]))</f>
        <v>74.010000000000005</v>
      </c>
      <c r="AH44" s="51"/>
    </row>
    <row r="45" spans="1:34" x14ac:dyDescent="0.25">
      <c r="A45" s="16" t="s">
        <v>153</v>
      </c>
      <c r="B45" s="57">
        <v>11</v>
      </c>
      <c r="C45" s="57">
        <v>1</v>
      </c>
      <c r="D45" s="16" t="s">
        <v>192</v>
      </c>
      <c r="E45" s="16">
        <v>44305</v>
      </c>
      <c r="F45" s="16">
        <v>44330</v>
      </c>
      <c r="G45" s="16">
        <v>44337</v>
      </c>
      <c r="H45" s="57">
        <v>48</v>
      </c>
      <c r="I45" s="57"/>
      <c r="J45" s="58">
        <v>4</v>
      </c>
      <c r="K45" s="61">
        <v>237.33</v>
      </c>
      <c r="M45" t="s">
        <v>152</v>
      </c>
      <c r="N45" t="e">
        <f>'dl-do all work in this'!Y45</f>
        <v>#N/A</v>
      </c>
      <c r="O45" t="e">
        <f>'dl-do all work in this'!Z45</f>
        <v>#N/A</v>
      </c>
      <c r="P45" s="10">
        <f>IF(Table1[[#This Row],[TransType]]="LS",Table1[[#This Row],[OpnPrem]]+Table1[[#This Row],[ClsPrem]],
IF(Table1[[#This Row],[TransType]]="AS",Table1[[#This Row],[OpnPrem]]+Table1[[#This Row],[ClsPrem]],
Table1[[#This Row],[OpnPrem]]-Table1[[#This Row],[ClsPrem]]))</f>
        <v>237.33</v>
      </c>
      <c r="Q45" s="51">
        <f>IF(Table1[[#This Row],[SYM]]="","",SUMIFS(P:P,B:B,Table1[[#This Row],[Trade'#]],C:C,"&lt;="&amp;Table1[[#This Row],[Leg]]))</f>
        <v>237.33</v>
      </c>
      <c r="R4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25</v>
      </c>
      <c r="S4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19200</v>
      </c>
      <c r="T45" s="11" t="str">
        <f>IF(Table1[[#This Row],[CloseDate]]&gt;0,"",Table1[Cap])</f>
        <v/>
      </c>
      <c r="U45" s="11" t="str">
        <f>IF(Table1[[#This Row],[CloseDate]]&gt;0,"",
IF(Table1[[#This Row],[TransType]]="BC","",
IF(Table1[[#This Row],[TransType]]="BP",100*Table1[[#This Row],[Strike]]*Table1[[#This Row],['#Contracts]],
Table1[Cap])))</f>
        <v/>
      </c>
      <c r="V45" s="11">
        <f ca="1">IF(Table1[[#This Row],[SYM]]="","",Table1[[#This Row],[Cap]]*Table1[[#This Row],[Days]])</f>
        <v>480000</v>
      </c>
      <c r="W45" s="11">
        <f ca="1">IF(Table1[[#This Row],[SYM]]="","",SUMIFS(V:V,B:B,Table1[[#This Row],[Trade'#]],C:C,"&lt;="&amp;Table1[[#This Row],[Leg]]))</f>
        <v>480000</v>
      </c>
      <c r="X45" s="30">
        <f ca="1">IF(Table1[[#This Row],[TotCapDays]],365*Table1[[#This Row],[TotPrem]]/Table1[[#This Row],[TotCapDays]],"")</f>
        <v>0.18046968750000003</v>
      </c>
      <c r="Y45" s="10">
        <f>IF(Table1[[#This Row],[SYM]]="","",
IF(Table1[[#This Row],[TransType]]="LS",Table1[[#This Row],[Strike]]-Table1[[#This Row],[TotPrem]]/Table1[[#This Row],['#Contracts]],
IF(Table1[[#This Row],['#Contracts]],Table1[[#This Row],[Strike]]-Table1[[#This Row],[TotPrem]]/Table1[[#This Row],['#Contracts]]/100,"")))</f>
        <v>47.406675</v>
      </c>
      <c r="Z45" s="11" t="str">
        <f>IF(Table1[[#This Row],[CloseDate]]&gt;0,"",
IF(Table1[[#This Row],[TransType]]="LS",Table1['#Contracts],
IF(Table1[[#This Row],[TransType]]="AS",100*Table1[[#This Row],['#Contracts]],
IF(Table1[[#This Row],[TransType]]="SP",100*Table1[[#This Row],['#Contracts]],
IF(Table1[[#This Row],[TransType]]="BP",100*Table1[[#This Row],['#Contracts]],"")))))</f>
        <v/>
      </c>
      <c r="AA45" s="39">
        <f ca="1">IF(Table1[[#This Row],[CloseDate]]&gt;0,Table1[CloseDate],
IF(Table1[[#This Row],[ExpDate]]&gt;0,Table1[ExpDate],
TODAY()))</f>
        <v>44330</v>
      </c>
      <c r="AB45" s="10">
        <f ca="1">IF(PERFORMANCE!$D$8&gt;0,
IF(PERFORMANCE!$D$8&lt;Table1[[#This Row],[ActDate]],"",Table1[NetPrem]),
IF(TODAY()&lt;Table1[[#This Row],[ActDate]],"",Table1[NetPrem]))</f>
        <v>237.33</v>
      </c>
      <c r="AC45" s="10">
        <f ca="1">IF(PERFORMANCE!$D$8&gt;0,
IF(PERFORMANCE!$D$8&lt;Table1[[#This Row],[ActDate]],"",
IF(_xlfn.DAYS(PERFORMANCE!$D$8,Table1[[#This Row],[ActDate]])&lt;366,Table1[NetPrem],"")),
IF(TODAY()&lt;Table1[[#This Row],[ActDate]],"",
IF(_xlfn.DAYS(TODAY(),Table1[[#This Row],[ActDate]])&lt;366,Table1[NetPrem],"")))</f>
        <v>237.33</v>
      </c>
      <c r="AD45" s="10">
        <f ca="1">IF(PERFORMANCE!$D$8&gt;0,
IF(PERFORMANCE!$D$8&lt;Table1[[#This Row],[ActDate]],"",
IF(YEAR(PERFORMANCE!$D$8)=YEAR(Table1[[#This Row],[ActDate]]),Table1[NetPrem],"")),
IF(TODAY()&lt;Table1[[#This Row],[ActDate]],"",
IF(YEAR(TODAY())=YEAR(Table1[[#This Row],[ActDate]]),Table1[NetPrem],"")))</f>
        <v>237.33</v>
      </c>
      <c r="AE45" s="10" t="str">
        <f ca="1">IF(PERFORMANCE!$D$8&gt;0,
IF(PERFORMANCE!$D$8&lt;Table1[[#This Row],[ActDate]],Table1[NetPrem],""),
IF(TODAY()&lt;Table1[[#This Row],[ActDate]],Table1[NetPrem],""))</f>
        <v/>
      </c>
      <c r="AG45" s="51">
        <f>IF(Table1[[#This Row],[SYM]]="","",SUMIFS(P:P,B:B,Table1[[#This Row],[Trade'#]],C:C,"&lt;="&amp;Table1[[#This Row],[Leg]]))</f>
        <v>237.33</v>
      </c>
      <c r="AH45" s="51"/>
    </row>
    <row r="46" spans="1:34" x14ac:dyDescent="0.25">
      <c r="A46" s="16" t="s">
        <v>154</v>
      </c>
      <c r="B46" s="57">
        <v>11</v>
      </c>
      <c r="C46" s="57">
        <v>2</v>
      </c>
      <c r="D46" s="16" t="s">
        <v>192</v>
      </c>
      <c r="E46" s="16">
        <v>44330</v>
      </c>
      <c r="F46" s="16">
        <v>44330</v>
      </c>
      <c r="G46" s="16">
        <v>44337</v>
      </c>
      <c r="H46" s="57">
        <v>48</v>
      </c>
      <c r="I46" s="57"/>
      <c r="J46" s="58">
        <v>4</v>
      </c>
      <c r="K46" s="61">
        <v>-62.66</v>
      </c>
      <c r="M46" s="61" t="s">
        <v>152</v>
      </c>
      <c r="N46">
        <f>'dl-do all work in this'!Y46</f>
        <v>0</v>
      </c>
      <c r="O46">
        <f>'dl-do all work in this'!Z46</f>
        <v>0</v>
      </c>
      <c r="P46" s="10">
        <f>IF(Table1[[#This Row],[TransType]]="LS",Table1[[#This Row],[OpnPrem]]+Table1[[#This Row],[ClsPrem]],
IF(Table1[[#This Row],[TransType]]="AS",Table1[[#This Row],[OpnPrem]]+Table1[[#This Row],[ClsPrem]],
Table1[[#This Row],[OpnPrem]]-Table1[[#This Row],[ClsPrem]]))</f>
        <v>-62.66</v>
      </c>
      <c r="Q46" s="51">
        <f>IF(Table1[[#This Row],[SYM]]="","",SUMIFS(P:P,B:B,Table1[[#This Row],[Trade'#]],C:C,"&lt;="&amp;Table1[[#This Row],[Leg]]))</f>
        <v>174.67000000000002</v>
      </c>
      <c r="R4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19200</v>
      </c>
      <c r="T46" s="11" t="str">
        <f>IF(Table1[[#This Row],[CloseDate]]&gt;0,"",Table1[Cap])</f>
        <v/>
      </c>
      <c r="U46" s="11" t="str">
        <f>IF(Table1[[#This Row],[CloseDate]]&gt;0,"",
IF(Table1[[#This Row],[TransType]]="BC","",
IF(Table1[[#This Row],[TransType]]="BP",100*Table1[[#This Row],[Strike]]*Table1[[#This Row],['#Contracts]],
Table1[Cap])))</f>
        <v/>
      </c>
      <c r="V46" s="11">
        <f ca="1">IF(Table1[[#This Row],[SYM]]="","",Table1[[#This Row],[Cap]]*Table1[[#This Row],[Days]])</f>
        <v>19200</v>
      </c>
      <c r="W46" s="11">
        <f ca="1">IF(Table1[[#This Row],[SYM]]="","",SUMIFS(V:V,B:B,Table1[[#This Row],[Trade'#]],C:C,"&lt;="&amp;Table1[[#This Row],[Leg]]))</f>
        <v>499200</v>
      </c>
      <c r="X46" s="30">
        <f ca="1">IF(Table1[[#This Row],[TotCapDays]],365*Table1[[#This Row],[TotPrem]]/Table1[[#This Row],[TotCapDays]],"")</f>
        <v>0.12771344150641026</v>
      </c>
      <c r="Y46" s="10">
        <f>IF(Table1[[#This Row],[SYM]]="","",
IF(Table1[[#This Row],[TransType]]="LS",Table1[[#This Row],[Strike]]-Table1[[#This Row],[TotPrem]]/Table1[[#This Row],['#Contracts]],
IF(Table1[[#This Row],['#Contracts]],Table1[[#This Row],[Strike]]-Table1[[#This Row],[TotPrem]]/Table1[[#This Row],['#Contracts]]/100,"")))</f>
        <v>47.563324999999999</v>
      </c>
      <c r="Z46" s="11" t="str">
        <f>IF(Table1[[#This Row],[CloseDate]]&gt;0,"",
IF(Table1[[#This Row],[TransType]]="LS",Table1['#Contracts],
IF(Table1[[#This Row],[TransType]]="AS",100*Table1[[#This Row],['#Contracts]],
IF(Table1[[#This Row],[TransType]]="SP",100*Table1[[#This Row],['#Contracts]],
IF(Table1[[#This Row],[TransType]]="BP",100*Table1[[#This Row],['#Contracts]],"")))))</f>
        <v/>
      </c>
      <c r="AA46" s="39">
        <f ca="1">IF(Table1[[#This Row],[CloseDate]]&gt;0,Table1[CloseDate],
IF(Table1[[#This Row],[ExpDate]]&gt;0,Table1[ExpDate],
TODAY()))</f>
        <v>44330</v>
      </c>
      <c r="AB46" s="10">
        <f ca="1">IF(PERFORMANCE!$D$8&gt;0,
IF(PERFORMANCE!$D$8&lt;Table1[[#This Row],[ActDate]],"",Table1[NetPrem]),
IF(TODAY()&lt;Table1[[#This Row],[ActDate]],"",Table1[NetPrem]))</f>
        <v>-62.66</v>
      </c>
      <c r="AC46" s="10">
        <f ca="1">IF(PERFORMANCE!$D$8&gt;0,
IF(PERFORMANCE!$D$8&lt;Table1[[#This Row],[ActDate]],"",
IF(_xlfn.DAYS(PERFORMANCE!$D$8,Table1[[#This Row],[ActDate]])&lt;366,Table1[NetPrem],"")),
IF(TODAY()&lt;Table1[[#This Row],[ActDate]],"",
IF(_xlfn.DAYS(TODAY(),Table1[[#This Row],[ActDate]])&lt;366,Table1[NetPrem],"")))</f>
        <v>-62.66</v>
      </c>
      <c r="AD46" s="10">
        <f ca="1">IF(PERFORMANCE!$D$8&gt;0,
IF(PERFORMANCE!$D$8&lt;Table1[[#This Row],[ActDate]],"",
IF(YEAR(PERFORMANCE!$D$8)=YEAR(Table1[[#This Row],[ActDate]]),Table1[NetPrem],"")),
IF(TODAY()&lt;Table1[[#This Row],[ActDate]],"",
IF(YEAR(TODAY())=YEAR(Table1[[#This Row],[ActDate]]),Table1[NetPrem],"")))</f>
        <v>-62.66</v>
      </c>
      <c r="AE46" s="10" t="str">
        <f ca="1">IF(PERFORMANCE!$D$8&gt;0,
IF(PERFORMANCE!$D$8&lt;Table1[[#This Row],[ActDate]],Table1[NetPrem],""),
IF(TODAY()&lt;Table1[[#This Row],[ActDate]],Table1[NetPrem],""))</f>
        <v/>
      </c>
      <c r="AG46" s="51">
        <f>IF(Table1[[#This Row],[SYM]]="","",SUMIFS(P:P,B:B,Table1[[#This Row],[Trade'#]],C:C,"&lt;="&amp;Table1[[#This Row],[Leg]]))</f>
        <v>174.67000000000002</v>
      </c>
      <c r="AH46" s="51"/>
    </row>
    <row r="47" spans="1:34" x14ac:dyDescent="0.25">
      <c r="A47" s="16" t="s">
        <v>156</v>
      </c>
      <c r="B47" s="57">
        <v>12</v>
      </c>
      <c r="C47" s="57">
        <v>1</v>
      </c>
      <c r="D47" s="16" t="s">
        <v>192</v>
      </c>
      <c r="E47" s="16">
        <v>44305</v>
      </c>
      <c r="F47" s="16">
        <v>44313</v>
      </c>
      <c r="G47" s="16">
        <v>44337</v>
      </c>
      <c r="H47" s="57">
        <v>40</v>
      </c>
      <c r="I47" s="57"/>
      <c r="J47" s="58">
        <v>3</v>
      </c>
      <c r="K47" s="61">
        <v>238</v>
      </c>
      <c r="M47" s="61" t="s">
        <v>155</v>
      </c>
      <c r="N47" s="57" t="e">
        <f>'dl-do all work in this'!Y47</f>
        <v>#N/A</v>
      </c>
      <c r="O47" s="57">
        <f>'dl-do all work in this'!Z47</f>
        <v>0</v>
      </c>
      <c r="P47" s="10">
        <f>IF(Table1[[#This Row],[TransType]]="LS",Table1[[#This Row],[OpnPrem]]+Table1[[#This Row],[ClsPrem]],
IF(Table1[[#This Row],[TransType]]="AS",Table1[[#This Row],[OpnPrem]]+Table1[[#This Row],[ClsPrem]],
Table1[[#This Row],[OpnPrem]]-Table1[[#This Row],[ClsPrem]]))</f>
        <v>238</v>
      </c>
      <c r="Q47" s="51">
        <f>IF(Table1[[#This Row],[SYM]]="","",SUMIFS(P:P,B:B,Table1[[#This Row],[Trade'#]],C:C,"&lt;="&amp;Table1[[#This Row],[Leg]]))</f>
        <v>238</v>
      </c>
      <c r="R4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8</v>
      </c>
      <c r="S4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12000</v>
      </c>
      <c r="T47" s="11" t="str">
        <f>IF(Table1[[#This Row],[CloseDate]]&gt;0,"",Table1[Cap])</f>
        <v/>
      </c>
      <c r="U47" s="11" t="str">
        <f>IF(Table1[[#This Row],[CloseDate]]&gt;0,"",
IF(Table1[[#This Row],[TransType]]="BC","",
IF(Table1[[#This Row],[TransType]]="BP",100*Table1[[#This Row],[Strike]]*Table1[[#This Row],['#Contracts]],
Table1[Cap])))</f>
        <v/>
      </c>
      <c r="V47" s="11">
        <f ca="1">IF(Table1[[#This Row],[SYM]]="","",Table1[[#This Row],[Cap]]*Table1[[#This Row],[Days]])</f>
        <v>96000</v>
      </c>
      <c r="W47" s="11">
        <f ca="1">IF(Table1[[#This Row],[SYM]]="","",SUMIFS(V:V,B:B,Table1[[#This Row],[Trade'#]],C:C,"&lt;="&amp;Table1[[#This Row],[Leg]]))</f>
        <v>96000</v>
      </c>
      <c r="X47" s="30">
        <f ca="1">IF(Table1[[#This Row],[TotCapDays]],365*Table1[[#This Row],[TotPrem]]/Table1[[#This Row],[TotCapDays]],"")</f>
        <v>0.90489583333333334</v>
      </c>
      <c r="Y47" s="10">
        <f>IF(Table1[[#This Row],[SYM]]="","",
IF(Table1[[#This Row],[TransType]]="LS",Table1[[#This Row],[Strike]]-Table1[[#This Row],[TotPrem]]/Table1[[#This Row],['#Contracts]],
IF(Table1[[#This Row],['#Contracts]],Table1[[#This Row],[Strike]]-Table1[[#This Row],[TotPrem]]/Table1[[#This Row],['#Contracts]]/100,"")))</f>
        <v>39.206666666666663</v>
      </c>
      <c r="Z47" s="11" t="str">
        <f>IF(Table1[[#This Row],[CloseDate]]&gt;0,"",
IF(Table1[[#This Row],[TransType]]="LS",Table1['#Contracts],
IF(Table1[[#This Row],[TransType]]="AS",100*Table1[[#This Row],['#Contracts]],
IF(Table1[[#This Row],[TransType]]="SP",100*Table1[[#This Row],['#Contracts]],
IF(Table1[[#This Row],[TransType]]="BP",100*Table1[[#This Row],['#Contracts]],"")))))</f>
        <v/>
      </c>
      <c r="AA47" s="39">
        <f ca="1">IF(Table1[[#This Row],[CloseDate]]&gt;0,Table1[CloseDate],
IF(Table1[[#This Row],[ExpDate]]&gt;0,Table1[ExpDate],
TODAY()))</f>
        <v>44313</v>
      </c>
      <c r="AB47" s="10">
        <f ca="1">IF(PERFORMANCE!$D$8&gt;0,
IF(PERFORMANCE!$D$8&lt;Table1[[#This Row],[ActDate]],"",Table1[NetPrem]),
IF(TODAY()&lt;Table1[[#This Row],[ActDate]],"",Table1[NetPrem]))</f>
        <v>238</v>
      </c>
      <c r="AC47" s="10">
        <f ca="1">IF(PERFORMANCE!$D$8&gt;0,
IF(PERFORMANCE!$D$8&lt;Table1[[#This Row],[ActDate]],"",
IF(_xlfn.DAYS(PERFORMANCE!$D$8,Table1[[#This Row],[ActDate]])&lt;366,Table1[NetPrem],"")),
IF(TODAY()&lt;Table1[[#This Row],[ActDate]],"",
IF(_xlfn.DAYS(TODAY(),Table1[[#This Row],[ActDate]])&lt;366,Table1[NetPrem],"")))</f>
        <v>238</v>
      </c>
      <c r="AD47" s="10">
        <f ca="1">IF(PERFORMANCE!$D$8&gt;0,
IF(PERFORMANCE!$D$8&lt;Table1[[#This Row],[ActDate]],"",
IF(YEAR(PERFORMANCE!$D$8)=YEAR(Table1[[#This Row],[ActDate]]),Table1[NetPrem],"")),
IF(TODAY()&lt;Table1[[#This Row],[ActDate]],"",
IF(YEAR(TODAY())=YEAR(Table1[[#This Row],[ActDate]]),Table1[NetPrem],"")))</f>
        <v>238</v>
      </c>
      <c r="AE47" s="10" t="str">
        <f ca="1">IF(PERFORMANCE!$D$8&gt;0,
IF(PERFORMANCE!$D$8&lt;Table1[[#This Row],[ActDate]],Table1[NetPrem],""),
IF(TODAY()&lt;Table1[[#This Row],[ActDate]],Table1[NetPrem],""))</f>
        <v/>
      </c>
      <c r="AG47" s="51">
        <f>IF(Table1[[#This Row],[SYM]]="","",SUMIFS(P:P,B:B,Table1[[#This Row],[Trade'#]],C:C,"&lt;="&amp;Table1[[#This Row],[Leg]]))</f>
        <v>238</v>
      </c>
      <c r="AH47" s="51"/>
    </row>
    <row r="48" spans="1:34" x14ac:dyDescent="0.25">
      <c r="A48" s="16" t="s">
        <v>157</v>
      </c>
      <c r="B48" s="57">
        <v>12</v>
      </c>
      <c r="C48" s="57">
        <v>2</v>
      </c>
      <c r="D48" s="16" t="s">
        <v>192</v>
      </c>
      <c r="E48" s="16">
        <v>44313</v>
      </c>
      <c r="F48" s="16">
        <v>44313</v>
      </c>
      <c r="G48" s="16">
        <v>44337</v>
      </c>
      <c r="H48" s="57">
        <v>40</v>
      </c>
      <c r="I48" s="57"/>
      <c r="J48" s="58">
        <v>3</v>
      </c>
      <c r="K48" s="61">
        <v>-67.989999999999995</v>
      </c>
      <c r="M48" s="61" t="s">
        <v>155</v>
      </c>
      <c r="N48" s="57" t="e">
        <f>'dl-do all work in this'!Y48</f>
        <v>#N/A</v>
      </c>
      <c r="O48" s="57">
        <f>'dl-do all work in this'!Z48</f>
        <v>0</v>
      </c>
      <c r="P48" s="10">
        <f>IF(Table1[[#This Row],[TransType]]="LS",Table1[[#This Row],[OpnPrem]]+Table1[[#This Row],[ClsPrem]],
IF(Table1[[#This Row],[TransType]]="AS",Table1[[#This Row],[OpnPrem]]+Table1[[#This Row],[ClsPrem]],
Table1[[#This Row],[OpnPrem]]-Table1[[#This Row],[ClsPrem]]))</f>
        <v>-67.989999999999995</v>
      </c>
      <c r="Q48" s="51">
        <f>IF(Table1[[#This Row],[SYM]]="","",SUMIFS(P:P,B:B,Table1[[#This Row],[Trade'#]],C:C,"&lt;="&amp;Table1[[#This Row],[Leg]]))</f>
        <v>170.01</v>
      </c>
      <c r="R4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12000</v>
      </c>
      <c r="T48" s="11" t="str">
        <f>IF(Table1[[#This Row],[CloseDate]]&gt;0,"",Table1[Cap])</f>
        <v/>
      </c>
      <c r="U48" s="11" t="str">
        <f>IF(Table1[[#This Row],[CloseDate]]&gt;0,"",
IF(Table1[[#This Row],[TransType]]="BC","",
IF(Table1[[#This Row],[TransType]]="BP",100*Table1[[#This Row],[Strike]]*Table1[[#This Row],['#Contracts]],
Table1[Cap])))</f>
        <v/>
      </c>
      <c r="V48" s="11">
        <f ca="1">IF(Table1[[#This Row],[SYM]]="","",Table1[[#This Row],[Cap]]*Table1[[#This Row],[Days]])</f>
        <v>12000</v>
      </c>
      <c r="W48" s="11">
        <f ca="1">IF(Table1[[#This Row],[SYM]]="","",SUMIFS(V:V,B:B,Table1[[#This Row],[Trade'#]],C:C,"&lt;="&amp;Table1[[#This Row],[Leg]]))</f>
        <v>108000</v>
      </c>
      <c r="X48" s="30">
        <f ca="1">IF(Table1[[#This Row],[TotCapDays]],365*Table1[[#This Row],[TotPrem]]/Table1[[#This Row],[TotCapDays]],"")</f>
        <v>0.57457083333333325</v>
      </c>
      <c r="Y48" s="10">
        <f>IF(Table1[[#This Row],[SYM]]="","",
IF(Table1[[#This Row],[TransType]]="LS",Table1[[#This Row],[Strike]]-Table1[[#This Row],[TotPrem]]/Table1[[#This Row],['#Contracts]],
IF(Table1[[#This Row],['#Contracts]],Table1[[#This Row],[Strike]]-Table1[[#This Row],[TotPrem]]/Table1[[#This Row],['#Contracts]]/100,"")))</f>
        <v>39.433300000000003</v>
      </c>
      <c r="Z48" s="11" t="str">
        <f>IF(Table1[[#This Row],[CloseDate]]&gt;0,"",
IF(Table1[[#This Row],[TransType]]="LS",Table1['#Contracts],
IF(Table1[[#This Row],[TransType]]="AS",100*Table1[[#This Row],['#Contracts]],
IF(Table1[[#This Row],[TransType]]="SP",100*Table1[[#This Row],['#Contracts]],
IF(Table1[[#This Row],[TransType]]="BP",100*Table1[[#This Row],['#Contracts]],"")))))</f>
        <v/>
      </c>
      <c r="AA48" s="39">
        <f ca="1">IF(Table1[[#This Row],[CloseDate]]&gt;0,Table1[CloseDate],
IF(Table1[[#This Row],[ExpDate]]&gt;0,Table1[ExpDate],
TODAY()))</f>
        <v>44313</v>
      </c>
      <c r="AB48" s="10">
        <f ca="1">IF(PERFORMANCE!$D$8&gt;0,
IF(PERFORMANCE!$D$8&lt;Table1[[#This Row],[ActDate]],"",Table1[NetPrem]),
IF(TODAY()&lt;Table1[[#This Row],[ActDate]],"",Table1[NetPrem]))</f>
        <v>-67.989999999999995</v>
      </c>
      <c r="AC48" s="10">
        <f ca="1">IF(PERFORMANCE!$D$8&gt;0,
IF(PERFORMANCE!$D$8&lt;Table1[[#This Row],[ActDate]],"",
IF(_xlfn.DAYS(PERFORMANCE!$D$8,Table1[[#This Row],[ActDate]])&lt;366,Table1[NetPrem],"")),
IF(TODAY()&lt;Table1[[#This Row],[ActDate]],"",
IF(_xlfn.DAYS(TODAY(),Table1[[#This Row],[ActDate]])&lt;366,Table1[NetPrem],"")))</f>
        <v>-67.989999999999995</v>
      </c>
      <c r="AD48" s="10">
        <f ca="1">IF(PERFORMANCE!$D$8&gt;0,
IF(PERFORMANCE!$D$8&lt;Table1[[#This Row],[ActDate]],"",
IF(YEAR(PERFORMANCE!$D$8)=YEAR(Table1[[#This Row],[ActDate]]),Table1[NetPrem],"")),
IF(TODAY()&lt;Table1[[#This Row],[ActDate]],"",
IF(YEAR(TODAY())=YEAR(Table1[[#This Row],[ActDate]]),Table1[NetPrem],"")))</f>
        <v>-67.989999999999995</v>
      </c>
      <c r="AE48" s="10" t="str">
        <f ca="1">IF(PERFORMANCE!$D$8&gt;0,
IF(PERFORMANCE!$D$8&lt;Table1[[#This Row],[ActDate]],Table1[NetPrem],""),
IF(TODAY()&lt;Table1[[#This Row],[ActDate]],Table1[NetPrem],""))</f>
        <v/>
      </c>
    </row>
    <row r="49" spans="1:31" x14ac:dyDescent="0.25">
      <c r="A49" s="16" t="s">
        <v>158</v>
      </c>
      <c r="B49" s="57">
        <v>13</v>
      </c>
      <c r="C49" s="57">
        <v>1</v>
      </c>
      <c r="D49" s="16" t="s">
        <v>192</v>
      </c>
      <c r="E49" s="16">
        <v>44308</v>
      </c>
      <c r="F49" s="16">
        <v>44330</v>
      </c>
      <c r="G49" s="16">
        <v>44337</v>
      </c>
      <c r="H49" s="57">
        <v>24.5</v>
      </c>
      <c r="I49" s="57"/>
      <c r="J49" s="58">
        <v>10</v>
      </c>
      <c r="K49" s="61">
        <v>363.34</v>
      </c>
      <c r="M49" s="61" t="s">
        <v>39</v>
      </c>
      <c r="N49" s="57" t="e">
        <f>'dl-do all work in this'!Y49</f>
        <v>#N/A</v>
      </c>
      <c r="O49" s="57" t="e">
        <f>'dl-do all work in this'!Z49</f>
        <v>#N/A</v>
      </c>
      <c r="P49" s="10">
        <f>IF(Table1[[#This Row],[TransType]]="LS",Table1[[#This Row],[OpnPrem]]+Table1[[#This Row],[ClsPrem]],
IF(Table1[[#This Row],[TransType]]="AS",Table1[[#This Row],[OpnPrem]]+Table1[[#This Row],[ClsPrem]],
Table1[[#This Row],[OpnPrem]]-Table1[[#This Row],[ClsPrem]]))</f>
        <v>363.34</v>
      </c>
      <c r="Q49" s="51">
        <f>IF(Table1[[#This Row],[SYM]]="","",SUMIFS(P:P,B:B,Table1[[#This Row],[Trade'#]],C:C,"&lt;="&amp;Table1[[#This Row],[Leg]]))</f>
        <v>363.34</v>
      </c>
      <c r="R4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22</v>
      </c>
      <c r="S4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24500</v>
      </c>
      <c r="T49" s="11" t="str">
        <f>IF(Table1[[#This Row],[CloseDate]]&gt;0,"",Table1[Cap])</f>
        <v/>
      </c>
      <c r="U49" s="11" t="str">
        <f>IF(Table1[[#This Row],[CloseDate]]&gt;0,"",
IF(Table1[[#This Row],[TransType]]="BC","",
IF(Table1[[#This Row],[TransType]]="BP",100*Table1[[#This Row],[Strike]]*Table1[[#This Row],['#Contracts]],
Table1[Cap])))</f>
        <v/>
      </c>
      <c r="V49" s="11">
        <f ca="1">IF(Table1[[#This Row],[SYM]]="","",Table1[[#This Row],[Cap]]*Table1[[#This Row],[Days]])</f>
        <v>539000</v>
      </c>
      <c r="W49" s="11">
        <f ca="1">IF(Table1[[#This Row],[SYM]]="","",SUMIFS(V:V,B:B,Table1[[#This Row],[Trade'#]],C:C,"&lt;="&amp;Table1[[#This Row],[Leg]]))</f>
        <v>539000</v>
      </c>
      <c r="X49" s="30">
        <f ca="1">IF(Table1[[#This Row],[TotCapDays]],365*Table1[[#This Row],[TotPrem]]/Table1[[#This Row],[TotCapDays]],"")</f>
        <v>0.24604656771799624</v>
      </c>
      <c r="Y49" s="10">
        <f>IF(Table1[[#This Row],[SYM]]="","",
IF(Table1[[#This Row],[TransType]]="LS",Table1[[#This Row],[Strike]]-Table1[[#This Row],[TotPrem]]/Table1[[#This Row],['#Contracts]],
IF(Table1[[#This Row],['#Contracts]],Table1[[#This Row],[Strike]]-Table1[[#This Row],[TotPrem]]/Table1[[#This Row],['#Contracts]]/100,"")))</f>
        <v>24.136659999999999</v>
      </c>
      <c r="Z49" s="11" t="str">
        <f>IF(Table1[[#This Row],[CloseDate]]&gt;0,"",
IF(Table1[[#This Row],[TransType]]="LS",Table1['#Contracts],
IF(Table1[[#This Row],[TransType]]="AS",100*Table1[[#This Row],['#Contracts]],
IF(Table1[[#This Row],[TransType]]="SP",100*Table1[[#This Row],['#Contracts]],
IF(Table1[[#This Row],[TransType]]="BP",100*Table1[[#This Row],['#Contracts]],"")))))</f>
        <v/>
      </c>
      <c r="AA49" s="39">
        <f ca="1">IF(Table1[[#This Row],[CloseDate]]&gt;0,Table1[CloseDate],
IF(Table1[[#This Row],[ExpDate]]&gt;0,Table1[ExpDate],
TODAY()))</f>
        <v>44330</v>
      </c>
      <c r="AB49" s="10">
        <f ca="1">IF(PERFORMANCE!$D$8&gt;0,
IF(PERFORMANCE!$D$8&lt;Table1[[#This Row],[ActDate]],"",Table1[NetPrem]),
IF(TODAY()&lt;Table1[[#This Row],[ActDate]],"",Table1[NetPrem]))</f>
        <v>363.34</v>
      </c>
      <c r="AC49" s="10">
        <f ca="1">IF(PERFORMANCE!$D$8&gt;0,
IF(PERFORMANCE!$D$8&lt;Table1[[#This Row],[ActDate]],"",
IF(_xlfn.DAYS(PERFORMANCE!$D$8,Table1[[#This Row],[ActDate]])&lt;366,Table1[NetPrem],"")),
IF(TODAY()&lt;Table1[[#This Row],[ActDate]],"",
IF(_xlfn.DAYS(TODAY(),Table1[[#This Row],[ActDate]])&lt;366,Table1[NetPrem],"")))</f>
        <v>363.34</v>
      </c>
      <c r="AD49" s="10">
        <f ca="1">IF(PERFORMANCE!$D$8&gt;0,
IF(PERFORMANCE!$D$8&lt;Table1[[#This Row],[ActDate]],"",
IF(YEAR(PERFORMANCE!$D$8)=YEAR(Table1[[#This Row],[ActDate]]),Table1[NetPrem],"")),
IF(TODAY()&lt;Table1[[#This Row],[ActDate]],"",
IF(YEAR(TODAY())=YEAR(Table1[[#This Row],[ActDate]]),Table1[NetPrem],"")))</f>
        <v>363.34</v>
      </c>
      <c r="AE49" s="10" t="str">
        <f ca="1">IF(PERFORMANCE!$D$8&gt;0,
IF(PERFORMANCE!$D$8&lt;Table1[[#This Row],[ActDate]],Table1[NetPrem],""),
IF(TODAY()&lt;Table1[[#This Row],[ActDate]],Table1[NetPrem],""))</f>
        <v/>
      </c>
    </row>
    <row r="50" spans="1:31" x14ac:dyDescent="0.25">
      <c r="A50" s="16" t="s">
        <v>159</v>
      </c>
      <c r="B50" s="57">
        <v>13</v>
      </c>
      <c r="C50" s="57">
        <v>2</v>
      </c>
      <c r="D50" s="16" t="s">
        <v>192</v>
      </c>
      <c r="E50" s="16">
        <v>44330</v>
      </c>
      <c r="F50" s="16">
        <v>44330</v>
      </c>
      <c r="G50" s="16">
        <v>44337</v>
      </c>
      <c r="H50" s="57">
        <v>24.5</v>
      </c>
      <c r="I50" s="57"/>
      <c r="J50" s="58">
        <v>10</v>
      </c>
      <c r="K50" s="61">
        <v>-96.64</v>
      </c>
      <c r="M50" s="61" t="s">
        <v>39</v>
      </c>
      <c r="N50" s="57">
        <f>'dl-do all work in this'!Y50</f>
        <v>0</v>
      </c>
      <c r="O50" s="57">
        <f>'dl-do all work in this'!Z50</f>
        <v>0</v>
      </c>
      <c r="P50" s="10">
        <f>IF(Table1[[#This Row],[TransType]]="LS",Table1[[#This Row],[OpnPrem]]+Table1[[#This Row],[ClsPrem]],
IF(Table1[[#This Row],[TransType]]="AS",Table1[[#This Row],[OpnPrem]]+Table1[[#This Row],[ClsPrem]],
Table1[[#This Row],[OpnPrem]]-Table1[[#This Row],[ClsPrem]]))</f>
        <v>-96.64</v>
      </c>
      <c r="Q50" s="51">
        <f>IF(Table1[[#This Row],[SYM]]="","",SUMIFS(P:P,B:B,Table1[[#This Row],[Trade'#]],C:C,"&lt;="&amp;Table1[[#This Row],[Leg]]))</f>
        <v>266.7</v>
      </c>
      <c r="R5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24500</v>
      </c>
      <c r="T50" s="11" t="str">
        <f>IF(Table1[[#This Row],[CloseDate]]&gt;0,"",Table1[Cap])</f>
        <v/>
      </c>
      <c r="U50" s="11" t="str">
        <f>IF(Table1[[#This Row],[CloseDate]]&gt;0,"",
IF(Table1[[#This Row],[TransType]]="BC","",
IF(Table1[[#This Row],[TransType]]="BP",100*Table1[[#This Row],[Strike]]*Table1[[#This Row],['#Contracts]],
Table1[Cap])))</f>
        <v/>
      </c>
      <c r="V50" s="11">
        <f ca="1">IF(Table1[[#This Row],[SYM]]="","",Table1[[#This Row],[Cap]]*Table1[[#This Row],[Days]])</f>
        <v>24500</v>
      </c>
      <c r="W50" s="11">
        <f ca="1">IF(Table1[[#This Row],[SYM]]="","",SUMIFS(V:V,B:B,Table1[[#This Row],[Trade'#]],C:C,"&lt;="&amp;Table1[[#This Row],[Leg]]))</f>
        <v>563500</v>
      </c>
      <c r="X50" s="30">
        <f ca="1">IF(Table1[[#This Row],[TotCapDays]],365*Table1[[#This Row],[TotPrem]]/Table1[[#This Row],[TotCapDays]],"")</f>
        <v>0.17275155279503104</v>
      </c>
      <c r="Y50" s="10">
        <f>IF(Table1[[#This Row],[SYM]]="","",
IF(Table1[[#This Row],[TransType]]="LS",Table1[[#This Row],[Strike]]-Table1[[#This Row],[TotPrem]]/Table1[[#This Row],['#Contracts]],
IF(Table1[[#This Row],['#Contracts]],Table1[[#This Row],[Strike]]-Table1[[#This Row],[TotPrem]]/Table1[[#This Row],['#Contracts]]/100,"")))</f>
        <v>24.2333</v>
      </c>
      <c r="Z50" s="11" t="str">
        <f>IF(Table1[[#This Row],[CloseDate]]&gt;0,"",
IF(Table1[[#This Row],[TransType]]="LS",Table1['#Contracts],
IF(Table1[[#This Row],[TransType]]="AS",100*Table1[[#This Row],['#Contracts]],
IF(Table1[[#This Row],[TransType]]="SP",100*Table1[[#This Row],['#Contracts]],
IF(Table1[[#This Row],[TransType]]="BP",100*Table1[[#This Row],['#Contracts]],"")))))</f>
        <v/>
      </c>
      <c r="AA50" s="39">
        <f ca="1">IF(Table1[[#This Row],[CloseDate]]&gt;0,Table1[CloseDate],
IF(Table1[[#This Row],[ExpDate]]&gt;0,Table1[ExpDate],
TODAY()))</f>
        <v>44330</v>
      </c>
      <c r="AB50" s="10">
        <f ca="1">IF(PERFORMANCE!$D$8&gt;0,
IF(PERFORMANCE!$D$8&lt;Table1[[#This Row],[ActDate]],"",Table1[NetPrem]),
IF(TODAY()&lt;Table1[[#This Row],[ActDate]],"",Table1[NetPrem]))</f>
        <v>-96.64</v>
      </c>
      <c r="AC50" s="10">
        <f ca="1">IF(PERFORMANCE!$D$8&gt;0,
IF(PERFORMANCE!$D$8&lt;Table1[[#This Row],[ActDate]],"",
IF(_xlfn.DAYS(PERFORMANCE!$D$8,Table1[[#This Row],[ActDate]])&lt;366,Table1[NetPrem],"")),
IF(TODAY()&lt;Table1[[#This Row],[ActDate]],"",
IF(_xlfn.DAYS(TODAY(),Table1[[#This Row],[ActDate]])&lt;366,Table1[NetPrem],"")))</f>
        <v>-96.64</v>
      </c>
      <c r="AD50" s="10">
        <f ca="1">IF(PERFORMANCE!$D$8&gt;0,
IF(PERFORMANCE!$D$8&lt;Table1[[#This Row],[ActDate]],"",
IF(YEAR(PERFORMANCE!$D$8)=YEAR(Table1[[#This Row],[ActDate]]),Table1[NetPrem],"")),
IF(TODAY()&lt;Table1[[#This Row],[ActDate]],"",
IF(YEAR(TODAY())=YEAR(Table1[[#This Row],[ActDate]]),Table1[NetPrem],"")))</f>
        <v>-96.64</v>
      </c>
      <c r="AE50" s="10" t="str">
        <f ca="1">IF(PERFORMANCE!$D$8&gt;0,
IF(PERFORMANCE!$D$8&lt;Table1[[#This Row],[ActDate]],Table1[NetPrem],""),
IF(TODAY()&lt;Table1[[#This Row],[ActDate]],Table1[NetPrem],""))</f>
        <v/>
      </c>
    </row>
    <row r="51" spans="1:31" x14ac:dyDescent="0.25">
      <c r="A51" s="16" t="s">
        <v>160</v>
      </c>
      <c r="B51" s="57">
        <v>14</v>
      </c>
      <c r="C51" s="57">
        <v>1</v>
      </c>
      <c r="D51" s="16" t="s">
        <v>192</v>
      </c>
      <c r="E51" s="16">
        <v>44312</v>
      </c>
      <c r="F51" s="16">
        <v>44322</v>
      </c>
      <c r="G51" s="16">
        <v>44337</v>
      </c>
      <c r="H51" s="57">
        <v>62.5</v>
      </c>
      <c r="I51" s="57"/>
      <c r="J51" s="58">
        <v>3</v>
      </c>
      <c r="K51" s="61">
        <v>385</v>
      </c>
      <c r="M51" s="61" t="s">
        <v>33</v>
      </c>
      <c r="N51" s="57" t="e">
        <f>'dl-do all work in this'!Y51</f>
        <v>#N/A</v>
      </c>
      <c r="O51" s="57">
        <f>'dl-do all work in this'!Z51</f>
        <v>0</v>
      </c>
      <c r="P51" s="10">
        <f>IF(Table1[[#This Row],[TransType]]="LS",Table1[[#This Row],[OpnPrem]]+Table1[[#This Row],[ClsPrem]],
IF(Table1[[#This Row],[TransType]]="AS",Table1[[#This Row],[OpnPrem]]+Table1[[#This Row],[ClsPrem]],
Table1[[#This Row],[OpnPrem]]-Table1[[#This Row],[ClsPrem]]))</f>
        <v>385</v>
      </c>
      <c r="Q51" s="51">
        <f>IF(Table1[[#This Row],[SYM]]="","",SUMIFS(P:P,B:B,Table1[[#This Row],[Trade'#]],C:C,"&lt;="&amp;Table1[[#This Row],[Leg]]))</f>
        <v>385</v>
      </c>
      <c r="R5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10</v>
      </c>
      <c r="S5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18750</v>
      </c>
      <c r="T51" s="11" t="str">
        <f>IF(Table1[[#This Row],[CloseDate]]&gt;0,"",Table1[Cap])</f>
        <v/>
      </c>
      <c r="U51" s="11" t="str">
        <f>IF(Table1[[#This Row],[CloseDate]]&gt;0,"",
IF(Table1[[#This Row],[TransType]]="BC","",
IF(Table1[[#This Row],[TransType]]="BP",100*Table1[[#This Row],[Strike]]*Table1[[#This Row],['#Contracts]],
Table1[Cap])))</f>
        <v/>
      </c>
      <c r="V51" s="11">
        <f ca="1">IF(Table1[[#This Row],[SYM]]="","",Table1[[#This Row],[Cap]]*Table1[[#This Row],[Days]])</f>
        <v>187500</v>
      </c>
      <c r="W51" s="11">
        <f ca="1">IF(Table1[[#This Row],[SYM]]="","",SUMIFS(V:V,B:B,Table1[[#This Row],[Trade'#]],C:C,"&lt;="&amp;Table1[[#This Row],[Leg]]))</f>
        <v>187500</v>
      </c>
      <c r="X51" s="30">
        <f ca="1">IF(Table1[[#This Row],[TotCapDays]],365*Table1[[#This Row],[TotPrem]]/Table1[[#This Row],[TotCapDays]],"")</f>
        <v>0.74946666666666661</v>
      </c>
      <c r="Y51" s="10">
        <f>IF(Table1[[#This Row],[SYM]]="","",
IF(Table1[[#This Row],[TransType]]="LS",Table1[[#This Row],[Strike]]-Table1[[#This Row],[TotPrem]]/Table1[[#This Row],['#Contracts]],
IF(Table1[[#This Row],['#Contracts]],Table1[[#This Row],[Strike]]-Table1[[#This Row],[TotPrem]]/Table1[[#This Row],['#Contracts]]/100,"")))</f>
        <v>61.216666666666669</v>
      </c>
      <c r="Z51" s="11" t="str">
        <f>IF(Table1[[#This Row],[CloseDate]]&gt;0,"",
IF(Table1[[#This Row],[TransType]]="LS",Table1['#Contracts],
IF(Table1[[#This Row],[TransType]]="AS",100*Table1[[#This Row],['#Contracts]],
IF(Table1[[#This Row],[TransType]]="SP",100*Table1[[#This Row],['#Contracts]],
IF(Table1[[#This Row],[TransType]]="BP",100*Table1[[#This Row],['#Contracts]],"")))))</f>
        <v/>
      </c>
      <c r="AA51" s="39">
        <f ca="1">IF(Table1[[#This Row],[CloseDate]]&gt;0,Table1[CloseDate],
IF(Table1[[#This Row],[ExpDate]]&gt;0,Table1[ExpDate],
TODAY()))</f>
        <v>44322</v>
      </c>
      <c r="AB51" s="10">
        <f ca="1">IF(PERFORMANCE!$D$8&gt;0,
IF(PERFORMANCE!$D$8&lt;Table1[[#This Row],[ActDate]],"",Table1[NetPrem]),
IF(TODAY()&lt;Table1[[#This Row],[ActDate]],"",Table1[NetPrem]))</f>
        <v>385</v>
      </c>
      <c r="AC51" s="10">
        <f ca="1">IF(PERFORMANCE!$D$8&gt;0,
IF(PERFORMANCE!$D$8&lt;Table1[[#This Row],[ActDate]],"",
IF(_xlfn.DAYS(PERFORMANCE!$D$8,Table1[[#This Row],[ActDate]])&lt;366,Table1[NetPrem],"")),
IF(TODAY()&lt;Table1[[#This Row],[ActDate]],"",
IF(_xlfn.DAYS(TODAY(),Table1[[#This Row],[ActDate]])&lt;366,Table1[NetPrem],"")))</f>
        <v>385</v>
      </c>
      <c r="AD51" s="10">
        <f ca="1">IF(PERFORMANCE!$D$8&gt;0,
IF(PERFORMANCE!$D$8&lt;Table1[[#This Row],[ActDate]],"",
IF(YEAR(PERFORMANCE!$D$8)=YEAR(Table1[[#This Row],[ActDate]]),Table1[NetPrem],"")),
IF(TODAY()&lt;Table1[[#This Row],[ActDate]],"",
IF(YEAR(TODAY())=YEAR(Table1[[#This Row],[ActDate]]),Table1[NetPrem],"")))</f>
        <v>385</v>
      </c>
      <c r="AE51" s="10" t="str">
        <f ca="1">IF(PERFORMANCE!$D$8&gt;0,
IF(PERFORMANCE!$D$8&lt;Table1[[#This Row],[ActDate]],Table1[NetPrem],""),
IF(TODAY()&lt;Table1[[#This Row],[ActDate]],Table1[NetPrem],""))</f>
        <v/>
      </c>
    </row>
    <row r="52" spans="1:31" x14ac:dyDescent="0.25">
      <c r="A52" s="16" t="s">
        <v>161</v>
      </c>
      <c r="B52" s="57">
        <v>14</v>
      </c>
      <c r="C52" s="57">
        <v>2</v>
      </c>
      <c r="D52" s="16" t="s">
        <v>192</v>
      </c>
      <c r="E52" s="16">
        <v>44322</v>
      </c>
      <c r="F52" s="16">
        <v>44322</v>
      </c>
      <c r="G52" s="16">
        <v>44337</v>
      </c>
      <c r="H52" s="57">
        <v>62.5</v>
      </c>
      <c r="I52" s="57"/>
      <c r="J52" s="58">
        <v>2</v>
      </c>
      <c r="K52" s="61">
        <v>-65.33</v>
      </c>
      <c r="M52" s="61" t="s">
        <v>33</v>
      </c>
      <c r="N52" s="57" t="e">
        <f>'dl-do all work in this'!Y52</f>
        <v>#N/A</v>
      </c>
      <c r="O52" s="57">
        <f>'dl-do all work in this'!Z52</f>
        <v>0</v>
      </c>
      <c r="P52" s="10">
        <f>IF(Table1[[#This Row],[TransType]]="LS",Table1[[#This Row],[OpnPrem]]+Table1[[#This Row],[ClsPrem]],
IF(Table1[[#This Row],[TransType]]="AS",Table1[[#This Row],[OpnPrem]]+Table1[[#This Row],[ClsPrem]],
Table1[[#This Row],[OpnPrem]]-Table1[[#This Row],[ClsPrem]]))</f>
        <v>-65.33</v>
      </c>
      <c r="Q52" s="51">
        <f>IF(Table1[[#This Row],[SYM]]="","",SUMIFS(P:P,B:B,Table1[[#This Row],[Trade'#]],C:C,"&lt;="&amp;Table1[[#This Row],[Leg]]))</f>
        <v>319.67</v>
      </c>
      <c r="R5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12500</v>
      </c>
      <c r="T52" s="11" t="str">
        <f>IF(Table1[[#This Row],[CloseDate]]&gt;0,"",Table1[Cap])</f>
        <v/>
      </c>
      <c r="U52" s="11" t="str">
        <f>IF(Table1[[#This Row],[CloseDate]]&gt;0,"",
IF(Table1[[#This Row],[TransType]]="BC","",
IF(Table1[[#This Row],[TransType]]="BP",100*Table1[[#This Row],[Strike]]*Table1[[#This Row],['#Contracts]],
Table1[Cap])))</f>
        <v/>
      </c>
      <c r="V52" s="11">
        <f ca="1">IF(Table1[[#This Row],[SYM]]="","",Table1[[#This Row],[Cap]]*Table1[[#This Row],[Days]])</f>
        <v>12500</v>
      </c>
      <c r="W52" s="11">
        <f ca="1">IF(Table1[[#This Row],[SYM]]="","",SUMIFS(V:V,B:B,Table1[[#This Row],[Trade'#]],C:C,"&lt;="&amp;Table1[[#This Row],[Leg]]))</f>
        <v>200000</v>
      </c>
      <c r="X52" s="30">
        <f ca="1">IF(Table1[[#This Row],[TotCapDays]],365*Table1[[#This Row],[TotPrem]]/Table1[[#This Row],[TotCapDays]],"")</f>
        <v>0.58339775000000005</v>
      </c>
      <c r="Y52" s="10">
        <f>IF(Table1[[#This Row],[SYM]]="","",
IF(Table1[[#This Row],[TransType]]="LS",Table1[[#This Row],[Strike]]-Table1[[#This Row],[TotPrem]]/Table1[[#This Row],['#Contracts]],
IF(Table1[[#This Row],['#Contracts]],Table1[[#This Row],[Strike]]-Table1[[#This Row],[TotPrem]]/Table1[[#This Row],['#Contracts]]/100,"")))</f>
        <v>60.901649999999997</v>
      </c>
      <c r="Z52" s="11" t="str">
        <f>IF(Table1[[#This Row],[CloseDate]]&gt;0,"",
IF(Table1[[#This Row],[TransType]]="LS",Table1['#Contracts],
IF(Table1[[#This Row],[TransType]]="AS",100*Table1[[#This Row],['#Contracts]],
IF(Table1[[#This Row],[TransType]]="SP",100*Table1[[#This Row],['#Contracts]],
IF(Table1[[#This Row],[TransType]]="BP",100*Table1[[#This Row],['#Contracts]],"")))))</f>
        <v/>
      </c>
      <c r="AA52" s="39">
        <f ca="1">IF(Table1[[#This Row],[CloseDate]]&gt;0,Table1[CloseDate],
IF(Table1[[#This Row],[ExpDate]]&gt;0,Table1[ExpDate],
TODAY()))</f>
        <v>44322</v>
      </c>
      <c r="AB52" s="10">
        <f ca="1">IF(PERFORMANCE!$D$8&gt;0,
IF(PERFORMANCE!$D$8&lt;Table1[[#This Row],[ActDate]],"",Table1[NetPrem]),
IF(TODAY()&lt;Table1[[#This Row],[ActDate]],"",Table1[NetPrem]))</f>
        <v>-65.33</v>
      </c>
      <c r="AC52" s="10">
        <f ca="1">IF(PERFORMANCE!$D$8&gt;0,
IF(PERFORMANCE!$D$8&lt;Table1[[#This Row],[ActDate]],"",
IF(_xlfn.DAYS(PERFORMANCE!$D$8,Table1[[#This Row],[ActDate]])&lt;366,Table1[NetPrem],"")),
IF(TODAY()&lt;Table1[[#This Row],[ActDate]],"",
IF(_xlfn.DAYS(TODAY(),Table1[[#This Row],[ActDate]])&lt;366,Table1[NetPrem],"")))</f>
        <v>-65.33</v>
      </c>
      <c r="AD52" s="10">
        <f ca="1">IF(PERFORMANCE!$D$8&gt;0,
IF(PERFORMANCE!$D$8&lt;Table1[[#This Row],[ActDate]],"",
IF(YEAR(PERFORMANCE!$D$8)=YEAR(Table1[[#This Row],[ActDate]]),Table1[NetPrem],"")),
IF(TODAY()&lt;Table1[[#This Row],[ActDate]],"",
IF(YEAR(TODAY())=YEAR(Table1[[#This Row],[ActDate]]),Table1[NetPrem],"")))</f>
        <v>-65.33</v>
      </c>
      <c r="AE52" s="10" t="str">
        <f ca="1">IF(PERFORMANCE!$D$8&gt;0,
IF(PERFORMANCE!$D$8&lt;Table1[[#This Row],[ActDate]],Table1[NetPrem],""),
IF(TODAY()&lt;Table1[[#This Row],[ActDate]],Table1[NetPrem],""))</f>
        <v/>
      </c>
    </row>
    <row r="53" spans="1:31" x14ac:dyDescent="0.25">
      <c r="A53" s="16" t="s">
        <v>162</v>
      </c>
      <c r="B53" s="57">
        <v>14</v>
      </c>
      <c r="C53" s="57">
        <v>3</v>
      </c>
      <c r="D53" s="16" t="s">
        <v>192</v>
      </c>
      <c r="E53" s="16">
        <v>44322</v>
      </c>
      <c r="F53" s="16">
        <v>44322</v>
      </c>
      <c r="G53" s="16">
        <v>44337</v>
      </c>
      <c r="H53" s="57">
        <v>62.5</v>
      </c>
      <c r="I53" s="57"/>
      <c r="J53" s="58">
        <v>1</v>
      </c>
      <c r="K53" s="61">
        <v>-32.659999999999997</v>
      </c>
      <c r="M53" s="61" t="s">
        <v>33</v>
      </c>
      <c r="N53" s="57" t="e">
        <f>'dl-do all work in this'!Y53</f>
        <v>#N/A</v>
      </c>
      <c r="O53" s="57">
        <f>'dl-do all work in this'!Z53</f>
        <v>0</v>
      </c>
      <c r="P53" s="10">
        <f>IF(Table1[[#This Row],[TransType]]="LS",Table1[[#This Row],[OpnPrem]]+Table1[[#This Row],[ClsPrem]],
IF(Table1[[#This Row],[TransType]]="AS",Table1[[#This Row],[OpnPrem]]+Table1[[#This Row],[ClsPrem]],
Table1[[#This Row],[OpnPrem]]-Table1[[#This Row],[ClsPrem]]))</f>
        <v>-32.659999999999997</v>
      </c>
      <c r="Q53" s="51">
        <f>IF(Table1[[#This Row],[SYM]]="","",SUMIFS(P:P,B:B,Table1[[#This Row],[Trade'#]],C:C,"&lt;="&amp;Table1[[#This Row],[Leg]]))</f>
        <v>287.01</v>
      </c>
      <c r="R5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6250</v>
      </c>
      <c r="T53" s="11" t="str">
        <f>IF(Table1[[#This Row],[CloseDate]]&gt;0,"",Table1[Cap])</f>
        <v/>
      </c>
      <c r="U53" s="11" t="str">
        <f>IF(Table1[[#This Row],[CloseDate]]&gt;0,"",
IF(Table1[[#This Row],[TransType]]="BC","",
IF(Table1[[#This Row],[TransType]]="BP",100*Table1[[#This Row],[Strike]]*Table1[[#This Row],['#Contracts]],
Table1[Cap])))</f>
        <v/>
      </c>
      <c r="V53" s="11">
        <f ca="1">IF(Table1[[#This Row],[SYM]]="","",Table1[[#This Row],[Cap]]*Table1[[#This Row],[Days]])</f>
        <v>6250</v>
      </c>
      <c r="W53" s="11">
        <f ca="1">IF(Table1[[#This Row],[SYM]]="","",SUMIFS(V:V,B:B,Table1[[#This Row],[Trade'#]],C:C,"&lt;="&amp;Table1[[#This Row],[Leg]]))</f>
        <v>206250</v>
      </c>
      <c r="X53" s="30">
        <f ca="1">IF(Table1[[#This Row],[TotCapDays]],365*Table1[[#This Row],[TotPrem]]/Table1[[#This Row],[TotCapDays]],"")</f>
        <v>0.50792072727272719</v>
      </c>
      <c r="Y53" s="10">
        <f>IF(Table1[[#This Row],[SYM]]="","",
IF(Table1[[#This Row],[TransType]]="LS",Table1[[#This Row],[Strike]]-Table1[[#This Row],[TotPrem]]/Table1[[#This Row],['#Contracts]],
IF(Table1[[#This Row],['#Contracts]],Table1[[#This Row],[Strike]]-Table1[[#This Row],[TotPrem]]/Table1[[#This Row],['#Contracts]]/100,"")))</f>
        <v>59.629899999999999</v>
      </c>
      <c r="Z53" s="11" t="str">
        <f>IF(Table1[[#This Row],[CloseDate]]&gt;0,"",
IF(Table1[[#This Row],[TransType]]="LS",Table1['#Contracts],
IF(Table1[[#This Row],[TransType]]="AS",100*Table1[[#This Row],['#Contracts]],
IF(Table1[[#This Row],[TransType]]="SP",100*Table1[[#This Row],['#Contracts]],
IF(Table1[[#This Row],[TransType]]="BP",100*Table1[[#This Row],['#Contracts]],"")))))</f>
        <v/>
      </c>
      <c r="AA53" s="39">
        <f ca="1">IF(Table1[[#This Row],[CloseDate]]&gt;0,Table1[CloseDate],
IF(Table1[[#This Row],[ExpDate]]&gt;0,Table1[ExpDate],
TODAY()))</f>
        <v>44322</v>
      </c>
      <c r="AB53" s="10">
        <f ca="1">IF(PERFORMANCE!$D$8&gt;0,
IF(PERFORMANCE!$D$8&lt;Table1[[#This Row],[ActDate]],"",Table1[NetPrem]),
IF(TODAY()&lt;Table1[[#This Row],[ActDate]],"",Table1[NetPrem]))</f>
        <v>-32.659999999999997</v>
      </c>
      <c r="AC53" s="10">
        <f ca="1">IF(PERFORMANCE!$D$8&gt;0,
IF(PERFORMANCE!$D$8&lt;Table1[[#This Row],[ActDate]],"",
IF(_xlfn.DAYS(PERFORMANCE!$D$8,Table1[[#This Row],[ActDate]])&lt;366,Table1[NetPrem],"")),
IF(TODAY()&lt;Table1[[#This Row],[ActDate]],"",
IF(_xlfn.DAYS(TODAY(),Table1[[#This Row],[ActDate]])&lt;366,Table1[NetPrem],"")))</f>
        <v>-32.659999999999997</v>
      </c>
      <c r="AD53" s="10">
        <f ca="1">IF(PERFORMANCE!$D$8&gt;0,
IF(PERFORMANCE!$D$8&lt;Table1[[#This Row],[ActDate]],"",
IF(YEAR(PERFORMANCE!$D$8)=YEAR(Table1[[#This Row],[ActDate]]),Table1[NetPrem],"")),
IF(TODAY()&lt;Table1[[#This Row],[ActDate]],"",
IF(YEAR(TODAY())=YEAR(Table1[[#This Row],[ActDate]]),Table1[NetPrem],"")))</f>
        <v>-32.659999999999997</v>
      </c>
      <c r="AE53" s="10" t="str">
        <f ca="1">IF(PERFORMANCE!$D$8&gt;0,
IF(PERFORMANCE!$D$8&lt;Table1[[#This Row],[ActDate]],Table1[NetPrem],""),
IF(TODAY()&lt;Table1[[#This Row],[ActDate]],Table1[NetPrem],""))</f>
        <v/>
      </c>
    </row>
    <row r="54" spans="1:31" x14ac:dyDescent="0.25">
      <c r="A54" s="16" t="s">
        <v>164</v>
      </c>
      <c r="B54" s="57">
        <v>15</v>
      </c>
      <c r="C54" s="57">
        <v>1</v>
      </c>
      <c r="D54" s="16" t="s">
        <v>192</v>
      </c>
      <c r="E54" s="16">
        <v>44312</v>
      </c>
      <c r="F54" s="16">
        <v>44329</v>
      </c>
      <c r="G54" s="16">
        <v>44330</v>
      </c>
      <c r="H54" s="57">
        <v>23.5</v>
      </c>
      <c r="I54" s="57"/>
      <c r="J54" s="58">
        <v>6</v>
      </c>
      <c r="K54" s="61">
        <v>308.01</v>
      </c>
      <c r="M54" s="61" t="s">
        <v>163</v>
      </c>
      <c r="N54" s="57" t="e">
        <f>'dl-do all work in this'!Y54</f>
        <v>#N/A</v>
      </c>
      <c r="O54" s="57" t="e">
        <f>'dl-do all work in this'!Z54</f>
        <v>#N/A</v>
      </c>
      <c r="P54" s="10">
        <f>IF(Table1[[#This Row],[TransType]]="LS",Table1[[#This Row],[OpnPrem]]+Table1[[#This Row],[ClsPrem]],
IF(Table1[[#This Row],[TransType]]="AS",Table1[[#This Row],[OpnPrem]]+Table1[[#This Row],[ClsPrem]],
Table1[[#This Row],[OpnPrem]]-Table1[[#This Row],[ClsPrem]]))</f>
        <v>308.01</v>
      </c>
      <c r="Q54" s="51">
        <f>IF(Table1[[#This Row],[SYM]]="","",SUMIFS(P:P,B:B,Table1[[#This Row],[Trade'#]],C:C,"&lt;="&amp;Table1[[#This Row],[Leg]]))</f>
        <v>308.01</v>
      </c>
      <c r="R5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17</v>
      </c>
      <c r="S5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14100</v>
      </c>
      <c r="T54" s="11" t="str">
        <f>IF(Table1[[#This Row],[CloseDate]]&gt;0,"",Table1[Cap])</f>
        <v/>
      </c>
      <c r="U54" s="11" t="str">
        <f>IF(Table1[[#This Row],[CloseDate]]&gt;0,"",
IF(Table1[[#This Row],[TransType]]="BC","",
IF(Table1[[#This Row],[TransType]]="BP",100*Table1[[#This Row],[Strike]]*Table1[[#This Row],['#Contracts]],
Table1[Cap])))</f>
        <v/>
      </c>
      <c r="V54" s="11">
        <f ca="1">IF(Table1[[#This Row],[SYM]]="","",Table1[[#This Row],[Cap]]*Table1[[#This Row],[Days]])</f>
        <v>239700</v>
      </c>
      <c r="W54" s="11">
        <f ca="1">IF(Table1[[#This Row],[SYM]]="","",SUMIFS(V:V,B:B,Table1[[#This Row],[Trade'#]],C:C,"&lt;="&amp;Table1[[#This Row],[Leg]]))</f>
        <v>239700</v>
      </c>
      <c r="X54" s="30">
        <f ca="1">IF(Table1[[#This Row],[TotCapDays]],365*Table1[[#This Row],[TotPrem]]/Table1[[#This Row],[TotCapDays]],"")</f>
        <v>0.46901814768460576</v>
      </c>
      <c r="Y54" s="10">
        <f>IF(Table1[[#This Row],[SYM]]="","",
IF(Table1[[#This Row],[TransType]]="LS",Table1[[#This Row],[Strike]]-Table1[[#This Row],[TotPrem]]/Table1[[#This Row],['#Contracts]],
IF(Table1[[#This Row],['#Contracts]],Table1[[#This Row],[Strike]]-Table1[[#This Row],[TotPrem]]/Table1[[#This Row],['#Contracts]]/100,"")))</f>
        <v>22.986650000000001</v>
      </c>
      <c r="Z54" s="11" t="str">
        <f>IF(Table1[[#This Row],[CloseDate]]&gt;0,"",
IF(Table1[[#This Row],[TransType]]="LS",Table1['#Contracts],
IF(Table1[[#This Row],[TransType]]="AS",100*Table1[[#This Row],['#Contracts]],
IF(Table1[[#This Row],[TransType]]="SP",100*Table1[[#This Row],['#Contracts]],
IF(Table1[[#This Row],[TransType]]="BP",100*Table1[[#This Row],['#Contracts]],"")))))</f>
        <v/>
      </c>
      <c r="AA54" s="39">
        <f ca="1">IF(Table1[[#This Row],[CloseDate]]&gt;0,Table1[CloseDate],
IF(Table1[[#This Row],[ExpDate]]&gt;0,Table1[ExpDate],
TODAY()))</f>
        <v>44329</v>
      </c>
      <c r="AB54" s="10">
        <f ca="1">IF(PERFORMANCE!$D$8&gt;0,
IF(PERFORMANCE!$D$8&lt;Table1[[#This Row],[ActDate]],"",Table1[NetPrem]),
IF(TODAY()&lt;Table1[[#This Row],[ActDate]],"",Table1[NetPrem]))</f>
        <v>308.01</v>
      </c>
      <c r="AC54" s="10">
        <f ca="1">IF(PERFORMANCE!$D$8&gt;0,
IF(PERFORMANCE!$D$8&lt;Table1[[#This Row],[ActDate]],"",
IF(_xlfn.DAYS(PERFORMANCE!$D$8,Table1[[#This Row],[ActDate]])&lt;366,Table1[NetPrem],"")),
IF(TODAY()&lt;Table1[[#This Row],[ActDate]],"",
IF(_xlfn.DAYS(TODAY(),Table1[[#This Row],[ActDate]])&lt;366,Table1[NetPrem],"")))</f>
        <v>308.01</v>
      </c>
      <c r="AD54" s="10">
        <f ca="1">IF(PERFORMANCE!$D$8&gt;0,
IF(PERFORMANCE!$D$8&lt;Table1[[#This Row],[ActDate]],"",
IF(YEAR(PERFORMANCE!$D$8)=YEAR(Table1[[#This Row],[ActDate]]),Table1[NetPrem],"")),
IF(TODAY()&lt;Table1[[#This Row],[ActDate]],"",
IF(YEAR(TODAY())=YEAR(Table1[[#This Row],[ActDate]]),Table1[NetPrem],"")))</f>
        <v>308.01</v>
      </c>
      <c r="AE54" s="10" t="str">
        <f ca="1">IF(PERFORMANCE!$D$8&gt;0,
IF(PERFORMANCE!$D$8&lt;Table1[[#This Row],[ActDate]],Table1[NetPrem],""),
IF(TODAY()&lt;Table1[[#This Row],[ActDate]],Table1[NetPrem],""))</f>
        <v/>
      </c>
    </row>
    <row r="55" spans="1:31" x14ac:dyDescent="0.25">
      <c r="A55" s="16" t="s">
        <v>165</v>
      </c>
      <c r="B55" s="57">
        <v>15</v>
      </c>
      <c r="C55" s="57">
        <v>2</v>
      </c>
      <c r="D55" s="16" t="s">
        <v>192</v>
      </c>
      <c r="E55" s="16">
        <v>44329</v>
      </c>
      <c r="F55" s="16">
        <v>44329</v>
      </c>
      <c r="G55" s="16">
        <v>44330</v>
      </c>
      <c r="H55" s="57">
        <v>23.5</v>
      </c>
      <c r="I55" s="57"/>
      <c r="J55" s="58">
        <v>6</v>
      </c>
      <c r="K55" s="61">
        <v>-411.98</v>
      </c>
      <c r="M55" s="61" t="s">
        <v>163</v>
      </c>
      <c r="N55" s="57">
        <f>'dl-do all work in this'!Y55</f>
        <v>0</v>
      </c>
      <c r="O55" s="57">
        <f>'dl-do all work in this'!Z55</f>
        <v>0</v>
      </c>
      <c r="P55" s="10">
        <f>IF(Table1[[#This Row],[TransType]]="LS",Table1[[#This Row],[OpnPrem]]+Table1[[#This Row],[ClsPrem]],
IF(Table1[[#This Row],[TransType]]="AS",Table1[[#This Row],[OpnPrem]]+Table1[[#This Row],[ClsPrem]],
Table1[[#This Row],[OpnPrem]]-Table1[[#This Row],[ClsPrem]]))</f>
        <v>-411.98</v>
      </c>
      <c r="Q55" s="51">
        <f>IF(Table1[[#This Row],[SYM]]="","",SUMIFS(P:P,B:B,Table1[[#This Row],[Trade'#]],C:C,"&lt;="&amp;Table1[[#This Row],[Leg]]))</f>
        <v>-103.97000000000003</v>
      </c>
      <c r="R5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14100</v>
      </c>
      <c r="T55" s="11" t="str">
        <f>IF(Table1[[#This Row],[CloseDate]]&gt;0,"",Table1[Cap])</f>
        <v/>
      </c>
      <c r="U55" s="11" t="str">
        <f>IF(Table1[[#This Row],[CloseDate]]&gt;0,"",
IF(Table1[[#This Row],[TransType]]="BC","",
IF(Table1[[#This Row],[TransType]]="BP",100*Table1[[#This Row],[Strike]]*Table1[[#This Row],['#Contracts]],
Table1[Cap])))</f>
        <v/>
      </c>
      <c r="V55" s="11">
        <f ca="1">IF(Table1[[#This Row],[SYM]]="","",Table1[[#This Row],[Cap]]*Table1[[#This Row],[Days]])</f>
        <v>14100</v>
      </c>
      <c r="W55" s="11">
        <f ca="1">IF(Table1[[#This Row],[SYM]]="","",SUMIFS(V:V,B:B,Table1[[#This Row],[Trade'#]],C:C,"&lt;="&amp;Table1[[#This Row],[Leg]]))</f>
        <v>253800</v>
      </c>
      <c r="X55" s="30">
        <f ca="1">IF(Table1[[#This Row],[TotCapDays]],365*Table1[[#This Row],[TotPrem]]/Table1[[#This Row],[TotCapDays]],"")</f>
        <v>-0.14952344365642242</v>
      </c>
      <c r="Y55" s="10">
        <f>IF(Table1[[#This Row],[SYM]]="","",
IF(Table1[[#This Row],[TransType]]="LS",Table1[[#This Row],[Strike]]-Table1[[#This Row],[TotPrem]]/Table1[[#This Row],['#Contracts]],
IF(Table1[[#This Row],['#Contracts]],Table1[[#This Row],[Strike]]-Table1[[#This Row],[TotPrem]]/Table1[[#This Row],['#Contracts]]/100,"")))</f>
        <v>23.673283333333334</v>
      </c>
      <c r="Z55" s="11" t="str">
        <f>IF(Table1[[#This Row],[CloseDate]]&gt;0,"",
IF(Table1[[#This Row],[TransType]]="LS",Table1['#Contracts],
IF(Table1[[#This Row],[TransType]]="AS",100*Table1[[#This Row],['#Contracts]],
IF(Table1[[#This Row],[TransType]]="SP",100*Table1[[#This Row],['#Contracts]],
IF(Table1[[#This Row],[TransType]]="BP",100*Table1[[#This Row],['#Contracts]],"")))))</f>
        <v/>
      </c>
      <c r="AA55" s="39">
        <f ca="1">IF(Table1[[#This Row],[CloseDate]]&gt;0,Table1[CloseDate],
IF(Table1[[#This Row],[ExpDate]]&gt;0,Table1[ExpDate],
TODAY()))</f>
        <v>44329</v>
      </c>
      <c r="AB55" s="10">
        <f ca="1">IF(PERFORMANCE!$D$8&gt;0,
IF(PERFORMANCE!$D$8&lt;Table1[[#This Row],[ActDate]],"",Table1[NetPrem]),
IF(TODAY()&lt;Table1[[#This Row],[ActDate]],"",Table1[NetPrem]))</f>
        <v>-411.98</v>
      </c>
      <c r="AC55" s="10">
        <f ca="1">IF(PERFORMANCE!$D$8&gt;0,
IF(PERFORMANCE!$D$8&lt;Table1[[#This Row],[ActDate]],"",
IF(_xlfn.DAYS(PERFORMANCE!$D$8,Table1[[#This Row],[ActDate]])&lt;366,Table1[NetPrem],"")),
IF(TODAY()&lt;Table1[[#This Row],[ActDate]],"",
IF(_xlfn.DAYS(TODAY(),Table1[[#This Row],[ActDate]])&lt;366,Table1[NetPrem],"")))</f>
        <v>-411.98</v>
      </c>
      <c r="AD55" s="10">
        <f ca="1">IF(PERFORMANCE!$D$8&gt;0,
IF(PERFORMANCE!$D$8&lt;Table1[[#This Row],[ActDate]],"",
IF(YEAR(PERFORMANCE!$D$8)=YEAR(Table1[[#This Row],[ActDate]]),Table1[NetPrem],"")),
IF(TODAY()&lt;Table1[[#This Row],[ActDate]],"",
IF(YEAR(TODAY())=YEAR(Table1[[#This Row],[ActDate]]),Table1[NetPrem],"")))</f>
        <v>-411.98</v>
      </c>
      <c r="AE55" s="10" t="str">
        <f ca="1">IF(PERFORMANCE!$D$8&gt;0,
IF(PERFORMANCE!$D$8&lt;Table1[[#This Row],[ActDate]],Table1[NetPrem],""),
IF(TODAY()&lt;Table1[[#This Row],[ActDate]],Table1[NetPrem],""))</f>
        <v/>
      </c>
    </row>
    <row r="56" spans="1:31" x14ac:dyDescent="0.25">
      <c r="A56" s="16" t="s">
        <v>166</v>
      </c>
      <c r="B56" s="57">
        <v>15</v>
      </c>
      <c r="C56" s="57">
        <v>3</v>
      </c>
      <c r="D56" s="16" t="s">
        <v>192</v>
      </c>
      <c r="E56" s="16">
        <v>44329</v>
      </c>
      <c r="F56" s="16">
        <v>44330</v>
      </c>
      <c r="G56" s="16">
        <v>44337</v>
      </c>
      <c r="H56" s="57">
        <v>23</v>
      </c>
      <c r="I56" s="57"/>
      <c r="J56" s="58">
        <v>6</v>
      </c>
      <c r="K56" s="61">
        <v>560.01</v>
      </c>
      <c r="M56" s="61" t="s">
        <v>163</v>
      </c>
      <c r="N56" s="57">
        <f>'dl-do all work in this'!Y56</f>
        <v>0</v>
      </c>
      <c r="O56" s="57">
        <f>'dl-do all work in this'!Z56</f>
        <v>0</v>
      </c>
      <c r="P56" s="10">
        <f>IF(Table1[[#This Row],[TransType]]="LS",Table1[[#This Row],[OpnPrem]]+Table1[[#This Row],[ClsPrem]],
IF(Table1[[#This Row],[TransType]]="AS",Table1[[#This Row],[OpnPrem]]+Table1[[#This Row],[ClsPrem]],
Table1[[#This Row],[OpnPrem]]-Table1[[#This Row],[ClsPrem]]))</f>
        <v>560.01</v>
      </c>
      <c r="Q56" s="51">
        <f>IF(Table1[[#This Row],[SYM]]="","",SUMIFS(P:P,B:B,Table1[[#This Row],[Trade'#]],C:C,"&lt;="&amp;Table1[[#This Row],[Leg]]))</f>
        <v>456.03999999999996</v>
      </c>
      <c r="R5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13800</v>
      </c>
      <c r="T56" s="11" t="str">
        <f>IF(Table1[[#This Row],[CloseDate]]&gt;0,"",Table1[Cap])</f>
        <v/>
      </c>
      <c r="U56" s="11" t="str">
        <f>IF(Table1[[#This Row],[CloseDate]]&gt;0,"",
IF(Table1[[#This Row],[TransType]]="BC","",
IF(Table1[[#This Row],[TransType]]="BP",100*Table1[[#This Row],[Strike]]*Table1[[#This Row],['#Contracts]],
Table1[Cap])))</f>
        <v/>
      </c>
      <c r="V56" s="11">
        <f ca="1">IF(Table1[[#This Row],[SYM]]="","",Table1[[#This Row],[Cap]]*Table1[[#This Row],[Days]])</f>
        <v>13800</v>
      </c>
      <c r="W56" s="11">
        <f ca="1">IF(Table1[[#This Row],[SYM]]="","",SUMIFS(V:V,B:B,Table1[[#This Row],[Trade'#]],C:C,"&lt;="&amp;Table1[[#This Row],[Leg]]))</f>
        <v>267600</v>
      </c>
      <c r="X56" s="30">
        <f ca="1">IF(Table1[[#This Row],[TotCapDays]],365*Table1[[#This Row],[TotPrem]]/Table1[[#This Row],[TotCapDays]],"")</f>
        <v>0.62202765321375175</v>
      </c>
      <c r="Y56" s="10">
        <f>IF(Table1[[#This Row],[SYM]]="","",
IF(Table1[[#This Row],[TransType]]="LS",Table1[[#This Row],[Strike]]-Table1[[#This Row],[TotPrem]]/Table1[[#This Row],['#Contracts]],
IF(Table1[[#This Row],['#Contracts]],Table1[[#This Row],[Strike]]-Table1[[#This Row],[TotPrem]]/Table1[[#This Row],['#Contracts]]/100,"")))</f>
        <v>22.239933333333333</v>
      </c>
      <c r="Z56" s="11" t="str">
        <f>IF(Table1[[#This Row],[CloseDate]]&gt;0,"",
IF(Table1[[#This Row],[TransType]]="LS",Table1['#Contracts],
IF(Table1[[#This Row],[TransType]]="AS",100*Table1[[#This Row],['#Contracts]],
IF(Table1[[#This Row],[TransType]]="SP",100*Table1[[#This Row],['#Contracts]],
IF(Table1[[#This Row],[TransType]]="BP",100*Table1[[#This Row],['#Contracts]],"")))))</f>
        <v/>
      </c>
      <c r="AA56" s="39">
        <f ca="1">IF(Table1[[#This Row],[CloseDate]]&gt;0,Table1[CloseDate],
IF(Table1[[#This Row],[ExpDate]]&gt;0,Table1[ExpDate],
TODAY()))</f>
        <v>44330</v>
      </c>
      <c r="AB56" s="10">
        <f ca="1">IF(PERFORMANCE!$D$8&gt;0,
IF(PERFORMANCE!$D$8&lt;Table1[[#This Row],[ActDate]],"",Table1[NetPrem]),
IF(TODAY()&lt;Table1[[#This Row],[ActDate]],"",Table1[NetPrem]))</f>
        <v>560.01</v>
      </c>
      <c r="AC56" s="10">
        <f ca="1">IF(PERFORMANCE!$D$8&gt;0,
IF(PERFORMANCE!$D$8&lt;Table1[[#This Row],[ActDate]],"",
IF(_xlfn.DAYS(PERFORMANCE!$D$8,Table1[[#This Row],[ActDate]])&lt;366,Table1[NetPrem],"")),
IF(TODAY()&lt;Table1[[#This Row],[ActDate]],"",
IF(_xlfn.DAYS(TODAY(),Table1[[#This Row],[ActDate]])&lt;366,Table1[NetPrem],"")))</f>
        <v>560.01</v>
      </c>
      <c r="AD56" s="10">
        <f ca="1">IF(PERFORMANCE!$D$8&gt;0,
IF(PERFORMANCE!$D$8&lt;Table1[[#This Row],[ActDate]],"",
IF(YEAR(PERFORMANCE!$D$8)=YEAR(Table1[[#This Row],[ActDate]]),Table1[NetPrem],"")),
IF(TODAY()&lt;Table1[[#This Row],[ActDate]],"",
IF(YEAR(TODAY())=YEAR(Table1[[#This Row],[ActDate]]),Table1[NetPrem],"")))</f>
        <v>560.01</v>
      </c>
      <c r="AE56" s="10" t="str">
        <f ca="1">IF(PERFORMANCE!$D$8&gt;0,
IF(PERFORMANCE!$D$8&lt;Table1[[#This Row],[ActDate]],Table1[NetPrem],""),
IF(TODAY()&lt;Table1[[#This Row],[ActDate]],Table1[NetPrem],""))</f>
        <v/>
      </c>
    </row>
    <row r="57" spans="1:31" x14ac:dyDescent="0.25">
      <c r="A57" s="16" t="s">
        <v>167</v>
      </c>
      <c r="B57" s="57">
        <v>15</v>
      </c>
      <c r="C57" s="57">
        <v>4</v>
      </c>
      <c r="D57" s="16" t="s">
        <v>192</v>
      </c>
      <c r="E57" s="16">
        <v>44330</v>
      </c>
      <c r="F57" s="16">
        <v>44330</v>
      </c>
      <c r="G57" s="16">
        <v>44337</v>
      </c>
      <c r="H57" s="57">
        <v>23</v>
      </c>
      <c r="I57" s="57"/>
      <c r="J57" s="58">
        <v>6</v>
      </c>
      <c r="K57" s="61">
        <v>-117.98</v>
      </c>
      <c r="M57" s="61" t="s">
        <v>163</v>
      </c>
      <c r="N57" s="57">
        <f>'dl-do all work in this'!Y57</f>
        <v>0</v>
      </c>
      <c r="O57" s="57">
        <f>'dl-do all work in this'!Z57</f>
        <v>0</v>
      </c>
      <c r="P57" s="10">
        <f>IF(Table1[[#This Row],[TransType]]="LS",Table1[[#This Row],[OpnPrem]]+Table1[[#This Row],[ClsPrem]],
IF(Table1[[#This Row],[TransType]]="AS",Table1[[#This Row],[OpnPrem]]+Table1[[#This Row],[ClsPrem]],
Table1[[#This Row],[OpnPrem]]-Table1[[#This Row],[ClsPrem]]))</f>
        <v>-117.98</v>
      </c>
      <c r="Q57" s="51">
        <f>IF(Table1[[#This Row],[SYM]]="","",SUMIFS(P:P,B:B,Table1[[#This Row],[Trade'#]],C:C,"&lt;="&amp;Table1[[#This Row],[Leg]]))</f>
        <v>338.05999999999995</v>
      </c>
      <c r="R5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13800</v>
      </c>
      <c r="T57" s="11" t="str">
        <f>IF(Table1[[#This Row],[CloseDate]]&gt;0,"",Table1[Cap])</f>
        <v/>
      </c>
      <c r="U57" s="11" t="str">
        <f>IF(Table1[[#This Row],[CloseDate]]&gt;0,"",
IF(Table1[[#This Row],[TransType]]="BC","",
IF(Table1[[#This Row],[TransType]]="BP",100*Table1[[#This Row],[Strike]]*Table1[[#This Row],['#Contracts]],
Table1[Cap])))</f>
        <v/>
      </c>
      <c r="V57" s="11">
        <f ca="1">IF(Table1[[#This Row],[SYM]]="","",Table1[[#This Row],[Cap]]*Table1[[#This Row],[Days]])</f>
        <v>13800</v>
      </c>
      <c r="W57" s="11">
        <f ca="1">IF(Table1[[#This Row],[SYM]]="","",SUMIFS(V:V,B:B,Table1[[#This Row],[Trade'#]],C:C,"&lt;="&amp;Table1[[#This Row],[Leg]]))</f>
        <v>281400</v>
      </c>
      <c r="X57" s="30">
        <f ca="1">IF(Table1[[#This Row],[TotCapDays]],365*Table1[[#This Row],[TotPrem]]/Table1[[#This Row],[TotCapDays]],"")</f>
        <v>0.43849289267945979</v>
      </c>
      <c r="Y57" s="10">
        <f>IF(Table1[[#This Row],[SYM]]="","",
IF(Table1[[#This Row],[TransType]]="LS",Table1[[#This Row],[Strike]]-Table1[[#This Row],[TotPrem]]/Table1[[#This Row],['#Contracts]],
IF(Table1[[#This Row],['#Contracts]],Table1[[#This Row],[Strike]]-Table1[[#This Row],[TotPrem]]/Table1[[#This Row],['#Contracts]]/100,"")))</f>
        <v>22.436566666666668</v>
      </c>
      <c r="Z57" s="11" t="str">
        <f>IF(Table1[[#This Row],[CloseDate]]&gt;0,"",
IF(Table1[[#This Row],[TransType]]="LS",Table1['#Contracts],
IF(Table1[[#This Row],[TransType]]="AS",100*Table1[[#This Row],['#Contracts]],
IF(Table1[[#This Row],[TransType]]="SP",100*Table1[[#This Row],['#Contracts]],
IF(Table1[[#This Row],[TransType]]="BP",100*Table1[[#This Row],['#Contracts]],"")))))</f>
        <v/>
      </c>
      <c r="AA57" s="39">
        <f ca="1">IF(Table1[[#This Row],[CloseDate]]&gt;0,Table1[CloseDate],
IF(Table1[[#This Row],[ExpDate]]&gt;0,Table1[ExpDate],
TODAY()))</f>
        <v>44330</v>
      </c>
      <c r="AB57" s="10">
        <f ca="1">IF(PERFORMANCE!$D$8&gt;0,
IF(PERFORMANCE!$D$8&lt;Table1[[#This Row],[ActDate]],"",Table1[NetPrem]),
IF(TODAY()&lt;Table1[[#This Row],[ActDate]],"",Table1[NetPrem]))</f>
        <v>-117.98</v>
      </c>
      <c r="AC57" s="10">
        <f ca="1">IF(PERFORMANCE!$D$8&gt;0,
IF(PERFORMANCE!$D$8&lt;Table1[[#This Row],[ActDate]],"",
IF(_xlfn.DAYS(PERFORMANCE!$D$8,Table1[[#This Row],[ActDate]])&lt;366,Table1[NetPrem],"")),
IF(TODAY()&lt;Table1[[#This Row],[ActDate]],"",
IF(_xlfn.DAYS(TODAY(),Table1[[#This Row],[ActDate]])&lt;366,Table1[NetPrem],"")))</f>
        <v>-117.98</v>
      </c>
      <c r="AD57" s="10">
        <f ca="1">IF(PERFORMANCE!$D$8&gt;0,
IF(PERFORMANCE!$D$8&lt;Table1[[#This Row],[ActDate]],"",
IF(YEAR(PERFORMANCE!$D$8)=YEAR(Table1[[#This Row],[ActDate]]),Table1[NetPrem],"")),
IF(TODAY()&lt;Table1[[#This Row],[ActDate]],"",
IF(YEAR(TODAY())=YEAR(Table1[[#This Row],[ActDate]]),Table1[NetPrem],"")))</f>
        <v>-117.98</v>
      </c>
      <c r="AE57" s="10" t="str">
        <f ca="1">IF(PERFORMANCE!$D$8&gt;0,
IF(PERFORMANCE!$D$8&lt;Table1[[#This Row],[ActDate]],Table1[NetPrem],""),
IF(TODAY()&lt;Table1[[#This Row],[ActDate]],Table1[NetPrem],""))</f>
        <v/>
      </c>
    </row>
    <row r="58" spans="1:31" x14ac:dyDescent="0.25">
      <c r="A58" s="16" t="s">
        <v>169</v>
      </c>
      <c r="B58" s="57">
        <v>16</v>
      </c>
      <c r="C58" s="57">
        <v>1</v>
      </c>
      <c r="D58" s="16" t="s">
        <v>192</v>
      </c>
      <c r="E58" s="16">
        <v>44313</v>
      </c>
      <c r="F58" s="16">
        <v>44329</v>
      </c>
      <c r="G58" s="16">
        <v>44330</v>
      </c>
      <c r="H58" s="57">
        <v>51</v>
      </c>
      <c r="I58" s="57"/>
      <c r="J58" s="58">
        <v>4</v>
      </c>
      <c r="K58" s="61">
        <v>329.33</v>
      </c>
      <c r="M58" s="61" t="s">
        <v>168</v>
      </c>
      <c r="N58" s="57" t="e">
        <f>'dl-do all work in this'!Y58</f>
        <v>#N/A</v>
      </c>
      <c r="O58" s="57" t="e">
        <f>'dl-do all work in this'!Z58</f>
        <v>#N/A</v>
      </c>
      <c r="P58" s="10">
        <f>IF(Table1[[#This Row],[TransType]]="LS",Table1[[#This Row],[OpnPrem]]+Table1[[#This Row],[ClsPrem]],
IF(Table1[[#This Row],[TransType]]="AS",Table1[[#This Row],[OpnPrem]]+Table1[[#This Row],[ClsPrem]],
Table1[[#This Row],[OpnPrem]]-Table1[[#This Row],[ClsPrem]]))</f>
        <v>329.33</v>
      </c>
      <c r="Q58" s="51">
        <f>IF(Table1[[#This Row],[SYM]]="","",SUMIFS(P:P,B:B,Table1[[#This Row],[Trade'#]],C:C,"&lt;="&amp;Table1[[#This Row],[Leg]]))</f>
        <v>329.33</v>
      </c>
      <c r="R5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16</v>
      </c>
      <c r="S5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20400</v>
      </c>
      <c r="T58" s="11" t="str">
        <f>IF(Table1[[#This Row],[CloseDate]]&gt;0,"",Table1[Cap])</f>
        <v/>
      </c>
      <c r="U58" s="11" t="str">
        <f>IF(Table1[[#This Row],[CloseDate]]&gt;0,"",
IF(Table1[[#This Row],[TransType]]="BC","",
IF(Table1[[#This Row],[TransType]]="BP",100*Table1[[#This Row],[Strike]]*Table1[[#This Row],['#Contracts]],
Table1[Cap])))</f>
        <v/>
      </c>
      <c r="V58" s="11">
        <f ca="1">IF(Table1[[#This Row],[SYM]]="","",Table1[[#This Row],[Cap]]*Table1[[#This Row],[Days]])</f>
        <v>326400</v>
      </c>
      <c r="W58" s="11">
        <f ca="1">IF(Table1[[#This Row],[SYM]]="","",SUMIFS(V:V,B:B,Table1[[#This Row],[Trade'#]],C:C,"&lt;="&amp;Table1[[#This Row],[Leg]]))</f>
        <v>326400</v>
      </c>
      <c r="X58" s="30">
        <f ca="1">IF(Table1[[#This Row],[TotCapDays]],365*Table1[[#This Row],[TotPrem]]/Table1[[#This Row],[TotCapDays]],"")</f>
        <v>0.36827650122549016</v>
      </c>
      <c r="Y58" s="10">
        <f>IF(Table1[[#This Row],[SYM]]="","",
IF(Table1[[#This Row],[TransType]]="LS",Table1[[#This Row],[Strike]]-Table1[[#This Row],[TotPrem]]/Table1[[#This Row],['#Contracts]],
IF(Table1[[#This Row],['#Contracts]],Table1[[#This Row],[Strike]]-Table1[[#This Row],[TotPrem]]/Table1[[#This Row],['#Contracts]]/100,"")))</f>
        <v>50.176675000000003</v>
      </c>
      <c r="Z58" s="11" t="str">
        <f>IF(Table1[[#This Row],[CloseDate]]&gt;0,"",
IF(Table1[[#This Row],[TransType]]="LS",Table1['#Contracts],
IF(Table1[[#This Row],[TransType]]="AS",100*Table1[[#This Row],['#Contracts]],
IF(Table1[[#This Row],[TransType]]="SP",100*Table1[[#This Row],['#Contracts]],
IF(Table1[[#This Row],[TransType]]="BP",100*Table1[[#This Row],['#Contracts]],"")))))</f>
        <v/>
      </c>
      <c r="AA58" s="39">
        <f ca="1">IF(Table1[[#This Row],[CloseDate]]&gt;0,Table1[CloseDate],
IF(Table1[[#This Row],[ExpDate]]&gt;0,Table1[ExpDate],
TODAY()))</f>
        <v>44329</v>
      </c>
      <c r="AB58" s="10">
        <f ca="1">IF(PERFORMANCE!$D$8&gt;0,
IF(PERFORMANCE!$D$8&lt;Table1[[#This Row],[ActDate]],"",Table1[NetPrem]),
IF(TODAY()&lt;Table1[[#This Row],[ActDate]],"",Table1[NetPrem]))</f>
        <v>329.33</v>
      </c>
      <c r="AC58" s="10">
        <f ca="1">IF(PERFORMANCE!$D$8&gt;0,
IF(PERFORMANCE!$D$8&lt;Table1[[#This Row],[ActDate]],"",
IF(_xlfn.DAYS(PERFORMANCE!$D$8,Table1[[#This Row],[ActDate]])&lt;366,Table1[NetPrem],"")),
IF(TODAY()&lt;Table1[[#This Row],[ActDate]],"",
IF(_xlfn.DAYS(TODAY(),Table1[[#This Row],[ActDate]])&lt;366,Table1[NetPrem],"")))</f>
        <v>329.33</v>
      </c>
      <c r="AD58" s="10">
        <f ca="1">IF(PERFORMANCE!$D$8&gt;0,
IF(PERFORMANCE!$D$8&lt;Table1[[#This Row],[ActDate]],"",
IF(YEAR(PERFORMANCE!$D$8)=YEAR(Table1[[#This Row],[ActDate]]),Table1[NetPrem],"")),
IF(TODAY()&lt;Table1[[#This Row],[ActDate]],"",
IF(YEAR(TODAY())=YEAR(Table1[[#This Row],[ActDate]]),Table1[NetPrem],"")))</f>
        <v>329.33</v>
      </c>
      <c r="AE58" s="10" t="str">
        <f ca="1">IF(PERFORMANCE!$D$8&gt;0,
IF(PERFORMANCE!$D$8&lt;Table1[[#This Row],[ActDate]],Table1[NetPrem],""),
IF(TODAY()&lt;Table1[[#This Row],[ActDate]],Table1[NetPrem],""))</f>
        <v/>
      </c>
    </row>
    <row r="59" spans="1:31" x14ac:dyDescent="0.25">
      <c r="A59" s="16" t="s">
        <v>170</v>
      </c>
      <c r="B59" s="57">
        <v>16</v>
      </c>
      <c r="C59" s="57">
        <v>2</v>
      </c>
      <c r="D59" s="16" t="s">
        <v>192</v>
      </c>
      <c r="E59" s="16">
        <v>44329</v>
      </c>
      <c r="F59" s="16">
        <v>44329</v>
      </c>
      <c r="G59" s="16">
        <v>44330</v>
      </c>
      <c r="H59" s="57">
        <v>51</v>
      </c>
      <c r="I59" s="57"/>
      <c r="J59" s="58">
        <v>4</v>
      </c>
      <c r="K59" s="61">
        <v>-150.66</v>
      </c>
      <c r="M59" s="61" t="s">
        <v>168</v>
      </c>
      <c r="N59" s="57">
        <f>'dl-do all work in this'!Y59</f>
        <v>0</v>
      </c>
      <c r="O59" s="57">
        <f>'dl-do all work in this'!Z59</f>
        <v>0</v>
      </c>
      <c r="P59" s="10">
        <f>IF(Table1[[#This Row],[TransType]]="LS",Table1[[#This Row],[OpnPrem]]+Table1[[#This Row],[ClsPrem]],
IF(Table1[[#This Row],[TransType]]="AS",Table1[[#This Row],[OpnPrem]]+Table1[[#This Row],[ClsPrem]],
Table1[[#This Row],[OpnPrem]]-Table1[[#This Row],[ClsPrem]]))</f>
        <v>-150.66</v>
      </c>
      <c r="Q59" s="51">
        <f>IF(Table1[[#This Row],[SYM]]="","",SUMIFS(P:P,B:B,Table1[[#This Row],[Trade'#]],C:C,"&lt;="&amp;Table1[[#This Row],[Leg]]))</f>
        <v>178.67</v>
      </c>
      <c r="R5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20400</v>
      </c>
      <c r="T59" s="11" t="str">
        <f>IF(Table1[[#This Row],[CloseDate]]&gt;0,"",Table1[Cap])</f>
        <v/>
      </c>
      <c r="U59" s="11" t="str">
        <f>IF(Table1[[#This Row],[CloseDate]]&gt;0,"",
IF(Table1[[#This Row],[TransType]]="BC","",
IF(Table1[[#This Row],[TransType]]="BP",100*Table1[[#This Row],[Strike]]*Table1[[#This Row],['#Contracts]],
Table1[Cap])))</f>
        <v/>
      </c>
      <c r="V59" s="11">
        <f ca="1">IF(Table1[[#This Row],[SYM]]="","",Table1[[#This Row],[Cap]]*Table1[[#This Row],[Days]])</f>
        <v>20400</v>
      </c>
      <c r="W59" s="11">
        <f ca="1">IF(Table1[[#This Row],[SYM]]="","",SUMIFS(V:V,B:B,Table1[[#This Row],[Trade'#]],C:C,"&lt;="&amp;Table1[[#This Row],[Leg]]))</f>
        <v>346800</v>
      </c>
      <c r="X59" s="30">
        <f ca="1">IF(Table1[[#This Row],[TotCapDays]],365*Table1[[#This Row],[TotPrem]]/Table1[[#This Row],[TotCapDays]],"")</f>
        <v>0.18804656862745098</v>
      </c>
      <c r="Y59" s="10">
        <f>IF(Table1[[#This Row],[SYM]]="","",
IF(Table1[[#This Row],[TransType]]="LS",Table1[[#This Row],[Strike]]-Table1[[#This Row],[TotPrem]]/Table1[[#This Row],['#Contracts]],
IF(Table1[[#This Row],['#Contracts]],Table1[[#This Row],[Strike]]-Table1[[#This Row],[TotPrem]]/Table1[[#This Row],['#Contracts]]/100,"")))</f>
        <v>50.553325000000001</v>
      </c>
      <c r="Z59" s="11" t="str">
        <f>IF(Table1[[#This Row],[CloseDate]]&gt;0,"",
IF(Table1[[#This Row],[TransType]]="LS",Table1['#Contracts],
IF(Table1[[#This Row],[TransType]]="AS",100*Table1[[#This Row],['#Contracts]],
IF(Table1[[#This Row],[TransType]]="SP",100*Table1[[#This Row],['#Contracts]],
IF(Table1[[#This Row],[TransType]]="BP",100*Table1[[#This Row],['#Contracts]],"")))))</f>
        <v/>
      </c>
      <c r="AA59" s="39">
        <f ca="1">IF(Table1[[#This Row],[CloseDate]]&gt;0,Table1[CloseDate],
IF(Table1[[#This Row],[ExpDate]]&gt;0,Table1[ExpDate],
TODAY()))</f>
        <v>44329</v>
      </c>
      <c r="AB59" s="10">
        <f ca="1">IF(PERFORMANCE!$D$8&gt;0,
IF(PERFORMANCE!$D$8&lt;Table1[[#This Row],[ActDate]],"",Table1[NetPrem]),
IF(TODAY()&lt;Table1[[#This Row],[ActDate]],"",Table1[NetPrem]))</f>
        <v>-150.66</v>
      </c>
      <c r="AC59" s="10">
        <f ca="1">IF(PERFORMANCE!$D$8&gt;0,
IF(PERFORMANCE!$D$8&lt;Table1[[#This Row],[ActDate]],"",
IF(_xlfn.DAYS(PERFORMANCE!$D$8,Table1[[#This Row],[ActDate]])&lt;366,Table1[NetPrem],"")),
IF(TODAY()&lt;Table1[[#This Row],[ActDate]],"",
IF(_xlfn.DAYS(TODAY(),Table1[[#This Row],[ActDate]])&lt;366,Table1[NetPrem],"")))</f>
        <v>-150.66</v>
      </c>
      <c r="AD59" s="10">
        <f ca="1">IF(PERFORMANCE!$D$8&gt;0,
IF(PERFORMANCE!$D$8&lt;Table1[[#This Row],[ActDate]],"",
IF(YEAR(PERFORMANCE!$D$8)=YEAR(Table1[[#This Row],[ActDate]]),Table1[NetPrem],"")),
IF(TODAY()&lt;Table1[[#This Row],[ActDate]],"",
IF(YEAR(TODAY())=YEAR(Table1[[#This Row],[ActDate]]),Table1[NetPrem],"")))</f>
        <v>-150.66</v>
      </c>
      <c r="AE59" s="10" t="str">
        <f ca="1">IF(PERFORMANCE!$D$8&gt;0,
IF(PERFORMANCE!$D$8&lt;Table1[[#This Row],[ActDate]],Table1[NetPrem],""),
IF(TODAY()&lt;Table1[[#This Row],[ActDate]],Table1[NetPrem],""))</f>
        <v/>
      </c>
    </row>
    <row r="60" spans="1:31" x14ac:dyDescent="0.25">
      <c r="A60" s="16" t="s">
        <v>171</v>
      </c>
      <c r="B60" s="57">
        <v>16</v>
      </c>
      <c r="C60" s="57">
        <v>3</v>
      </c>
      <c r="D60" s="16" t="s">
        <v>192</v>
      </c>
      <c r="E60" s="16">
        <v>44329</v>
      </c>
      <c r="F60" s="16">
        <v>44330</v>
      </c>
      <c r="G60" s="16">
        <v>44337</v>
      </c>
      <c r="H60" s="57">
        <v>50</v>
      </c>
      <c r="I60" s="57"/>
      <c r="J60" s="58">
        <v>4</v>
      </c>
      <c r="K60" s="61">
        <v>337.33</v>
      </c>
      <c r="M60" s="61" t="s">
        <v>168</v>
      </c>
      <c r="N60" s="57">
        <f>'dl-do all work in this'!Y60</f>
        <v>0</v>
      </c>
      <c r="O60" s="57">
        <f>'dl-do all work in this'!Z60</f>
        <v>0</v>
      </c>
      <c r="P60" s="10">
        <f>IF(Table1[[#This Row],[TransType]]="LS",Table1[[#This Row],[OpnPrem]]+Table1[[#This Row],[ClsPrem]],
IF(Table1[[#This Row],[TransType]]="AS",Table1[[#This Row],[OpnPrem]]+Table1[[#This Row],[ClsPrem]],
Table1[[#This Row],[OpnPrem]]-Table1[[#This Row],[ClsPrem]]))</f>
        <v>337.33</v>
      </c>
      <c r="Q60" s="51">
        <f>IF(Table1[[#This Row],[SYM]]="","",SUMIFS(P:P,B:B,Table1[[#This Row],[Trade'#]],C:C,"&lt;="&amp;Table1[[#This Row],[Leg]]))</f>
        <v>516</v>
      </c>
      <c r="R6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20000</v>
      </c>
      <c r="T60" s="11" t="str">
        <f>IF(Table1[[#This Row],[CloseDate]]&gt;0,"",Table1[Cap])</f>
        <v/>
      </c>
      <c r="U60" s="11" t="str">
        <f>IF(Table1[[#This Row],[CloseDate]]&gt;0,"",
IF(Table1[[#This Row],[TransType]]="BC","",
IF(Table1[[#This Row],[TransType]]="BP",100*Table1[[#This Row],[Strike]]*Table1[[#This Row],['#Contracts]],
Table1[Cap])))</f>
        <v/>
      </c>
      <c r="V60" s="11">
        <f ca="1">IF(Table1[[#This Row],[SYM]]="","",Table1[[#This Row],[Cap]]*Table1[[#This Row],[Days]])</f>
        <v>20000</v>
      </c>
      <c r="W60" s="11">
        <f ca="1">IF(Table1[[#This Row],[SYM]]="","",SUMIFS(V:V,B:B,Table1[[#This Row],[Trade'#]],C:C,"&lt;="&amp;Table1[[#This Row],[Leg]]))</f>
        <v>366800</v>
      </c>
      <c r="X60" s="30">
        <f ca="1">IF(Table1[[#This Row],[TotCapDays]],365*Table1[[#This Row],[TotPrem]]/Table1[[#This Row],[TotCapDays]],"")</f>
        <v>0.51346782988004358</v>
      </c>
      <c r="Y60" s="10">
        <f>IF(Table1[[#This Row],[SYM]]="","",
IF(Table1[[#This Row],[TransType]]="LS",Table1[[#This Row],[Strike]]-Table1[[#This Row],[TotPrem]]/Table1[[#This Row],['#Contracts]],
IF(Table1[[#This Row],['#Contracts]],Table1[[#This Row],[Strike]]-Table1[[#This Row],[TotPrem]]/Table1[[#This Row],['#Contracts]]/100,"")))</f>
        <v>48.71</v>
      </c>
      <c r="Z60" s="11" t="str">
        <f>IF(Table1[[#This Row],[CloseDate]]&gt;0,"",
IF(Table1[[#This Row],[TransType]]="LS",Table1['#Contracts],
IF(Table1[[#This Row],[TransType]]="AS",100*Table1[[#This Row],['#Contracts]],
IF(Table1[[#This Row],[TransType]]="SP",100*Table1[[#This Row],['#Contracts]],
IF(Table1[[#This Row],[TransType]]="BP",100*Table1[[#This Row],['#Contracts]],"")))))</f>
        <v/>
      </c>
      <c r="AA60" s="39">
        <f ca="1">IF(Table1[[#This Row],[CloseDate]]&gt;0,Table1[CloseDate],
IF(Table1[[#This Row],[ExpDate]]&gt;0,Table1[ExpDate],
TODAY()))</f>
        <v>44330</v>
      </c>
      <c r="AB60" s="10">
        <f ca="1">IF(PERFORMANCE!$D$8&gt;0,
IF(PERFORMANCE!$D$8&lt;Table1[[#This Row],[ActDate]],"",Table1[NetPrem]),
IF(TODAY()&lt;Table1[[#This Row],[ActDate]],"",Table1[NetPrem]))</f>
        <v>337.33</v>
      </c>
      <c r="AC60" s="10">
        <f ca="1">IF(PERFORMANCE!$D$8&gt;0,
IF(PERFORMANCE!$D$8&lt;Table1[[#This Row],[ActDate]],"",
IF(_xlfn.DAYS(PERFORMANCE!$D$8,Table1[[#This Row],[ActDate]])&lt;366,Table1[NetPrem],"")),
IF(TODAY()&lt;Table1[[#This Row],[ActDate]],"",
IF(_xlfn.DAYS(TODAY(),Table1[[#This Row],[ActDate]])&lt;366,Table1[NetPrem],"")))</f>
        <v>337.33</v>
      </c>
      <c r="AD60" s="10">
        <f ca="1">IF(PERFORMANCE!$D$8&gt;0,
IF(PERFORMANCE!$D$8&lt;Table1[[#This Row],[ActDate]],"",
IF(YEAR(PERFORMANCE!$D$8)=YEAR(Table1[[#This Row],[ActDate]]),Table1[NetPrem],"")),
IF(TODAY()&lt;Table1[[#This Row],[ActDate]],"",
IF(YEAR(TODAY())=YEAR(Table1[[#This Row],[ActDate]]),Table1[NetPrem],"")))</f>
        <v>337.33</v>
      </c>
      <c r="AE60" s="10" t="str">
        <f ca="1">IF(PERFORMANCE!$D$8&gt;0,
IF(PERFORMANCE!$D$8&lt;Table1[[#This Row],[ActDate]],Table1[NetPrem],""),
IF(TODAY()&lt;Table1[[#This Row],[ActDate]],Table1[NetPrem],""))</f>
        <v/>
      </c>
    </row>
    <row r="61" spans="1:31" x14ac:dyDescent="0.25">
      <c r="A61" s="16" t="s">
        <v>172</v>
      </c>
      <c r="B61" s="57">
        <v>16</v>
      </c>
      <c r="C61" s="57">
        <v>4</v>
      </c>
      <c r="D61" s="16" t="s">
        <v>192</v>
      </c>
      <c r="E61" s="16">
        <v>44330</v>
      </c>
      <c r="F61" s="16">
        <v>44330</v>
      </c>
      <c r="G61" s="16">
        <v>44337</v>
      </c>
      <c r="H61" s="57">
        <v>50</v>
      </c>
      <c r="I61" s="57"/>
      <c r="J61" s="58">
        <v>4</v>
      </c>
      <c r="K61" s="61">
        <v>-62.66</v>
      </c>
      <c r="M61" s="61" t="s">
        <v>168</v>
      </c>
      <c r="N61" s="57">
        <f>'dl-do all work in this'!Y61</f>
        <v>0</v>
      </c>
      <c r="O61" s="57">
        <f>'dl-do all work in this'!Z61</f>
        <v>0</v>
      </c>
      <c r="P61" s="10">
        <f>IF(Table1[[#This Row],[TransType]]="LS",Table1[[#This Row],[OpnPrem]]+Table1[[#This Row],[ClsPrem]],
IF(Table1[[#This Row],[TransType]]="AS",Table1[[#This Row],[OpnPrem]]+Table1[[#This Row],[ClsPrem]],
Table1[[#This Row],[OpnPrem]]-Table1[[#This Row],[ClsPrem]]))</f>
        <v>-62.66</v>
      </c>
      <c r="Q61" s="51">
        <f>IF(Table1[[#This Row],[SYM]]="","",SUMIFS(P:P,B:B,Table1[[#This Row],[Trade'#]],C:C,"&lt;="&amp;Table1[[#This Row],[Leg]]))</f>
        <v>453.34000000000003</v>
      </c>
      <c r="R6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20000</v>
      </c>
      <c r="T61" s="11" t="str">
        <f>IF(Table1[[#This Row],[CloseDate]]&gt;0,"",Table1[Cap])</f>
        <v/>
      </c>
      <c r="U61" s="11" t="str">
        <f>IF(Table1[[#This Row],[CloseDate]]&gt;0,"",
IF(Table1[[#This Row],[TransType]]="BC","",
IF(Table1[[#This Row],[TransType]]="BP",100*Table1[[#This Row],[Strike]]*Table1[[#This Row],['#Contracts]],
Table1[Cap])))</f>
        <v/>
      </c>
      <c r="V61" s="11">
        <f ca="1">IF(Table1[[#This Row],[SYM]]="","",Table1[[#This Row],[Cap]]*Table1[[#This Row],[Days]])</f>
        <v>20000</v>
      </c>
      <c r="W61" s="11">
        <f ca="1">IF(Table1[[#This Row],[SYM]]="","",SUMIFS(V:V,B:B,Table1[[#This Row],[Trade'#]],C:C,"&lt;="&amp;Table1[[#This Row],[Leg]]))</f>
        <v>386800</v>
      </c>
      <c r="X61" s="30">
        <f ca="1">IF(Table1[[#This Row],[TotCapDays]],365*Table1[[#This Row],[TotPrem]]/Table1[[#This Row],[TotCapDays]],"")</f>
        <v>0.42778981385729059</v>
      </c>
      <c r="Y61" s="10">
        <f>IF(Table1[[#This Row],[SYM]]="","",
IF(Table1[[#This Row],[TransType]]="LS",Table1[[#This Row],[Strike]]-Table1[[#This Row],[TotPrem]]/Table1[[#This Row],['#Contracts]],
IF(Table1[[#This Row],['#Contracts]],Table1[[#This Row],[Strike]]-Table1[[#This Row],[TotPrem]]/Table1[[#This Row],['#Contracts]]/100,"")))</f>
        <v>48.86665</v>
      </c>
      <c r="Z61" s="11" t="str">
        <f>IF(Table1[[#This Row],[CloseDate]]&gt;0,"",
IF(Table1[[#This Row],[TransType]]="LS",Table1['#Contracts],
IF(Table1[[#This Row],[TransType]]="AS",100*Table1[[#This Row],['#Contracts]],
IF(Table1[[#This Row],[TransType]]="SP",100*Table1[[#This Row],['#Contracts]],
IF(Table1[[#This Row],[TransType]]="BP",100*Table1[[#This Row],['#Contracts]],"")))))</f>
        <v/>
      </c>
      <c r="AA61" s="39">
        <f ca="1">IF(Table1[[#This Row],[CloseDate]]&gt;0,Table1[CloseDate],
IF(Table1[[#This Row],[ExpDate]]&gt;0,Table1[ExpDate],
TODAY()))</f>
        <v>44330</v>
      </c>
      <c r="AB61" s="10">
        <f ca="1">IF(PERFORMANCE!$D$8&gt;0,
IF(PERFORMANCE!$D$8&lt;Table1[[#This Row],[ActDate]],"",Table1[NetPrem]),
IF(TODAY()&lt;Table1[[#This Row],[ActDate]],"",Table1[NetPrem]))</f>
        <v>-62.66</v>
      </c>
      <c r="AC61" s="10">
        <f ca="1">IF(PERFORMANCE!$D$8&gt;0,
IF(PERFORMANCE!$D$8&lt;Table1[[#This Row],[ActDate]],"",
IF(_xlfn.DAYS(PERFORMANCE!$D$8,Table1[[#This Row],[ActDate]])&lt;366,Table1[NetPrem],"")),
IF(TODAY()&lt;Table1[[#This Row],[ActDate]],"",
IF(_xlfn.DAYS(TODAY(),Table1[[#This Row],[ActDate]])&lt;366,Table1[NetPrem],"")))</f>
        <v>-62.66</v>
      </c>
      <c r="AD61" s="10">
        <f ca="1">IF(PERFORMANCE!$D$8&gt;0,
IF(PERFORMANCE!$D$8&lt;Table1[[#This Row],[ActDate]],"",
IF(YEAR(PERFORMANCE!$D$8)=YEAR(Table1[[#This Row],[ActDate]]),Table1[NetPrem],"")),
IF(TODAY()&lt;Table1[[#This Row],[ActDate]],"",
IF(YEAR(TODAY())=YEAR(Table1[[#This Row],[ActDate]]),Table1[NetPrem],"")))</f>
        <v>-62.66</v>
      </c>
      <c r="AE61" s="10" t="str">
        <f ca="1">IF(PERFORMANCE!$D$8&gt;0,
IF(PERFORMANCE!$D$8&lt;Table1[[#This Row],[ActDate]],Table1[NetPrem],""),
IF(TODAY()&lt;Table1[[#This Row],[ActDate]],Table1[NetPrem],""))</f>
        <v/>
      </c>
    </row>
    <row r="62" spans="1:31" x14ac:dyDescent="0.25">
      <c r="A62" s="16" t="s">
        <v>173</v>
      </c>
      <c r="B62" s="57">
        <v>17</v>
      </c>
      <c r="C62" s="57">
        <v>1</v>
      </c>
      <c r="D62" s="16" t="s">
        <v>192</v>
      </c>
      <c r="E62" s="16">
        <v>44314</v>
      </c>
      <c r="F62" s="16">
        <v>44322</v>
      </c>
      <c r="G62" s="16">
        <v>44323</v>
      </c>
      <c r="H62" s="57">
        <v>45</v>
      </c>
      <c r="I62" s="57"/>
      <c r="J62" s="58">
        <v>2</v>
      </c>
      <c r="K62" s="61">
        <v>192.67</v>
      </c>
      <c r="M62" s="61" t="s">
        <v>29</v>
      </c>
      <c r="N62" s="57" t="e">
        <f>'dl-do all work in this'!Y62</f>
        <v>#N/A</v>
      </c>
      <c r="O62" s="57">
        <f>'dl-do all work in this'!Z62</f>
        <v>0</v>
      </c>
      <c r="P62" s="10">
        <f>IF(Table1[[#This Row],[TransType]]="LS",Table1[[#This Row],[OpnPrem]]+Table1[[#This Row],[ClsPrem]],
IF(Table1[[#This Row],[TransType]]="AS",Table1[[#This Row],[OpnPrem]]+Table1[[#This Row],[ClsPrem]],
Table1[[#This Row],[OpnPrem]]-Table1[[#This Row],[ClsPrem]]))</f>
        <v>192.67</v>
      </c>
      <c r="Q62" s="51">
        <f>IF(Table1[[#This Row],[SYM]]="","",SUMIFS(P:P,B:B,Table1[[#This Row],[Trade'#]],C:C,"&lt;="&amp;Table1[[#This Row],[Leg]]))</f>
        <v>192.67</v>
      </c>
      <c r="R6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8</v>
      </c>
      <c r="S6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62" s="11" t="str">
        <f>IF(Table1[[#This Row],[CloseDate]]&gt;0,"",Table1[Cap])</f>
        <v/>
      </c>
      <c r="U62" s="11" t="str">
        <f>IF(Table1[[#This Row],[CloseDate]]&gt;0,"",
IF(Table1[[#This Row],[TransType]]="BC","",
IF(Table1[[#This Row],[TransType]]="BP",100*Table1[[#This Row],[Strike]]*Table1[[#This Row],['#Contracts]],
Table1[Cap])))</f>
        <v/>
      </c>
      <c r="V62" s="11">
        <f ca="1">IF(Table1[[#This Row],[SYM]]="","",Table1[[#This Row],[Cap]]*Table1[[#This Row],[Days]])</f>
        <v>72000</v>
      </c>
      <c r="W62" s="11">
        <f ca="1">IF(Table1[[#This Row],[SYM]]="","",SUMIFS(V:V,B:B,Table1[[#This Row],[Trade'#]],C:C,"&lt;="&amp;Table1[[#This Row],[Leg]]))</f>
        <v>72000</v>
      </c>
      <c r="X62" s="30">
        <f ca="1">IF(Table1[[#This Row],[TotCapDays]],365*Table1[[#This Row],[TotPrem]]/Table1[[#This Row],[TotCapDays]],"")</f>
        <v>0.97672986111111093</v>
      </c>
      <c r="Y62" s="10">
        <f>IF(Table1[[#This Row],[SYM]]="","",
IF(Table1[[#This Row],[TransType]]="LS",Table1[[#This Row],[Strike]]-Table1[[#This Row],[TotPrem]]/Table1[[#This Row],['#Contracts]],
IF(Table1[[#This Row],['#Contracts]],Table1[[#This Row],[Strike]]-Table1[[#This Row],[TotPrem]]/Table1[[#This Row],['#Contracts]]/100,"")))</f>
        <v>44.036650000000002</v>
      </c>
      <c r="Z62" s="11" t="str">
        <f>IF(Table1[[#This Row],[CloseDate]]&gt;0,"",
IF(Table1[[#This Row],[TransType]]="LS",Table1['#Contracts],
IF(Table1[[#This Row],[TransType]]="AS",100*Table1[[#This Row],['#Contracts]],
IF(Table1[[#This Row],[TransType]]="SP",100*Table1[[#This Row],['#Contracts]],
IF(Table1[[#This Row],[TransType]]="BP",100*Table1[[#This Row],['#Contracts]],"")))))</f>
        <v/>
      </c>
      <c r="AA62" s="39">
        <f ca="1">IF(Table1[[#This Row],[CloseDate]]&gt;0,Table1[CloseDate],
IF(Table1[[#This Row],[ExpDate]]&gt;0,Table1[ExpDate],
TODAY()))</f>
        <v>44322</v>
      </c>
      <c r="AB62" s="10">
        <f ca="1">IF(PERFORMANCE!$D$8&gt;0,
IF(PERFORMANCE!$D$8&lt;Table1[[#This Row],[ActDate]],"",Table1[NetPrem]),
IF(TODAY()&lt;Table1[[#This Row],[ActDate]],"",Table1[NetPrem]))</f>
        <v>192.67</v>
      </c>
      <c r="AC62" s="10">
        <f ca="1">IF(PERFORMANCE!$D$8&gt;0,
IF(PERFORMANCE!$D$8&lt;Table1[[#This Row],[ActDate]],"",
IF(_xlfn.DAYS(PERFORMANCE!$D$8,Table1[[#This Row],[ActDate]])&lt;366,Table1[NetPrem],"")),
IF(TODAY()&lt;Table1[[#This Row],[ActDate]],"",
IF(_xlfn.DAYS(TODAY(),Table1[[#This Row],[ActDate]])&lt;366,Table1[NetPrem],"")))</f>
        <v>192.67</v>
      </c>
      <c r="AD62" s="10">
        <f ca="1">IF(PERFORMANCE!$D$8&gt;0,
IF(PERFORMANCE!$D$8&lt;Table1[[#This Row],[ActDate]],"",
IF(YEAR(PERFORMANCE!$D$8)=YEAR(Table1[[#This Row],[ActDate]]),Table1[NetPrem],"")),
IF(TODAY()&lt;Table1[[#This Row],[ActDate]],"",
IF(YEAR(TODAY())=YEAR(Table1[[#This Row],[ActDate]]),Table1[NetPrem],"")))</f>
        <v>192.67</v>
      </c>
      <c r="AE62" s="10" t="str">
        <f ca="1">IF(PERFORMANCE!$D$8&gt;0,
IF(PERFORMANCE!$D$8&lt;Table1[[#This Row],[ActDate]],Table1[NetPrem],""),
IF(TODAY()&lt;Table1[[#This Row],[ActDate]],Table1[NetPrem],""))</f>
        <v/>
      </c>
    </row>
    <row r="63" spans="1:31" x14ac:dyDescent="0.25">
      <c r="A63" s="16" t="s">
        <v>174</v>
      </c>
      <c r="B63" s="57">
        <v>17</v>
      </c>
      <c r="C63" s="57">
        <v>2</v>
      </c>
      <c r="D63" s="16" t="s">
        <v>192</v>
      </c>
      <c r="E63" s="16">
        <v>44322</v>
      </c>
      <c r="F63" s="16">
        <v>44322</v>
      </c>
      <c r="G63" s="16">
        <v>44323</v>
      </c>
      <c r="H63" s="57">
        <v>45</v>
      </c>
      <c r="I63" s="57"/>
      <c r="J63" s="58">
        <v>2</v>
      </c>
      <c r="K63" s="61">
        <v>-1241.33</v>
      </c>
      <c r="M63" s="61" t="s">
        <v>29</v>
      </c>
      <c r="N63" s="57" t="e">
        <f>'dl-do all work in this'!Y63</f>
        <v>#N/A</v>
      </c>
      <c r="O63" s="57">
        <f>'dl-do all work in this'!Z63</f>
        <v>0</v>
      </c>
      <c r="P63" s="10">
        <f>IF(Table1[[#This Row],[TransType]]="LS",Table1[[#This Row],[OpnPrem]]+Table1[[#This Row],[ClsPrem]],
IF(Table1[[#This Row],[TransType]]="AS",Table1[[#This Row],[OpnPrem]]+Table1[[#This Row],[ClsPrem]],
Table1[[#This Row],[OpnPrem]]-Table1[[#This Row],[ClsPrem]]))</f>
        <v>-1241.33</v>
      </c>
      <c r="Q63" s="51">
        <f>IF(Table1[[#This Row],[SYM]]="","",SUMIFS(P:P,B:B,Table1[[#This Row],[Trade'#]],C:C,"&lt;="&amp;Table1[[#This Row],[Leg]]))</f>
        <v>-1048.6599999999999</v>
      </c>
      <c r="R6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63" s="11" t="str">
        <f>IF(Table1[[#This Row],[CloseDate]]&gt;0,"",Table1[Cap])</f>
        <v/>
      </c>
      <c r="U63" s="11" t="str">
        <f>IF(Table1[[#This Row],[CloseDate]]&gt;0,"",
IF(Table1[[#This Row],[TransType]]="BC","",
IF(Table1[[#This Row],[TransType]]="BP",100*Table1[[#This Row],[Strike]]*Table1[[#This Row],['#Contracts]],
Table1[Cap])))</f>
        <v/>
      </c>
      <c r="V63" s="11">
        <f ca="1">IF(Table1[[#This Row],[SYM]]="","",Table1[[#This Row],[Cap]]*Table1[[#This Row],[Days]])</f>
        <v>9000</v>
      </c>
      <c r="W63" s="11">
        <f ca="1">IF(Table1[[#This Row],[SYM]]="","",SUMIFS(V:V,B:B,Table1[[#This Row],[Trade'#]],C:C,"&lt;="&amp;Table1[[#This Row],[Leg]]))</f>
        <v>81000</v>
      </c>
      <c r="X63" s="30">
        <f ca="1">IF(Table1[[#This Row],[TotCapDays]],365*Table1[[#This Row],[TotPrem]]/Table1[[#This Row],[TotCapDays]],"")</f>
        <v>-4.7254432098765431</v>
      </c>
      <c r="Y63" s="10">
        <f>IF(Table1[[#This Row],[SYM]]="","",
IF(Table1[[#This Row],[TransType]]="LS",Table1[[#This Row],[Strike]]-Table1[[#This Row],[TotPrem]]/Table1[[#This Row],['#Contracts]],
IF(Table1[[#This Row],['#Contracts]],Table1[[#This Row],[Strike]]-Table1[[#This Row],[TotPrem]]/Table1[[#This Row],['#Contracts]]/100,"")))</f>
        <v>50.243299999999998</v>
      </c>
      <c r="Z63" s="11" t="str">
        <f>IF(Table1[[#This Row],[CloseDate]]&gt;0,"",
IF(Table1[[#This Row],[TransType]]="LS",Table1['#Contracts],
IF(Table1[[#This Row],[TransType]]="AS",100*Table1[[#This Row],['#Contracts]],
IF(Table1[[#This Row],[TransType]]="SP",100*Table1[[#This Row],['#Contracts]],
IF(Table1[[#This Row],[TransType]]="BP",100*Table1[[#This Row],['#Contracts]],"")))))</f>
        <v/>
      </c>
      <c r="AA63" s="39">
        <f ca="1">IF(Table1[[#This Row],[CloseDate]]&gt;0,Table1[CloseDate],
IF(Table1[[#This Row],[ExpDate]]&gt;0,Table1[ExpDate],
TODAY()))</f>
        <v>44322</v>
      </c>
      <c r="AB63" s="10">
        <f ca="1">IF(PERFORMANCE!$D$8&gt;0,
IF(PERFORMANCE!$D$8&lt;Table1[[#This Row],[ActDate]],"",Table1[NetPrem]),
IF(TODAY()&lt;Table1[[#This Row],[ActDate]],"",Table1[NetPrem]))</f>
        <v>-1241.33</v>
      </c>
      <c r="AC63" s="10">
        <f ca="1">IF(PERFORMANCE!$D$8&gt;0,
IF(PERFORMANCE!$D$8&lt;Table1[[#This Row],[ActDate]],"",
IF(_xlfn.DAYS(PERFORMANCE!$D$8,Table1[[#This Row],[ActDate]])&lt;366,Table1[NetPrem],"")),
IF(TODAY()&lt;Table1[[#This Row],[ActDate]],"",
IF(_xlfn.DAYS(TODAY(),Table1[[#This Row],[ActDate]])&lt;366,Table1[NetPrem],"")))</f>
        <v>-1241.33</v>
      </c>
      <c r="AD63" s="10">
        <f ca="1">IF(PERFORMANCE!$D$8&gt;0,
IF(PERFORMANCE!$D$8&lt;Table1[[#This Row],[ActDate]],"",
IF(YEAR(PERFORMANCE!$D$8)=YEAR(Table1[[#This Row],[ActDate]]),Table1[NetPrem],"")),
IF(TODAY()&lt;Table1[[#This Row],[ActDate]],"",
IF(YEAR(TODAY())=YEAR(Table1[[#This Row],[ActDate]]),Table1[NetPrem],"")))</f>
        <v>-1241.33</v>
      </c>
      <c r="AE63" s="10" t="str">
        <f ca="1">IF(PERFORMANCE!$D$8&gt;0,
IF(PERFORMANCE!$D$8&lt;Table1[[#This Row],[ActDate]],Table1[NetPrem],""),
IF(TODAY()&lt;Table1[[#This Row],[ActDate]],Table1[NetPrem],""))</f>
        <v/>
      </c>
    </row>
    <row r="64" spans="1:31" x14ac:dyDescent="0.25">
      <c r="A64" s="16" t="s">
        <v>175</v>
      </c>
      <c r="B64" s="57">
        <v>17</v>
      </c>
      <c r="C64" s="57">
        <v>3</v>
      </c>
      <c r="D64" s="16" t="s">
        <v>192</v>
      </c>
      <c r="E64" s="16">
        <v>44322</v>
      </c>
      <c r="F64" s="16"/>
      <c r="G64" s="16">
        <v>44358</v>
      </c>
      <c r="H64" s="57">
        <v>43</v>
      </c>
      <c r="I64" s="57"/>
      <c r="J64" s="58">
        <v>2</v>
      </c>
      <c r="K64" s="61">
        <v>1298.6600000000001</v>
      </c>
      <c r="M64" s="61" t="s">
        <v>29</v>
      </c>
      <c r="N64" s="57" t="e">
        <f>'dl-do all work in this'!Y64</f>
        <v>#N/A</v>
      </c>
      <c r="O64" s="57" t="e">
        <f>'dl-do all work in this'!Z64</f>
        <v>#N/A</v>
      </c>
      <c r="P64" s="10">
        <f>IF(Table1[[#This Row],[TransType]]="LS",Table1[[#This Row],[OpnPrem]]+Table1[[#This Row],[ClsPrem]],
IF(Table1[[#This Row],[TransType]]="AS",Table1[[#This Row],[OpnPrem]]+Table1[[#This Row],[ClsPrem]],
Table1[[#This Row],[OpnPrem]]-Table1[[#This Row],[ClsPrem]]))</f>
        <v>1298.6600000000001</v>
      </c>
      <c r="Q64" s="51">
        <f>IF(Table1[[#This Row],[SYM]]="","",SUMIFS(P:P,B:B,Table1[[#This Row],[Trade'#]],C:C,"&lt;="&amp;Table1[[#This Row],[Leg]]))</f>
        <v>250.00000000000023</v>
      </c>
      <c r="R6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36</v>
      </c>
      <c r="S6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8600</v>
      </c>
      <c r="T64" s="11">
        <f>IF(Table1[[#This Row],[CloseDate]]&gt;0,"",Table1[Cap])</f>
        <v>8600</v>
      </c>
      <c r="U64" s="11">
        <f>IF(Table1[[#This Row],[CloseDate]]&gt;0,"",
IF(Table1[[#This Row],[TransType]]="BC","",
IF(Table1[[#This Row],[TransType]]="BP",100*Table1[[#This Row],[Strike]]*Table1[[#This Row],['#Contracts]],
Table1[Cap])))</f>
        <v>8600</v>
      </c>
      <c r="V64" s="11">
        <f ca="1">IF(Table1[[#This Row],[SYM]]="","",Table1[[#This Row],[Cap]]*Table1[[#This Row],[Days]])</f>
        <v>309600</v>
      </c>
      <c r="W64" s="11">
        <f ca="1">IF(Table1[[#This Row],[SYM]]="","",SUMIFS(V:V,B:B,Table1[[#This Row],[Trade'#]],C:C,"&lt;="&amp;Table1[[#This Row],[Leg]]))</f>
        <v>390600</v>
      </c>
      <c r="X64" s="30">
        <f ca="1">IF(Table1[[#This Row],[TotCapDays]],365*Table1[[#This Row],[TotPrem]]/Table1[[#This Row],[TotCapDays]],"")</f>
        <v>0.23361495135688706</v>
      </c>
      <c r="Y64" s="10">
        <f>IF(Table1[[#This Row],[SYM]]="","",
IF(Table1[[#This Row],[TransType]]="LS",Table1[[#This Row],[Strike]]-Table1[[#This Row],[TotPrem]]/Table1[[#This Row],['#Contracts]],
IF(Table1[[#This Row],['#Contracts]],Table1[[#This Row],[Strike]]-Table1[[#This Row],[TotPrem]]/Table1[[#This Row],['#Contracts]]/100,"")))</f>
        <v>41.75</v>
      </c>
      <c r="Z64" s="11">
        <f>IF(Table1[[#This Row],[CloseDate]]&gt;0,"",
IF(Table1[[#This Row],[TransType]]="LS",Table1['#Contracts],
IF(Table1[[#This Row],[TransType]]="AS",100*Table1[[#This Row],['#Contracts]],
IF(Table1[[#This Row],[TransType]]="SP",100*Table1[[#This Row],['#Contracts]],
IF(Table1[[#This Row],[TransType]]="BP",100*Table1[[#This Row],['#Contracts]],"")))))</f>
        <v>200</v>
      </c>
      <c r="AA64" s="39">
        <f ca="1">IF(Table1[[#This Row],[CloseDate]]&gt;0,Table1[CloseDate],
IF(Table1[[#This Row],[ExpDate]]&gt;0,Table1[ExpDate],
TODAY()))</f>
        <v>44358</v>
      </c>
      <c r="AB64" s="10" t="str">
        <f ca="1">IF(PERFORMANCE!$D$8&gt;0,
IF(PERFORMANCE!$D$8&lt;Table1[[#This Row],[ActDate]],"",Table1[NetPrem]),
IF(TODAY()&lt;Table1[[#This Row],[ActDate]],"",Table1[NetPrem]))</f>
        <v/>
      </c>
      <c r="AC64" s="10" t="str">
        <f ca="1">IF(PERFORMANCE!$D$8&gt;0,
IF(PERFORMANCE!$D$8&lt;Table1[[#This Row],[ActDate]],"",
IF(_xlfn.DAYS(PERFORMANCE!$D$8,Table1[[#This Row],[ActDate]])&lt;366,Table1[NetPrem],"")),
IF(TODAY()&lt;Table1[[#This Row],[ActDate]],"",
IF(_xlfn.DAYS(TODAY(),Table1[[#This Row],[ActDate]])&lt;366,Table1[NetPrem],"")))</f>
        <v/>
      </c>
      <c r="AD64" s="10" t="str">
        <f ca="1">IF(PERFORMANCE!$D$8&gt;0,
IF(PERFORMANCE!$D$8&lt;Table1[[#This Row],[ActDate]],"",
IF(YEAR(PERFORMANCE!$D$8)=YEAR(Table1[[#This Row],[ActDate]]),Table1[NetPrem],"")),
IF(TODAY()&lt;Table1[[#This Row],[ActDate]],"",
IF(YEAR(TODAY())=YEAR(Table1[[#This Row],[ActDate]]),Table1[NetPrem],"")))</f>
        <v/>
      </c>
      <c r="AE64" s="10">
        <f ca="1">IF(PERFORMANCE!$D$8&gt;0,
IF(PERFORMANCE!$D$8&lt;Table1[[#This Row],[ActDate]],Table1[NetPrem],""),
IF(TODAY()&lt;Table1[[#This Row],[ActDate]],Table1[NetPrem],""))</f>
        <v>1298.6600000000001</v>
      </c>
    </row>
    <row r="65" spans="1:31" x14ac:dyDescent="0.25">
      <c r="A65" s="16" t="s">
        <v>177</v>
      </c>
      <c r="B65" s="57">
        <v>18</v>
      </c>
      <c r="C65" s="57">
        <v>1</v>
      </c>
      <c r="D65" s="16" t="s">
        <v>192</v>
      </c>
      <c r="E65" s="16">
        <v>44316</v>
      </c>
      <c r="F65" s="16"/>
      <c r="G65" s="16">
        <v>44337</v>
      </c>
      <c r="H65" s="57">
        <v>65</v>
      </c>
      <c r="I65" s="57"/>
      <c r="J65" s="58">
        <v>2</v>
      </c>
      <c r="K65" s="61">
        <v>198.67</v>
      </c>
      <c r="M65" s="61" t="s">
        <v>176</v>
      </c>
      <c r="N65" s="57" t="e">
        <f>'dl-do all work in this'!Y65</f>
        <v>#N/A</v>
      </c>
      <c r="O65" s="57" t="e">
        <f>'dl-do all work in this'!Z65</f>
        <v>#N/A</v>
      </c>
      <c r="P65" s="10">
        <f>IF(Table1[[#This Row],[TransType]]="LS",Table1[[#This Row],[OpnPrem]]+Table1[[#This Row],[ClsPrem]],
IF(Table1[[#This Row],[TransType]]="AS",Table1[[#This Row],[OpnPrem]]+Table1[[#This Row],[ClsPrem]],
Table1[[#This Row],[OpnPrem]]-Table1[[#This Row],[ClsPrem]]))</f>
        <v>198.67</v>
      </c>
      <c r="Q65" s="51">
        <f>IF(Table1[[#This Row],[SYM]]="","",SUMIFS(P:P,B:B,Table1[[#This Row],[Trade'#]],C:C,"&lt;="&amp;Table1[[#This Row],[Leg]]))</f>
        <v>198.67</v>
      </c>
      <c r="R6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21</v>
      </c>
      <c r="S6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65" s="11">
        <f>IF(Table1[[#This Row],[CloseDate]]&gt;0,"",Table1[Cap])</f>
        <v>13000</v>
      </c>
      <c r="U65" s="11">
        <f>IF(Table1[[#This Row],[CloseDate]]&gt;0,"",
IF(Table1[[#This Row],[TransType]]="BC","",
IF(Table1[[#This Row],[TransType]]="BP",100*Table1[[#This Row],[Strike]]*Table1[[#This Row],['#Contracts]],
Table1[Cap])))</f>
        <v>13000</v>
      </c>
      <c r="V65" s="11">
        <f ca="1">IF(Table1[[#This Row],[SYM]]="","",Table1[[#This Row],[Cap]]*Table1[[#This Row],[Days]])</f>
        <v>273000</v>
      </c>
      <c r="W65" s="11">
        <f ca="1">IF(Table1[[#This Row],[SYM]]="","",SUMIFS(V:V,B:B,Table1[[#This Row],[Trade'#]],C:C,"&lt;="&amp;Table1[[#This Row],[Leg]]))</f>
        <v>273000</v>
      </c>
      <c r="X65" s="30">
        <f ca="1">IF(Table1[[#This Row],[TotCapDays]],365*Table1[[#This Row],[TotPrem]]/Table1[[#This Row],[TotCapDays]],"")</f>
        <v>0.26562106227106225</v>
      </c>
      <c r="Y65" s="10">
        <f>IF(Table1[[#This Row],[SYM]]="","",
IF(Table1[[#This Row],[TransType]]="LS",Table1[[#This Row],[Strike]]-Table1[[#This Row],[TotPrem]]/Table1[[#This Row],['#Contracts]],
IF(Table1[[#This Row],['#Contracts]],Table1[[#This Row],[Strike]]-Table1[[#This Row],[TotPrem]]/Table1[[#This Row],['#Contracts]]/100,"")))</f>
        <v>64.006649999999993</v>
      </c>
      <c r="Z65" s="11">
        <f>IF(Table1[[#This Row],[CloseDate]]&gt;0,"",
IF(Table1[[#This Row],[TransType]]="LS",Table1['#Contracts],
IF(Table1[[#This Row],[TransType]]="AS",100*Table1[[#This Row],['#Contracts]],
IF(Table1[[#This Row],[TransType]]="SP",100*Table1[[#This Row],['#Contracts]],
IF(Table1[[#This Row],[TransType]]="BP",100*Table1[[#This Row],['#Contracts]],"")))))</f>
        <v>200</v>
      </c>
      <c r="AA65" s="39">
        <f ca="1">IF(Table1[[#This Row],[CloseDate]]&gt;0,Table1[CloseDate],
IF(Table1[[#This Row],[ExpDate]]&gt;0,Table1[ExpDate],
TODAY()))</f>
        <v>44337</v>
      </c>
      <c r="AB65" s="10">
        <f ca="1">IF(PERFORMANCE!$D$8&gt;0,
IF(PERFORMANCE!$D$8&lt;Table1[[#This Row],[ActDate]],"",Table1[NetPrem]),
IF(TODAY()&lt;Table1[[#This Row],[ActDate]],"",Table1[NetPrem]))</f>
        <v>198.67</v>
      </c>
      <c r="AC65" s="10">
        <f ca="1">IF(PERFORMANCE!$D$8&gt;0,
IF(PERFORMANCE!$D$8&lt;Table1[[#This Row],[ActDate]],"",
IF(_xlfn.DAYS(PERFORMANCE!$D$8,Table1[[#This Row],[ActDate]])&lt;366,Table1[NetPrem],"")),
IF(TODAY()&lt;Table1[[#This Row],[ActDate]],"",
IF(_xlfn.DAYS(TODAY(),Table1[[#This Row],[ActDate]])&lt;366,Table1[NetPrem],"")))</f>
        <v>198.67</v>
      </c>
      <c r="AD65" s="10">
        <f ca="1">IF(PERFORMANCE!$D$8&gt;0,
IF(PERFORMANCE!$D$8&lt;Table1[[#This Row],[ActDate]],"",
IF(YEAR(PERFORMANCE!$D$8)=YEAR(Table1[[#This Row],[ActDate]]),Table1[NetPrem],"")),
IF(TODAY()&lt;Table1[[#This Row],[ActDate]],"",
IF(YEAR(TODAY())=YEAR(Table1[[#This Row],[ActDate]]),Table1[NetPrem],"")))</f>
        <v>198.67</v>
      </c>
      <c r="AE65" s="10" t="str">
        <f ca="1">IF(PERFORMANCE!$D$8&gt;0,
IF(PERFORMANCE!$D$8&lt;Table1[[#This Row],[ActDate]],Table1[NetPrem],""),
IF(TODAY()&lt;Table1[[#This Row],[ActDate]],Table1[NetPrem],""))</f>
        <v/>
      </c>
    </row>
    <row r="66" spans="1:31" x14ac:dyDescent="0.25">
      <c r="A66" s="16" t="s">
        <v>178</v>
      </c>
      <c r="B66" s="57">
        <v>18</v>
      </c>
      <c r="C66" s="57">
        <v>2</v>
      </c>
      <c r="D66" s="16" t="s">
        <v>192</v>
      </c>
      <c r="E66" s="16">
        <v>44320</v>
      </c>
      <c r="F66" s="16"/>
      <c r="G66" s="16">
        <v>44337</v>
      </c>
      <c r="H66" s="57">
        <v>65</v>
      </c>
      <c r="I66" s="57"/>
      <c r="J66" s="58">
        <v>2</v>
      </c>
      <c r="K66" s="61">
        <v>458.67</v>
      </c>
      <c r="M66" s="61" t="s">
        <v>176</v>
      </c>
      <c r="N66" s="57" t="e">
        <f>'dl-do all work in this'!Y66</f>
        <v>#N/A</v>
      </c>
      <c r="O66" s="57" t="e">
        <f>'dl-do all work in this'!Z66</f>
        <v>#N/A</v>
      </c>
      <c r="P66" s="10">
        <f>IF(Table1[[#This Row],[TransType]]="LS",Table1[[#This Row],[OpnPrem]]+Table1[[#This Row],[ClsPrem]],
IF(Table1[[#This Row],[TransType]]="AS",Table1[[#This Row],[OpnPrem]]+Table1[[#This Row],[ClsPrem]],
Table1[[#This Row],[OpnPrem]]-Table1[[#This Row],[ClsPrem]]))</f>
        <v>458.67</v>
      </c>
      <c r="Q66" s="51">
        <f>IF(Table1[[#This Row],[SYM]]="","",SUMIFS(P:P,B:B,Table1[[#This Row],[Trade'#]],C:C,"&lt;="&amp;Table1[[#This Row],[Leg]]))</f>
        <v>657.34</v>
      </c>
      <c r="R6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17</v>
      </c>
      <c r="S6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66" s="11">
        <f>IF(Table1[[#This Row],[CloseDate]]&gt;0,"",Table1[Cap])</f>
        <v>13000</v>
      </c>
      <c r="U66" s="11">
        <f>IF(Table1[[#This Row],[CloseDate]]&gt;0,"",
IF(Table1[[#This Row],[TransType]]="BC","",
IF(Table1[[#This Row],[TransType]]="BP",100*Table1[[#This Row],[Strike]]*Table1[[#This Row],['#Contracts]],
Table1[Cap])))</f>
        <v>13000</v>
      </c>
      <c r="V66" s="11">
        <f ca="1">IF(Table1[[#This Row],[SYM]]="","",Table1[[#This Row],[Cap]]*Table1[[#This Row],[Days]])</f>
        <v>221000</v>
      </c>
      <c r="W66" s="11">
        <f ca="1">IF(Table1[[#This Row],[SYM]]="","",SUMIFS(V:V,B:B,Table1[[#This Row],[Trade'#]],C:C,"&lt;="&amp;Table1[[#This Row],[Leg]]))</f>
        <v>494000</v>
      </c>
      <c r="X66" s="30">
        <f ca="1">IF(Table1[[#This Row],[TotCapDays]],365*Table1[[#This Row],[TotPrem]]/Table1[[#This Row],[TotCapDays]],"")</f>
        <v>0.48568643724696359</v>
      </c>
      <c r="Y66" s="10">
        <f>IF(Table1[[#This Row],[SYM]]="","",
IF(Table1[[#This Row],[TransType]]="LS",Table1[[#This Row],[Strike]]-Table1[[#This Row],[TotPrem]]/Table1[[#This Row],['#Contracts]],
IF(Table1[[#This Row],['#Contracts]],Table1[[#This Row],[Strike]]-Table1[[#This Row],[TotPrem]]/Table1[[#This Row],['#Contracts]]/100,"")))</f>
        <v>61.713299999999997</v>
      </c>
      <c r="Z66" s="11">
        <f>IF(Table1[[#This Row],[CloseDate]]&gt;0,"",
IF(Table1[[#This Row],[TransType]]="LS",Table1['#Contracts],
IF(Table1[[#This Row],[TransType]]="AS",100*Table1[[#This Row],['#Contracts]],
IF(Table1[[#This Row],[TransType]]="SP",100*Table1[[#This Row],['#Contracts]],
IF(Table1[[#This Row],[TransType]]="BP",100*Table1[[#This Row],['#Contracts]],"")))))</f>
        <v>200</v>
      </c>
      <c r="AA66" s="39">
        <f ca="1">IF(Table1[[#This Row],[CloseDate]]&gt;0,Table1[CloseDate],
IF(Table1[[#This Row],[ExpDate]]&gt;0,Table1[ExpDate],
TODAY()))</f>
        <v>44337</v>
      </c>
      <c r="AB66" s="10">
        <f ca="1">IF(PERFORMANCE!$D$8&gt;0,
IF(PERFORMANCE!$D$8&lt;Table1[[#This Row],[ActDate]],"",Table1[NetPrem]),
IF(TODAY()&lt;Table1[[#This Row],[ActDate]],"",Table1[NetPrem]))</f>
        <v>458.67</v>
      </c>
      <c r="AC66" s="10">
        <f ca="1">IF(PERFORMANCE!$D$8&gt;0,
IF(PERFORMANCE!$D$8&lt;Table1[[#This Row],[ActDate]],"",
IF(_xlfn.DAYS(PERFORMANCE!$D$8,Table1[[#This Row],[ActDate]])&lt;366,Table1[NetPrem],"")),
IF(TODAY()&lt;Table1[[#This Row],[ActDate]],"",
IF(_xlfn.DAYS(TODAY(),Table1[[#This Row],[ActDate]])&lt;366,Table1[NetPrem],"")))</f>
        <v>458.67</v>
      </c>
      <c r="AD66" s="10">
        <f ca="1">IF(PERFORMANCE!$D$8&gt;0,
IF(PERFORMANCE!$D$8&lt;Table1[[#This Row],[ActDate]],"",
IF(YEAR(PERFORMANCE!$D$8)=YEAR(Table1[[#This Row],[ActDate]]),Table1[NetPrem],"")),
IF(TODAY()&lt;Table1[[#This Row],[ActDate]],"",
IF(YEAR(TODAY())=YEAR(Table1[[#This Row],[ActDate]]),Table1[NetPrem],"")))</f>
        <v>458.67</v>
      </c>
      <c r="AE66" s="10" t="str">
        <f ca="1">IF(PERFORMANCE!$D$8&gt;0,
IF(PERFORMANCE!$D$8&lt;Table1[[#This Row],[ActDate]],Table1[NetPrem],""),
IF(TODAY()&lt;Table1[[#This Row],[ActDate]],Table1[NetPrem],""))</f>
        <v/>
      </c>
    </row>
    <row r="67" spans="1:31" x14ac:dyDescent="0.25">
      <c r="A67" s="16" t="s">
        <v>179</v>
      </c>
      <c r="B67" s="57">
        <v>19</v>
      </c>
      <c r="C67" s="57">
        <v>1</v>
      </c>
      <c r="D67" s="16" t="s">
        <v>192</v>
      </c>
      <c r="E67" s="16">
        <v>44322</v>
      </c>
      <c r="F67" s="16">
        <v>44326</v>
      </c>
      <c r="G67" s="16">
        <v>44365</v>
      </c>
      <c r="H67" s="57">
        <v>90</v>
      </c>
      <c r="I67" s="57"/>
      <c r="J67" s="58">
        <v>2</v>
      </c>
      <c r="K67" s="61">
        <v>498.67</v>
      </c>
      <c r="M67" s="61" t="s">
        <v>64</v>
      </c>
      <c r="N67" s="57" t="e">
        <f>'dl-do all work in this'!Y67</f>
        <v>#N/A</v>
      </c>
      <c r="O67" s="57">
        <f>'dl-do all work in this'!Z67</f>
        <v>0</v>
      </c>
      <c r="P67" s="10">
        <f>IF(Table1[[#This Row],[TransType]]="LS",Table1[[#This Row],[OpnPrem]]+Table1[[#This Row],[ClsPrem]],
IF(Table1[[#This Row],[TransType]]="AS",Table1[[#This Row],[OpnPrem]]+Table1[[#This Row],[ClsPrem]],
Table1[[#This Row],[OpnPrem]]-Table1[[#This Row],[ClsPrem]]))</f>
        <v>498.67</v>
      </c>
      <c r="Q67" s="51">
        <f>IF(Table1[[#This Row],[SYM]]="","",SUMIFS(P:P,B:B,Table1[[#This Row],[Trade'#]],C:C,"&lt;="&amp;Table1[[#This Row],[Leg]]))</f>
        <v>498.67</v>
      </c>
      <c r="R6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4</v>
      </c>
      <c r="S6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18000</v>
      </c>
      <c r="T67" s="11" t="str">
        <f>IF(Table1[[#This Row],[CloseDate]]&gt;0,"",Table1[Cap])</f>
        <v/>
      </c>
      <c r="U67" s="11" t="str">
        <f>IF(Table1[[#This Row],[CloseDate]]&gt;0,"",
IF(Table1[[#This Row],[TransType]]="BC","",
IF(Table1[[#This Row],[TransType]]="BP",100*Table1[[#This Row],[Strike]]*Table1[[#This Row],['#Contracts]],
Table1[Cap])))</f>
        <v/>
      </c>
      <c r="V67" s="11">
        <f ca="1">IF(Table1[[#This Row],[SYM]]="","",Table1[[#This Row],[Cap]]*Table1[[#This Row],[Days]])</f>
        <v>72000</v>
      </c>
      <c r="W67" s="11">
        <f ca="1">IF(Table1[[#This Row],[SYM]]="","",SUMIFS(V:V,B:B,Table1[[#This Row],[Trade'#]],C:C,"&lt;="&amp;Table1[[#This Row],[Leg]]))</f>
        <v>72000</v>
      </c>
      <c r="X67" s="30">
        <f ca="1">IF(Table1[[#This Row],[TotCapDays]],365*Table1[[#This Row],[TotPrem]]/Table1[[#This Row],[TotCapDays]],"")</f>
        <v>2.5279798611111115</v>
      </c>
      <c r="Y67" s="10">
        <f>IF(Table1[[#This Row],[SYM]]="","",
IF(Table1[[#This Row],[TransType]]="LS",Table1[[#This Row],[Strike]]-Table1[[#This Row],[TotPrem]]/Table1[[#This Row],['#Contracts]],
IF(Table1[[#This Row],['#Contracts]],Table1[[#This Row],[Strike]]-Table1[[#This Row],[TotPrem]]/Table1[[#This Row],['#Contracts]]/100,"")))</f>
        <v>87.506649999999993</v>
      </c>
      <c r="Z67" s="11" t="str">
        <f>IF(Table1[[#This Row],[CloseDate]]&gt;0,"",
IF(Table1[[#This Row],[TransType]]="LS",Table1['#Contracts],
IF(Table1[[#This Row],[TransType]]="AS",100*Table1[[#This Row],['#Contracts]],
IF(Table1[[#This Row],[TransType]]="SP",100*Table1[[#This Row],['#Contracts]],
IF(Table1[[#This Row],[TransType]]="BP",100*Table1[[#This Row],['#Contracts]],"")))))</f>
        <v/>
      </c>
      <c r="AA67" s="39">
        <f ca="1">IF(Table1[[#This Row],[CloseDate]]&gt;0,Table1[CloseDate],
IF(Table1[[#This Row],[ExpDate]]&gt;0,Table1[ExpDate],
TODAY()))</f>
        <v>44326</v>
      </c>
      <c r="AB67" s="10">
        <f ca="1">IF(PERFORMANCE!$D$8&gt;0,
IF(PERFORMANCE!$D$8&lt;Table1[[#This Row],[ActDate]],"",Table1[NetPrem]),
IF(TODAY()&lt;Table1[[#This Row],[ActDate]],"",Table1[NetPrem]))</f>
        <v>498.67</v>
      </c>
      <c r="AC67" s="10">
        <f ca="1">IF(PERFORMANCE!$D$8&gt;0,
IF(PERFORMANCE!$D$8&lt;Table1[[#This Row],[ActDate]],"",
IF(_xlfn.DAYS(PERFORMANCE!$D$8,Table1[[#This Row],[ActDate]])&lt;366,Table1[NetPrem],"")),
IF(TODAY()&lt;Table1[[#This Row],[ActDate]],"",
IF(_xlfn.DAYS(TODAY(),Table1[[#This Row],[ActDate]])&lt;366,Table1[NetPrem],"")))</f>
        <v>498.67</v>
      </c>
      <c r="AD67" s="10">
        <f ca="1">IF(PERFORMANCE!$D$8&gt;0,
IF(PERFORMANCE!$D$8&lt;Table1[[#This Row],[ActDate]],"",
IF(YEAR(PERFORMANCE!$D$8)=YEAR(Table1[[#This Row],[ActDate]]),Table1[NetPrem],"")),
IF(TODAY()&lt;Table1[[#This Row],[ActDate]],"",
IF(YEAR(TODAY())=YEAR(Table1[[#This Row],[ActDate]]),Table1[NetPrem],"")))</f>
        <v>498.67</v>
      </c>
      <c r="AE67" s="10" t="str">
        <f ca="1">IF(PERFORMANCE!$D$8&gt;0,
IF(PERFORMANCE!$D$8&lt;Table1[[#This Row],[ActDate]],Table1[NetPrem],""),
IF(TODAY()&lt;Table1[[#This Row],[ActDate]],Table1[NetPrem],""))</f>
        <v/>
      </c>
    </row>
    <row r="68" spans="1:31" x14ac:dyDescent="0.25">
      <c r="A68" s="16" t="s">
        <v>180</v>
      </c>
      <c r="B68" s="57">
        <v>19</v>
      </c>
      <c r="C68" s="57">
        <v>2</v>
      </c>
      <c r="D68" s="16" t="s">
        <v>192</v>
      </c>
      <c r="E68" s="16">
        <v>44326</v>
      </c>
      <c r="F68" s="16">
        <v>44326</v>
      </c>
      <c r="G68" s="16">
        <v>44365</v>
      </c>
      <c r="H68" s="57">
        <v>90</v>
      </c>
      <c r="I68" s="57"/>
      <c r="J68" s="58">
        <v>2</v>
      </c>
      <c r="K68" s="61">
        <v>-173.33</v>
      </c>
      <c r="M68" s="61" t="s">
        <v>64</v>
      </c>
      <c r="N68" s="57" t="e">
        <f>'dl-do all work in this'!Y68</f>
        <v>#N/A</v>
      </c>
      <c r="O68" s="57">
        <f>'dl-do all work in this'!Z68</f>
        <v>0</v>
      </c>
      <c r="P68" s="10">
        <f>IF(Table1[[#This Row],[TransType]]="LS",Table1[[#This Row],[OpnPrem]]+Table1[[#This Row],[ClsPrem]],
IF(Table1[[#This Row],[TransType]]="AS",Table1[[#This Row],[OpnPrem]]+Table1[[#This Row],[ClsPrem]],
Table1[[#This Row],[OpnPrem]]-Table1[[#This Row],[ClsPrem]]))</f>
        <v>-173.33</v>
      </c>
      <c r="Q68" s="51">
        <f>IF(Table1[[#This Row],[SYM]]="","",SUMIFS(P:P,B:B,Table1[[#This Row],[Trade'#]],C:C,"&lt;="&amp;Table1[[#This Row],[Leg]]))</f>
        <v>325.34000000000003</v>
      </c>
      <c r="R6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18000</v>
      </c>
      <c r="T68" s="11" t="str">
        <f>IF(Table1[[#This Row],[CloseDate]]&gt;0,"",Table1[Cap])</f>
        <v/>
      </c>
      <c r="U68" s="11" t="str">
        <f>IF(Table1[[#This Row],[CloseDate]]&gt;0,"",
IF(Table1[[#This Row],[TransType]]="BC","",
IF(Table1[[#This Row],[TransType]]="BP",100*Table1[[#This Row],[Strike]]*Table1[[#This Row],['#Contracts]],
Table1[Cap])))</f>
        <v/>
      </c>
      <c r="V68" s="11">
        <f ca="1">IF(Table1[[#This Row],[SYM]]="","",Table1[[#This Row],[Cap]]*Table1[[#This Row],[Days]])</f>
        <v>18000</v>
      </c>
      <c r="W68" s="11">
        <f ca="1">IF(Table1[[#This Row],[SYM]]="","",SUMIFS(V:V,B:B,Table1[[#This Row],[Trade'#]],C:C,"&lt;="&amp;Table1[[#This Row],[Leg]]))</f>
        <v>90000</v>
      </c>
      <c r="X68" s="30">
        <f ca="1">IF(Table1[[#This Row],[TotCapDays]],365*Table1[[#This Row],[TotPrem]]/Table1[[#This Row],[TotCapDays]],"")</f>
        <v>1.3194344444444446</v>
      </c>
      <c r="Y68" s="10">
        <f>IF(Table1[[#This Row],[SYM]]="","",
IF(Table1[[#This Row],[TransType]]="LS",Table1[[#This Row],[Strike]]-Table1[[#This Row],[TotPrem]]/Table1[[#This Row],['#Contracts]],
IF(Table1[[#This Row],['#Contracts]],Table1[[#This Row],[Strike]]-Table1[[#This Row],[TotPrem]]/Table1[[#This Row],['#Contracts]]/100,"")))</f>
        <v>88.3733</v>
      </c>
      <c r="Z68" s="11" t="str">
        <f>IF(Table1[[#This Row],[CloseDate]]&gt;0,"",
IF(Table1[[#This Row],[TransType]]="LS",Table1['#Contracts],
IF(Table1[[#This Row],[TransType]]="AS",100*Table1[[#This Row],['#Contracts]],
IF(Table1[[#This Row],[TransType]]="SP",100*Table1[[#This Row],['#Contracts]],
IF(Table1[[#This Row],[TransType]]="BP",100*Table1[[#This Row],['#Contracts]],"")))))</f>
        <v/>
      </c>
      <c r="AA68" s="39">
        <f ca="1">IF(Table1[[#This Row],[CloseDate]]&gt;0,Table1[CloseDate],
IF(Table1[[#This Row],[ExpDate]]&gt;0,Table1[ExpDate],
TODAY()))</f>
        <v>44326</v>
      </c>
      <c r="AB68" s="10">
        <f ca="1">IF(PERFORMANCE!$D$8&gt;0,
IF(PERFORMANCE!$D$8&lt;Table1[[#This Row],[ActDate]],"",Table1[NetPrem]),
IF(TODAY()&lt;Table1[[#This Row],[ActDate]],"",Table1[NetPrem]))</f>
        <v>-173.33</v>
      </c>
      <c r="AC68" s="10">
        <f ca="1">IF(PERFORMANCE!$D$8&gt;0,
IF(PERFORMANCE!$D$8&lt;Table1[[#This Row],[ActDate]],"",
IF(_xlfn.DAYS(PERFORMANCE!$D$8,Table1[[#This Row],[ActDate]])&lt;366,Table1[NetPrem],"")),
IF(TODAY()&lt;Table1[[#This Row],[ActDate]],"",
IF(_xlfn.DAYS(TODAY(),Table1[[#This Row],[ActDate]])&lt;366,Table1[NetPrem],"")))</f>
        <v>-173.33</v>
      </c>
      <c r="AD68" s="10">
        <f ca="1">IF(PERFORMANCE!$D$8&gt;0,
IF(PERFORMANCE!$D$8&lt;Table1[[#This Row],[ActDate]],"",
IF(YEAR(PERFORMANCE!$D$8)=YEAR(Table1[[#This Row],[ActDate]]),Table1[NetPrem],"")),
IF(TODAY()&lt;Table1[[#This Row],[ActDate]],"",
IF(YEAR(TODAY())=YEAR(Table1[[#This Row],[ActDate]]),Table1[NetPrem],"")))</f>
        <v>-173.33</v>
      </c>
      <c r="AE68" s="10" t="str">
        <f ca="1">IF(PERFORMANCE!$D$8&gt;0,
IF(PERFORMANCE!$D$8&lt;Table1[[#This Row],[ActDate]],Table1[NetPrem],""),
IF(TODAY()&lt;Table1[[#This Row],[ActDate]],Table1[NetPrem],""))</f>
        <v/>
      </c>
    </row>
    <row r="69" spans="1:31" x14ac:dyDescent="0.25">
      <c r="A69" s="16" t="s">
        <v>181</v>
      </c>
      <c r="B69" s="57">
        <v>20</v>
      </c>
      <c r="C69" s="57">
        <v>1</v>
      </c>
      <c r="D69" s="16" t="s">
        <v>192</v>
      </c>
      <c r="E69" s="16">
        <v>44323</v>
      </c>
      <c r="F69" s="16"/>
      <c r="G69" s="16">
        <v>44351</v>
      </c>
      <c r="H69" s="57">
        <v>21</v>
      </c>
      <c r="I69" s="57"/>
      <c r="J69" s="58">
        <v>10</v>
      </c>
      <c r="K69" s="61">
        <v>553.34</v>
      </c>
      <c r="M69" s="61" t="s">
        <v>37</v>
      </c>
      <c r="N69" s="57" t="e">
        <f>'dl-do all work in this'!Y69</f>
        <v>#N/A</v>
      </c>
      <c r="O69" s="57" t="e">
        <f>'dl-do all work in this'!Z69</f>
        <v>#N/A</v>
      </c>
      <c r="P69" s="10">
        <f>IF(Table1[[#This Row],[TransType]]="LS",Table1[[#This Row],[OpnPrem]]+Table1[[#This Row],[ClsPrem]],
IF(Table1[[#This Row],[TransType]]="AS",Table1[[#This Row],[OpnPrem]]+Table1[[#This Row],[ClsPrem]],
Table1[[#This Row],[OpnPrem]]-Table1[[#This Row],[ClsPrem]]))</f>
        <v>553.34</v>
      </c>
      <c r="Q69" s="51">
        <f>IF(Table1[[#This Row],[SYM]]="","",SUMIFS(P:P,B:B,Table1[[#This Row],[Trade'#]],C:C,"&lt;="&amp;Table1[[#This Row],[Leg]]))</f>
        <v>553.34</v>
      </c>
      <c r="R6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28</v>
      </c>
      <c r="S6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21000</v>
      </c>
      <c r="T69" s="11">
        <f>IF(Table1[[#This Row],[CloseDate]]&gt;0,"",Table1[Cap])</f>
        <v>21000</v>
      </c>
      <c r="U69" s="11">
        <f>IF(Table1[[#This Row],[CloseDate]]&gt;0,"",
IF(Table1[[#This Row],[TransType]]="BC","",
IF(Table1[[#This Row],[TransType]]="BP",100*Table1[[#This Row],[Strike]]*Table1[[#This Row],['#Contracts]],
Table1[Cap])))</f>
        <v>21000</v>
      </c>
      <c r="V69" s="11">
        <f ca="1">IF(Table1[[#This Row],[SYM]]="","",Table1[[#This Row],[Cap]]*Table1[[#This Row],[Days]])</f>
        <v>588000</v>
      </c>
      <c r="W69" s="11">
        <f ca="1">IF(Table1[[#This Row],[SYM]]="","",SUMIFS(V:V,B:B,Table1[[#This Row],[Trade'#]],C:C,"&lt;="&amp;Table1[[#This Row],[Leg]]))</f>
        <v>588000</v>
      </c>
      <c r="X69" s="30">
        <f ca="1">IF(Table1[[#This Row],[TotCapDays]],365*Table1[[#This Row],[TotPrem]]/Table1[[#This Row],[TotCapDays]],"")</f>
        <v>0.34348486394557826</v>
      </c>
      <c r="Y69" s="10">
        <f>IF(Table1[[#This Row],[SYM]]="","",
IF(Table1[[#This Row],[TransType]]="LS",Table1[[#This Row],[Strike]]-Table1[[#This Row],[TotPrem]]/Table1[[#This Row],['#Contracts]],
IF(Table1[[#This Row],['#Contracts]],Table1[[#This Row],[Strike]]-Table1[[#This Row],[TotPrem]]/Table1[[#This Row],['#Contracts]]/100,"")))</f>
        <v>20.446660000000001</v>
      </c>
      <c r="Z69" s="11">
        <f>IF(Table1[[#This Row],[CloseDate]]&gt;0,"",
IF(Table1[[#This Row],[TransType]]="LS",Table1['#Contracts],
IF(Table1[[#This Row],[TransType]]="AS",100*Table1[[#This Row],['#Contracts]],
IF(Table1[[#This Row],[TransType]]="SP",100*Table1[[#This Row],['#Contracts]],
IF(Table1[[#This Row],[TransType]]="BP",100*Table1[[#This Row],['#Contracts]],"")))))</f>
        <v>1000</v>
      </c>
      <c r="AA69" s="39">
        <f ca="1">IF(Table1[[#This Row],[CloseDate]]&gt;0,Table1[CloseDate],
IF(Table1[[#This Row],[ExpDate]]&gt;0,Table1[ExpDate],
TODAY()))</f>
        <v>44351</v>
      </c>
      <c r="AB69" s="10" t="str">
        <f ca="1">IF(PERFORMANCE!$D$8&gt;0,
IF(PERFORMANCE!$D$8&lt;Table1[[#This Row],[ActDate]],"",Table1[NetPrem]),
IF(TODAY()&lt;Table1[[#This Row],[ActDate]],"",Table1[NetPrem]))</f>
        <v/>
      </c>
      <c r="AC69" s="10" t="str">
        <f ca="1">IF(PERFORMANCE!$D$8&gt;0,
IF(PERFORMANCE!$D$8&lt;Table1[[#This Row],[ActDate]],"",
IF(_xlfn.DAYS(PERFORMANCE!$D$8,Table1[[#This Row],[ActDate]])&lt;366,Table1[NetPrem],"")),
IF(TODAY()&lt;Table1[[#This Row],[ActDate]],"",
IF(_xlfn.DAYS(TODAY(),Table1[[#This Row],[ActDate]])&lt;366,Table1[NetPrem],"")))</f>
        <v/>
      </c>
      <c r="AD69" s="10" t="str">
        <f ca="1">IF(PERFORMANCE!$D$8&gt;0,
IF(PERFORMANCE!$D$8&lt;Table1[[#This Row],[ActDate]],"",
IF(YEAR(PERFORMANCE!$D$8)=YEAR(Table1[[#This Row],[ActDate]]),Table1[NetPrem],"")),
IF(TODAY()&lt;Table1[[#This Row],[ActDate]],"",
IF(YEAR(TODAY())=YEAR(Table1[[#This Row],[ActDate]]),Table1[NetPrem],"")))</f>
        <v/>
      </c>
      <c r="AE69" s="10">
        <f ca="1">IF(PERFORMANCE!$D$8&gt;0,
IF(PERFORMANCE!$D$8&lt;Table1[[#This Row],[ActDate]],Table1[NetPrem],""),
IF(TODAY()&lt;Table1[[#This Row],[ActDate]],Table1[NetPrem],""))</f>
        <v>553.34</v>
      </c>
    </row>
    <row r="70" spans="1:31" x14ac:dyDescent="0.25">
      <c r="A70" s="16" t="s">
        <v>182</v>
      </c>
      <c r="B70" s="57">
        <v>21</v>
      </c>
      <c r="C70" s="57">
        <v>1</v>
      </c>
      <c r="D70" s="16" t="s">
        <v>192</v>
      </c>
      <c r="E70" s="16">
        <v>44326</v>
      </c>
      <c r="F70" s="16"/>
      <c r="G70" s="16">
        <v>44344</v>
      </c>
      <c r="H70" s="57">
        <v>50</v>
      </c>
      <c r="I70" s="57"/>
      <c r="J70" s="58">
        <v>2</v>
      </c>
      <c r="K70" s="61">
        <v>304.67</v>
      </c>
      <c r="M70" s="61" t="s">
        <v>65</v>
      </c>
      <c r="N70" s="57" t="e">
        <f>'dl-do all work in this'!Y70</f>
        <v>#N/A</v>
      </c>
      <c r="O70" s="57" t="e">
        <f>'dl-do all work in this'!Z70</f>
        <v>#N/A</v>
      </c>
      <c r="P70" s="10">
        <f>IF(Table1[[#This Row],[TransType]]="LS",Table1[[#This Row],[OpnPrem]]+Table1[[#This Row],[ClsPrem]],
IF(Table1[[#This Row],[TransType]]="AS",Table1[[#This Row],[OpnPrem]]+Table1[[#This Row],[ClsPrem]],
Table1[[#This Row],[OpnPrem]]-Table1[[#This Row],[ClsPrem]]))</f>
        <v>304.67</v>
      </c>
      <c r="Q70" s="51">
        <f>IF(Table1[[#This Row],[SYM]]="","",SUMIFS(P:P,B:B,Table1[[#This Row],[Trade'#]],C:C,"&lt;="&amp;Table1[[#This Row],[Leg]]))</f>
        <v>304.67</v>
      </c>
      <c r="R7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18</v>
      </c>
      <c r="S7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10000</v>
      </c>
      <c r="T70" s="11">
        <f>IF(Table1[[#This Row],[CloseDate]]&gt;0,"",Table1[Cap])</f>
        <v>10000</v>
      </c>
      <c r="U70" s="11">
        <f>IF(Table1[[#This Row],[CloseDate]]&gt;0,"",
IF(Table1[[#This Row],[TransType]]="BC","",
IF(Table1[[#This Row],[TransType]]="BP",100*Table1[[#This Row],[Strike]]*Table1[[#This Row],['#Contracts]],
Table1[Cap])))</f>
        <v>10000</v>
      </c>
      <c r="V70" s="11">
        <f ca="1">IF(Table1[[#This Row],[SYM]]="","",Table1[[#This Row],[Cap]]*Table1[[#This Row],[Days]])</f>
        <v>180000</v>
      </c>
      <c r="W70" s="11">
        <f ca="1">IF(Table1[[#This Row],[SYM]]="","",SUMIFS(V:V,B:B,Table1[[#This Row],[Trade'#]],C:C,"&lt;="&amp;Table1[[#This Row],[Leg]]))</f>
        <v>180000</v>
      </c>
      <c r="X70" s="30">
        <f ca="1">IF(Table1[[#This Row],[TotCapDays]],365*Table1[[#This Row],[TotPrem]]/Table1[[#This Row],[TotCapDays]],"")</f>
        <v>0.61780305555555559</v>
      </c>
      <c r="Y70" s="10">
        <f>IF(Table1[[#This Row],[SYM]]="","",
IF(Table1[[#This Row],[TransType]]="LS",Table1[[#This Row],[Strike]]-Table1[[#This Row],[TotPrem]]/Table1[[#This Row],['#Contracts]],
IF(Table1[[#This Row],['#Contracts]],Table1[[#This Row],[Strike]]-Table1[[#This Row],[TotPrem]]/Table1[[#This Row],['#Contracts]]/100,"")))</f>
        <v>48.476649999999999</v>
      </c>
      <c r="Z70" s="11">
        <f>IF(Table1[[#This Row],[CloseDate]]&gt;0,"",
IF(Table1[[#This Row],[TransType]]="LS",Table1['#Contracts],
IF(Table1[[#This Row],[TransType]]="AS",100*Table1[[#This Row],['#Contracts]],
IF(Table1[[#This Row],[TransType]]="SP",100*Table1[[#This Row],['#Contracts]],
IF(Table1[[#This Row],[TransType]]="BP",100*Table1[[#This Row],['#Contracts]],"")))))</f>
        <v>200</v>
      </c>
      <c r="AA70" s="39">
        <f ca="1">IF(Table1[[#This Row],[CloseDate]]&gt;0,Table1[CloseDate],
IF(Table1[[#This Row],[ExpDate]]&gt;0,Table1[ExpDate],
TODAY()))</f>
        <v>44344</v>
      </c>
      <c r="AB70" s="10">
        <f ca="1">IF(PERFORMANCE!$D$8&gt;0,
IF(PERFORMANCE!$D$8&lt;Table1[[#This Row],[ActDate]],"",Table1[NetPrem]),
IF(TODAY()&lt;Table1[[#This Row],[ActDate]],"",Table1[NetPrem]))</f>
        <v>304.67</v>
      </c>
      <c r="AC70" s="10">
        <f ca="1">IF(PERFORMANCE!$D$8&gt;0,
IF(PERFORMANCE!$D$8&lt;Table1[[#This Row],[ActDate]],"",
IF(_xlfn.DAYS(PERFORMANCE!$D$8,Table1[[#This Row],[ActDate]])&lt;366,Table1[NetPrem],"")),
IF(TODAY()&lt;Table1[[#This Row],[ActDate]],"",
IF(_xlfn.DAYS(TODAY(),Table1[[#This Row],[ActDate]])&lt;366,Table1[NetPrem],"")))</f>
        <v>304.67</v>
      </c>
      <c r="AD70" s="10">
        <f ca="1">IF(PERFORMANCE!$D$8&gt;0,
IF(PERFORMANCE!$D$8&lt;Table1[[#This Row],[ActDate]],"",
IF(YEAR(PERFORMANCE!$D$8)=YEAR(Table1[[#This Row],[ActDate]]),Table1[NetPrem],"")),
IF(TODAY()&lt;Table1[[#This Row],[ActDate]],"",
IF(YEAR(TODAY())=YEAR(Table1[[#This Row],[ActDate]]),Table1[NetPrem],"")))</f>
        <v>304.67</v>
      </c>
      <c r="AE70" s="10" t="str">
        <f ca="1">IF(PERFORMANCE!$D$8&gt;0,
IF(PERFORMANCE!$D$8&lt;Table1[[#This Row],[ActDate]],Table1[NetPrem],""),
IF(TODAY()&lt;Table1[[#This Row],[ActDate]],Table1[NetPrem],""))</f>
        <v/>
      </c>
    </row>
    <row r="71" spans="1:31" x14ac:dyDescent="0.25">
      <c r="A71" s="16" t="s">
        <v>184</v>
      </c>
      <c r="B71" s="57">
        <v>22</v>
      </c>
      <c r="C71" s="57">
        <v>1</v>
      </c>
      <c r="D71" s="16" t="s">
        <v>192</v>
      </c>
      <c r="E71" s="16">
        <v>44327</v>
      </c>
      <c r="F71" s="16"/>
      <c r="G71" s="16">
        <v>44351</v>
      </c>
      <c r="H71" s="57">
        <v>24.5</v>
      </c>
      <c r="I71" s="57"/>
      <c r="J71" s="58">
        <v>4</v>
      </c>
      <c r="K71" s="61">
        <v>265.33</v>
      </c>
      <c r="M71" s="61" t="s">
        <v>183</v>
      </c>
      <c r="N71" s="57" t="e">
        <f>'dl-do all work in this'!Y71</f>
        <v>#N/A</v>
      </c>
      <c r="O71" s="57" t="e">
        <f>'dl-do all work in this'!Z71</f>
        <v>#N/A</v>
      </c>
      <c r="P71" s="10">
        <f>IF(Table1[[#This Row],[TransType]]="LS",Table1[[#This Row],[OpnPrem]]+Table1[[#This Row],[ClsPrem]],
IF(Table1[[#This Row],[TransType]]="AS",Table1[[#This Row],[OpnPrem]]+Table1[[#This Row],[ClsPrem]],
Table1[[#This Row],[OpnPrem]]-Table1[[#This Row],[ClsPrem]]))</f>
        <v>265.33</v>
      </c>
      <c r="Q71" s="51">
        <f>IF(Table1[[#This Row],[SYM]]="","",SUMIFS(P:P,B:B,Table1[[#This Row],[Trade'#]],C:C,"&lt;="&amp;Table1[[#This Row],[Leg]]))</f>
        <v>265.33</v>
      </c>
      <c r="R7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24</v>
      </c>
      <c r="S7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9800</v>
      </c>
      <c r="T71" s="11">
        <f>IF(Table1[[#This Row],[CloseDate]]&gt;0,"",Table1[Cap])</f>
        <v>9800</v>
      </c>
      <c r="U71" s="11">
        <f>IF(Table1[[#This Row],[CloseDate]]&gt;0,"",
IF(Table1[[#This Row],[TransType]]="BC","",
IF(Table1[[#This Row],[TransType]]="BP",100*Table1[[#This Row],[Strike]]*Table1[[#This Row],['#Contracts]],
Table1[Cap])))</f>
        <v>9800</v>
      </c>
      <c r="V71" s="11">
        <f ca="1">IF(Table1[[#This Row],[SYM]]="","",Table1[[#This Row],[Cap]]*Table1[[#This Row],[Days]])</f>
        <v>235200</v>
      </c>
      <c r="W71" s="11">
        <f ca="1">IF(Table1[[#This Row],[SYM]]="","",SUMIFS(V:V,B:B,Table1[[#This Row],[Trade'#]],C:C,"&lt;="&amp;Table1[[#This Row],[Leg]]))</f>
        <v>235200</v>
      </c>
      <c r="X71" s="30">
        <f ca="1">IF(Table1[[#This Row],[TotCapDays]],365*Table1[[#This Row],[TotPrem]]/Table1[[#This Row],[TotCapDays]],"")</f>
        <v>0.41175786564625849</v>
      </c>
      <c r="Y71" s="10">
        <f>IF(Table1[[#This Row],[SYM]]="","",
IF(Table1[[#This Row],[TransType]]="LS",Table1[[#This Row],[Strike]]-Table1[[#This Row],[TotPrem]]/Table1[[#This Row],['#Contracts]],
IF(Table1[[#This Row],['#Contracts]],Table1[[#This Row],[Strike]]-Table1[[#This Row],[TotPrem]]/Table1[[#This Row],['#Contracts]]/100,"")))</f>
        <v>23.836675</v>
      </c>
      <c r="Z71" s="11">
        <f>IF(Table1[[#This Row],[CloseDate]]&gt;0,"",
IF(Table1[[#This Row],[TransType]]="LS",Table1['#Contracts],
IF(Table1[[#This Row],[TransType]]="AS",100*Table1[[#This Row],['#Contracts]],
IF(Table1[[#This Row],[TransType]]="SP",100*Table1[[#This Row],['#Contracts]],
IF(Table1[[#This Row],[TransType]]="BP",100*Table1[[#This Row],['#Contracts]],"")))))</f>
        <v>400</v>
      </c>
      <c r="AA71" s="39">
        <f ca="1">IF(Table1[[#This Row],[CloseDate]]&gt;0,Table1[CloseDate],
IF(Table1[[#This Row],[ExpDate]]&gt;0,Table1[ExpDate],
TODAY()))</f>
        <v>44351</v>
      </c>
      <c r="AB71" s="10" t="str">
        <f ca="1">IF(PERFORMANCE!$D$8&gt;0,
IF(PERFORMANCE!$D$8&lt;Table1[[#This Row],[ActDate]],"",Table1[NetPrem]),
IF(TODAY()&lt;Table1[[#This Row],[ActDate]],"",Table1[NetPrem]))</f>
        <v/>
      </c>
      <c r="AC71" s="10" t="str">
        <f ca="1">IF(PERFORMANCE!$D$8&gt;0,
IF(PERFORMANCE!$D$8&lt;Table1[[#This Row],[ActDate]],"",
IF(_xlfn.DAYS(PERFORMANCE!$D$8,Table1[[#This Row],[ActDate]])&lt;366,Table1[NetPrem],"")),
IF(TODAY()&lt;Table1[[#This Row],[ActDate]],"",
IF(_xlfn.DAYS(TODAY(),Table1[[#This Row],[ActDate]])&lt;366,Table1[NetPrem],"")))</f>
        <v/>
      </c>
      <c r="AD71" s="10" t="str">
        <f ca="1">IF(PERFORMANCE!$D$8&gt;0,
IF(PERFORMANCE!$D$8&lt;Table1[[#This Row],[ActDate]],"",
IF(YEAR(PERFORMANCE!$D$8)=YEAR(Table1[[#This Row],[ActDate]]),Table1[NetPrem],"")),
IF(TODAY()&lt;Table1[[#This Row],[ActDate]],"",
IF(YEAR(TODAY())=YEAR(Table1[[#This Row],[ActDate]]),Table1[NetPrem],"")))</f>
        <v/>
      </c>
      <c r="AE71" s="10">
        <f ca="1">IF(PERFORMANCE!$D$8&gt;0,
IF(PERFORMANCE!$D$8&lt;Table1[[#This Row],[ActDate]],Table1[NetPrem],""),
IF(TODAY()&lt;Table1[[#This Row],[ActDate]],Table1[NetPrem],""))</f>
        <v>265.33</v>
      </c>
    </row>
    <row r="72" spans="1:31" x14ac:dyDescent="0.25">
      <c r="A72" s="16" t="s">
        <v>186</v>
      </c>
      <c r="B72" s="57">
        <v>23</v>
      </c>
      <c r="C72" s="57">
        <v>1</v>
      </c>
      <c r="D72" s="16" t="s">
        <v>192</v>
      </c>
      <c r="E72" s="16">
        <v>44333</v>
      </c>
      <c r="F72" s="16"/>
      <c r="G72" s="16">
        <v>44365</v>
      </c>
      <c r="H72" s="57">
        <v>70</v>
      </c>
      <c r="I72" s="57"/>
      <c r="J72" s="58">
        <v>2</v>
      </c>
      <c r="K72" s="61">
        <v>276.67</v>
      </c>
      <c r="M72" s="61" t="s">
        <v>185</v>
      </c>
      <c r="N72" s="57" t="e">
        <f>'dl-do all work in this'!Y72</f>
        <v>#N/A</v>
      </c>
      <c r="O72" s="57" t="e">
        <f>'dl-do all work in this'!Z72</f>
        <v>#N/A</v>
      </c>
      <c r="P72" s="10">
        <f>IF(Table1[[#This Row],[TransType]]="LS",Table1[[#This Row],[OpnPrem]]+Table1[[#This Row],[ClsPrem]],
IF(Table1[[#This Row],[TransType]]="AS",Table1[[#This Row],[OpnPrem]]+Table1[[#This Row],[ClsPrem]],
Table1[[#This Row],[OpnPrem]]-Table1[[#This Row],[ClsPrem]]))</f>
        <v>276.67</v>
      </c>
      <c r="Q72" s="51">
        <f>IF(Table1[[#This Row],[SYM]]="","",SUMIFS(P:P,B:B,Table1[[#This Row],[Trade'#]],C:C,"&lt;="&amp;Table1[[#This Row],[Leg]]))</f>
        <v>276.67</v>
      </c>
      <c r="R7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32</v>
      </c>
      <c r="S7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14000</v>
      </c>
      <c r="T72" s="11">
        <f>IF(Table1[[#This Row],[CloseDate]]&gt;0,"",Table1[Cap])</f>
        <v>14000</v>
      </c>
      <c r="U72" s="11">
        <f>IF(Table1[[#This Row],[CloseDate]]&gt;0,"",
IF(Table1[[#This Row],[TransType]]="BC","",
IF(Table1[[#This Row],[TransType]]="BP",100*Table1[[#This Row],[Strike]]*Table1[[#This Row],['#Contracts]],
Table1[Cap])))</f>
        <v>14000</v>
      </c>
      <c r="V72" s="11">
        <f ca="1">IF(Table1[[#This Row],[SYM]]="","",Table1[[#This Row],[Cap]]*Table1[[#This Row],[Days]])</f>
        <v>448000</v>
      </c>
      <c r="W72" s="11">
        <f ca="1">IF(Table1[[#This Row],[SYM]]="","",SUMIFS(V:V,B:B,Table1[[#This Row],[Trade'#]],C:C,"&lt;="&amp;Table1[[#This Row],[Leg]]))</f>
        <v>448000</v>
      </c>
      <c r="X72" s="30">
        <f ca="1">IF(Table1[[#This Row],[TotCapDays]],365*Table1[[#This Row],[TotPrem]]/Table1[[#This Row],[TotCapDays]],"")</f>
        <v>0.22541194196428571</v>
      </c>
      <c r="Y72" s="10">
        <f>IF(Table1[[#This Row],[SYM]]="","",
IF(Table1[[#This Row],[TransType]]="LS",Table1[[#This Row],[Strike]]-Table1[[#This Row],[TotPrem]]/Table1[[#This Row],['#Contracts]],
IF(Table1[[#This Row],['#Contracts]],Table1[[#This Row],[Strike]]-Table1[[#This Row],[TotPrem]]/Table1[[#This Row],['#Contracts]]/100,"")))</f>
        <v>68.616649999999993</v>
      </c>
      <c r="Z72" s="11">
        <f>IF(Table1[[#This Row],[CloseDate]]&gt;0,"",
IF(Table1[[#This Row],[TransType]]="LS",Table1['#Contracts],
IF(Table1[[#This Row],[TransType]]="AS",100*Table1[[#This Row],['#Contracts]],
IF(Table1[[#This Row],[TransType]]="SP",100*Table1[[#This Row],['#Contracts]],
IF(Table1[[#This Row],[TransType]]="BP",100*Table1[[#This Row],['#Contracts]],"")))))</f>
        <v>200</v>
      </c>
      <c r="AA72" s="39">
        <f ca="1">IF(Table1[[#This Row],[CloseDate]]&gt;0,Table1[CloseDate],
IF(Table1[[#This Row],[ExpDate]]&gt;0,Table1[ExpDate],
TODAY()))</f>
        <v>44365</v>
      </c>
      <c r="AB72" s="10" t="str">
        <f ca="1">IF(PERFORMANCE!$D$8&gt;0,
IF(PERFORMANCE!$D$8&lt;Table1[[#This Row],[ActDate]],"",Table1[NetPrem]),
IF(TODAY()&lt;Table1[[#This Row],[ActDate]],"",Table1[NetPrem]))</f>
        <v/>
      </c>
      <c r="AC72" s="10" t="str">
        <f ca="1">IF(PERFORMANCE!$D$8&gt;0,
IF(PERFORMANCE!$D$8&lt;Table1[[#This Row],[ActDate]],"",
IF(_xlfn.DAYS(PERFORMANCE!$D$8,Table1[[#This Row],[ActDate]])&lt;366,Table1[NetPrem],"")),
IF(TODAY()&lt;Table1[[#This Row],[ActDate]],"",
IF(_xlfn.DAYS(TODAY(),Table1[[#This Row],[ActDate]])&lt;366,Table1[NetPrem],"")))</f>
        <v/>
      </c>
      <c r="AD72" s="10" t="str">
        <f ca="1">IF(PERFORMANCE!$D$8&gt;0,
IF(PERFORMANCE!$D$8&lt;Table1[[#This Row],[ActDate]],"",
IF(YEAR(PERFORMANCE!$D$8)=YEAR(Table1[[#This Row],[ActDate]]),Table1[NetPrem],"")),
IF(TODAY()&lt;Table1[[#This Row],[ActDate]],"",
IF(YEAR(TODAY())=YEAR(Table1[[#This Row],[ActDate]]),Table1[NetPrem],"")))</f>
        <v/>
      </c>
      <c r="AE72" s="10">
        <f ca="1">IF(PERFORMANCE!$D$8&gt;0,
IF(PERFORMANCE!$D$8&lt;Table1[[#This Row],[ActDate]],Table1[NetPrem],""),
IF(TODAY()&lt;Table1[[#This Row],[ActDate]],Table1[NetPrem],""))</f>
        <v>276.67</v>
      </c>
    </row>
    <row r="73" spans="1:31" x14ac:dyDescent="0.25">
      <c r="A73" s="16" t="s">
        <v>188</v>
      </c>
      <c r="B73" s="57">
        <v>24</v>
      </c>
      <c r="C73" s="57">
        <v>1</v>
      </c>
      <c r="D73" s="16" t="s">
        <v>192</v>
      </c>
      <c r="E73" s="16">
        <v>44333</v>
      </c>
      <c r="F73" s="16"/>
      <c r="G73" s="16">
        <v>44365</v>
      </c>
      <c r="H73" s="57">
        <v>33</v>
      </c>
      <c r="I73" s="57"/>
      <c r="J73" s="58">
        <v>1</v>
      </c>
      <c r="K73" s="61">
        <v>93.34</v>
      </c>
      <c r="M73" s="61" t="s">
        <v>187</v>
      </c>
      <c r="N73" s="57" t="e">
        <f>'dl-do all work in this'!Y73</f>
        <v>#N/A</v>
      </c>
      <c r="O73" s="57" t="e">
        <f>'dl-do all work in this'!Z73</f>
        <v>#N/A</v>
      </c>
      <c r="P73" s="10">
        <f>IF(Table1[[#This Row],[TransType]]="LS",Table1[[#This Row],[OpnPrem]]+Table1[[#This Row],[ClsPrem]],
IF(Table1[[#This Row],[TransType]]="AS",Table1[[#This Row],[OpnPrem]]+Table1[[#This Row],[ClsPrem]],
Table1[[#This Row],[OpnPrem]]-Table1[[#This Row],[ClsPrem]]))</f>
        <v>93.34</v>
      </c>
      <c r="Q73" s="51">
        <f>IF(Table1[[#This Row],[SYM]]="","",SUMIFS(P:P,B:B,Table1[[#This Row],[Trade'#]],C:C,"&lt;="&amp;Table1[[#This Row],[Leg]]))</f>
        <v>93.34</v>
      </c>
      <c r="R7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32</v>
      </c>
      <c r="S7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3300</v>
      </c>
      <c r="T73" s="11">
        <f>IF(Table1[[#This Row],[CloseDate]]&gt;0,"",Table1[Cap])</f>
        <v>3300</v>
      </c>
      <c r="U73" s="11">
        <f>IF(Table1[[#This Row],[CloseDate]]&gt;0,"",
IF(Table1[[#This Row],[TransType]]="BC","",
IF(Table1[[#This Row],[TransType]]="BP",100*Table1[[#This Row],[Strike]]*Table1[[#This Row],['#Contracts]],
Table1[Cap])))</f>
        <v>3300</v>
      </c>
      <c r="V73" s="11">
        <f ca="1">IF(Table1[[#This Row],[SYM]]="","",Table1[[#This Row],[Cap]]*Table1[[#This Row],[Days]])</f>
        <v>105600</v>
      </c>
      <c r="W73" s="11">
        <f ca="1">IF(Table1[[#This Row],[SYM]]="","",SUMIFS(V:V,B:B,Table1[[#This Row],[Trade'#]],C:C,"&lt;="&amp;Table1[[#This Row],[Leg]]))</f>
        <v>105600</v>
      </c>
      <c r="X73" s="30">
        <f ca="1">IF(Table1[[#This Row],[TotCapDays]],365*Table1[[#This Row],[TotPrem]]/Table1[[#This Row],[TotCapDays]],"")</f>
        <v>0.322624053030303</v>
      </c>
      <c r="Y73" s="10">
        <f>IF(Table1[[#This Row],[SYM]]="","",
IF(Table1[[#This Row],[TransType]]="LS",Table1[[#This Row],[Strike]]-Table1[[#This Row],[TotPrem]]/Table1[[#This Row],['#Contracts]],
IF(Table1[[#This Row],['#Contracts]],Table1[[#This Row],[Strike]]-Table1[[#This Row],[TotPrem]]/Table1[[#This Row],['#Contracts]]/100,"")))</f>
        <v>32.066600000000001</v>
      </c>
      <c r="Z73" s="11">
        <f>IF(Table1[[#This Row],[CloseDate]]&gt;0,"",
IF(Table1[[#This Row],[TransType]]="LS",Table1['#Contracts],
IF(Table1[[#This Row],[TransType]]="AS",100*Table1[[#This Row],['#Contracts]],
IF(Table1[[#This Row],[TransType]]="SP",100*Table1[[#This Row],['#Contracts]],
IF(Table1[[#This Row],[TransType]]="BP",100*Table1[[#This Row],['#Contracts]],"")))))</f>
        <v>100</v>
      </c>
      <c r="AA73" s="39">
        <f ca="1">IF(Table1[[#This Row],[CloseDate]]&gt;0,Table1[CloseDate],
IF(Table1[[#This Row],[ExpDate]]&gt;0,Table1[ExpDate],
TODAY()))</f>
        <v>44365</v>
      </c>
      <c r="AB73" s="10" t="str">
        <f ca="1">IF(PERFORMANCE!$D$8&gt;0,
IF(PERFORMANCE!$D$8&lt;Table1[[#This Row],[ActDate]],"",Table1[NetPrem]),
IF(TODAY()&lt;Table1[[#This Row],[ActDate]],"",Table1[NetPrem]))</f>
        <v/>
      </c>
      <c r="AC73" s="10" t="str">
        <f ca="1">IF(PERFORMANCE!$D$8&gt;0,
IF(PERFORMANCE!$D$8&lt;Table1[[#This Row],[ActDate]],"",
IF(_xlfn.DAYS(PERFORMANCE!$D$8,Table1[[#This Row],[ActDate]])&lt;366,Table1[NetPrem],"")),
IF(TODAY()&lt;Table1[[#This Row],[ActDate]],"",
IF(_xlfn.DAYS(TODAY(),Table1[[#This Row],[ActDate]])&lt;366,Table1[NetPrem],"")))</f>
        <v/>
      </c>
      <c r="AD73" s="10" t="str">
        <f ca="1">IF(PERFORMANCE!$D$8&gt;0,
IF(PERFORMANCE!$D$8&lt;Table1[[#This Row],[ActDate]],"",
IF(YEAR(PERFORMANCE!$D$8)=YEAR(Table1[[#This Row],[ActDate]]),Table1[NetPrem],"")),
IF(TODAY()&lt;Table1[[#This Row],[ActDate]],"",
IF(YEAR(TODAY())=YEAR(Table1[[#This Row],[ActDate]]),Table1[NetPrem],"")))</f>
        <v/>
      </c>
      <c r="AE73" s="10">
        <f ca="1">IF(PERFORMANCE!$D$8&gt;0,
IF(PERFORMANCE!$D$8&lt;Table1[[#This Row],[ActDate]],Table1[NetPrem],""),
IF(TODAY()&lt;Table1[[#This Row],[ActDate]],Table1[NetPrem],""))</f>
        <v>93.34</v>
      </c>
    </row>
    <row r="74" spans="1:31" x14ac:dyDescent="0.25">
      <c r="A74" s="16" t="s">
        <v>189</v>
      </c>
      <c r="B74" s="57">
        <v>24</v>
      </c>
      <c r="C74" s="57">
        <v>2</v>
      </c>
      <c r="D74" s="16" t="s">
        <v>192</v>
      </c>
      <c r="E74" s="16">
        <v>44333</v>
      </c>
      <c r="F74" s="16"/>
      <c r="G74" s="16">
        <v>44365</v>
      </c>
      <c r="H74" s="57">
        <v>33</v>
      </c>
      <c r="I74" s="57"/>
      <c r="J74" s="58">
        <v>2</v>
      </c>
      <c r="K74" s="61">
        <v>186.66</v>
      </c>
      <c r="M74" s="61" t="s">
        <v>187</v>
      </c>
      <c r="N74" s="57" t="e">
        <f>'dl-do all work in this'!Y74</f>
        <v>#N/A</v>
      </c>
      <c r="O74" s="57" t="e">
        <f>'dl-do all work in this'!Z74</f>
        <v>#N/A</v>
      </c>
      <c r="P74" s="10">
        <f>IF(Table1[[#This Row],[TransType]]="LS",Table1[[#This Row],[OpnPrem]]+Table1[[#This Row],[ClsPrem]],
IF(Table1[[#This Row],[TransType]]="AS",Table1[[#This Row],[OpnPrem]]+Table1[[#This Row],[ClsPrem]],
Table1[[#This Row],[OpnPrem]]-Table1[[#This Row],[ClsPrem]]))</f>
        <v>186.66</v>
      </c>
      <c r="Q74" s="51">
        <f>IF(Table1[[#This Row],[SYM]]="","",SUMIFS(P:P,B:B,Table1[[#This Row],[Trade'#]],C:C,"&lt;="&amp;Table1[[#This Row],[Leg]]))</f>
        <v>280</v>
      </c>
      <c r="R7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32</v>
      </c>
      <c r="S7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6600</v>
      </c>
      <c r="T74" s="11">
        <f>IF(Table1[[#This Row],[CloseDate]]&gt;0,"",Table1[Cap])</f>
        <v>6600</v>
      </c>
      <c r="U74" s="11">
        <f>IF(Table1[[#This Row],[CloseDate]]&gt;0,"",
IF(Table1[[#This Row],[TransType]]="BC","",
IF(Table1[[#This Row],[TransType]]="BP",100*Table1[[#This Row],[Strike]]*Table1[[#This Row],['#Contracts]],
Table1[Cap])))</f>
        <v>6600</v>
      </c>
      <c r="V74" s="11">
        <f ca="1">IF(Table1[[#This Row],[SYM]]="","",Table1[[#This Row],[Cap]]*Table1[[#This Row],[Days]])</f>
        <v>211200</v>
      </c>
      <c r="W74" s="11">
        <f ca="1">IF(Table1[[#This Row],[SYM]]="","",SUMIFS(V:V,B:B,Table1[[#This Row],[Trade'#]],C:C,"&lt;="&amp;Table1[[#This Row],[Leg]]))</f>
        <v>316800</v>
      </c>
      <c r="X74" s="30">
        <f ca="1">IF(Table1[[#This Row],[TotCapDays]],365*Table1[[#This Row],[TotPrem]]/Table1[[#This Row],[TotCapDays]],"")</f>
        <v>0.32260101010101011</v>
      </c>
      <c r="Y74" s="10">
        <f>IF(Table1[[#This Row],[SYM]]="","",
IF(Table1[[#This Row],[TransType]]="LS",Table1[[#This Row],[Strike]]-Table1[[#This Row],[TotPrem]]/Table1[[#This Row],['#Contracts]],
IF(Table1[[#This Row],['#Contracts]],Table1[[#This Row],[Strike]]-Table1[[#This Row],[TotPrem]]/Table1[[#This Row],['#Contracts]]/100,"")))</f>
        <v>31.6</v>
      </c>
      <c r="Z74" s="11">
        <f>IF(Table1[[#This Row],[CloseDate]]&gt;0,"",
IF(Table1[[#This Row],[TransType]]="LS",Table1['#Contracts],
IF(Table1[[#This Row],[TransType]]="AS",100*Table1[[#This Row],['#Contracts]],
IF(Table1[[#This Row],[TransType]]="SP",100*Table1[[#This Row],['#Contracts]],
IF(Table1[[#This Row],[TransType]]="BP",100*Table1[[#This Row],['#Contracts]],"")))))</f>
        <v>200</v>
      </c>
      <c r="AA74" s="39">
        <f ca="1">IF(Table1[[#This Row],[CloseDate]]&gt;0,Table1[CloseDate],
IF(Table1[[#This Row],[ExpDate]]&gt;0,Table1[ExpDate],
TODAY()))</f>
        <v>44365</v>
      </c>
      <c r="AB74" s="10" t="str">
        <f ca="1">IF(PERFORMANCE!$D$8&gt;0,
IF(PERFORMANCE!$D$8&lt;Table1[[#This Row],[ActDate]],"",Table1[NetPrem]),
IF(TODAY()&lt;Table1[[#This Row],[ActDate]],"",Table1[NetPrem]))</f>
        <v/>
      </c>
      <c r="AC74" s="10" t="str">
        <f ca="1">IF(PERFORMANCE!$D$8&gt;0,
IF(PERFORMANCE!$D$8&lt;Table1[[#This Row],[ActDate]],"",
IF(_xlfn.DAYS(PERFORMANCE!$D$8,Table1[[#This Row],[ActDate]])&lt;366,Table1[NetPrem],"")),
IF(TODAY()&lt;Table1[[#This Row],[ActDate]],"",
IF(_xlfn.DAYS(TODAY(),Table1[[#This Row],[ActDate]])&lt;366,Table1[NetPrem],"")))</f>
        <v/>
      </c>
      <c r="AD74" s="10" t="str">
        <f ca="1">IF(PERFORMANCE!$D$8&gt;0,
IF(PERFORMANCE!$D$8&lt;Table1[[#This Row],[ActDate]],"",
IF(YEAR(PERFORMANCE!$D$8)=YEAR(Table1[[#This Row],[ActDate]]),Table1[NetPrem],"")),
IF(TODAY()&lt;Table1[[#This Row],[ActDate]],"",
IF(YEAR(TODAY())=YEAR(Table1[[#This Row],[ActDate]]),Table1[NetPrem],"")))</f>
        <v/>
      </c>
      <c r="AE74" s="10">
        <f ca="1">IF(PERFORMANCE!$D$8&gt;0,
IF(PERFORMANCE!$D$8&lt;Table1[[#This Row],[ActDate]],Table1[NetPrem],""),
IF(TODAY()&lt;Table1[[#This Row],[ActDate]],Table1[NetPrem],""))</f>
        <v>186.66</v>
      </c>
    </row>
    <row r="75" spans="1:31" x14ac:dyDescent="0.25">
      <c r="A75" s="16" t="s">
        <v>191</v>
      </c>
      <c r="B75" s="57">
        <v>25</v>
      </c>
      <c r="C75" s="57">
        <v>1</v>
      </c>
      <c r="D75" s="16" t="s">
        <v>192</v>
      </c>
      <c r="E75" s="16">
        <v>44333</v>
      </c>
      <c r="F75" s="16"/>
      <c r="G75" s="16">
        <v>44358</v>
      </c>
      <c r="H75" s="57">
        <v>91</v>
      </c>
      <c r="I75" s="57"/>
      <c r="J75" s="58">
        <v>2</v>
      </c>
      <c r="K75" s="61">
        <v>528.66999999999996</v>
      </c>
      <c r="M75" s="61" t="s">
        <v>190</v>
      </c>
      <c r="N75" s="57" t="e">
        <f>'dl-do all work in this'!Y75</f>
        <v>#N/A</v>
      </c>
      <c r="O75" s="57" t="e">
        <f>'dl-do all work in this'!Z75</f>
        <v>#N/A</v>
      </c>
      <c r="P75" s="10">
        <f>IF(Table1[[#This Row],[TransType]]="LS",Table1[[#This Row],[OpnPrem]]+Table1[[#This Row],[ClsPrem]],
IF(Table1[[#This Row],[TransType]]="AS",Table1[[#This Row],[OpnPrem]]+Table1[[#This Row],[ClsPrem]],
Table1[[#This Row],[OpnPrem]]-Table1[[#This Row],[ClsPrem]]))</f>
        <v>528.66999999999996</v>
      </c>
      <c r="Q75" s="51">
        <f>IF(Table1[[#This Row],[SYM]]="","",SUMIFS(P:P,B:B,Table1[[#This Row],[Trade'#]],C:C,"&lt;="&amp;Table1[[#This Row],[Leg]]))</f>
        <v>528.66999999999996</v>
      </c>
      <c r="R7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25</v>
      </c>
      <c r="S7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18200</v>
      </c>
      <c r="T75" s="11">
        <f>IF(Table1[[#This Row],[CloseDate]]&gt;0,"",Table1[Cap])</f>
        <v>18200</v>
      </c>
      <c r="U75" s="11">
        <f>IF(Table1[[#This Row],[CloseDate]]&gt;0,"",
IF(Table1[[#This Row],[TransType]]="BC","",
IF(Table1[[#This Row],[TransType]]="BP",100*Table1[[#This Row],[Strike]]*Table1[[#This Row],['#Contracts]],
Table1[Cap])))</f>
        <v>18200</v>
      </c>
      <c r="V75" s="11">
        <f ca="1">IF(Table1[[#This Row],[SYM]]="","",Table1[[#This Row],[Cap]]*Table1[[#This Row],[Days]])</f>
        <v>455000</v>
      </c>
      <c r="W75" s="11">
        <f ca="1">IF(Table1[[#This Row],[SYM]]="","",SUMIFS(V:V,B:B,Table1[[#This Row],[Trade'#]],C:C,"&lt;="&amp;Table1[[#This Row],[Leg]]))</f>
        <v>455000</v>
      </c>
      <c r="X75" s="30">
        <f ca="1">IF(Table1[[#This Row],[TotCapDays]],365*Table1[[#This Row],[TotPrem]]/Table1[[#This Row],[TotCapDays]],"")</f>
        <v>0.42409791208791209</v>
      </c>
      <c r="Y75" s="10">
        <f>IF(Table1[[#This Row],[SYM]]="","",
IF(Table1[[#This Row],[TransType]]="LS",Table1[[#This Row],[Strike]]-Table1[[#This Row],[TotPrem]]/Table1[[#This Row],['#Contracts]],
IF(Table1[[#This Row],['#Contracts]],Table1[[#This Row],[Strike]]-Table1[[#This Row],[TotPrem]]/Table1[[#This Row],['#Contracts]]/100,"")))</f>
        <v>88.356650000000002</v>
      </c>
      <c r="Z75" s="11">
        <f>IF(Table1[[#This Row],[CloseDate]]&gt;0,"",
IF(Table1[[#This Row],[TransType]]="LS",Table1['#Contracts],
IF(Table1[[#This Row],[TransType]]="AS",100*Table1[[#This Row],['#Contracts]],
IF(Table1[[#This Row],[TransType]]="SP",100*Table1[[#This Row],['#Contracts]],
IF(Table1[[#This Row],[TransType]]="BP",100*Table1[[#This Row],['#Contracts]],"")))))</f>
        <v>200</v>
      </c>
      <c r="AA75" s="39">
        <f ca="1">IF(Table1[[#This Row],[CloseDate]]&gt;0,Table1[CloseDate],
IF(Table1[[#This Row],[ExpDate]]&gt;0,Table1[ExpDate],
TODAY()))</f>
        <v>44358</v>
      </c>
      <c r="AB75" s="10" t="str">
        <f ca="1">IF(PERFORMANCE!$D$8&gt;0,
IF(PERFORMANCE!$D$8&lt;Table1[[#This Row],[ActDate]],"",Table1[NetPrem]),
IF(TODAY()&lt;Table1[[#This Row],[ActDate]],"",Table1[NetPrem]))</f>
        <v/>
      </c>
      <c r="AC75" s="10" t="str">
        <f ca="1">IF(PERFORMANCE!$D$8&gt;0,
IF(PERFORMANCE!$D$8&lt;Table1[[#This Row],[ActDate]],"",
IF(_xlfn.DAYS(PERFORMANCE!$D$8,Table1[[#This Row],[ActDate]])&lt;366,Table1[NetPrem],"")),
IF(TODAY()&lt;Table1[[#This Row],[ActDate]],"",
IF(_xlfn.DAYS(TODAY(),Table1[[#This Row],[ActDate]])&lt;366,Table1[NetPrem],"")))</f>
        <v/>
      </c>
      <c r="AD75" s="10" t="str">
        <f ca="1">IF(PERFORMANCE!$D$8&gt;0,
IF(PERFORMANCE!$D$8&lt;Table1[[#This Row],[ActDate]],"",
IF(YEAR(PERFORMANCE!$D$8)=YEAR(Table1[[#This Row],[ActDate]]),Table1[NetPrem],"")),
IF(TODAY()&lt;Table1[[#This Row],[ActDate]],"",
IF(YEAR(TODAY())=YEAR(Table1[[#This Row],[ActDate]]),Table1[NetPrem],"")))</f>
        <v/>
      </c>
      <c r="AE75" s="10">
        <f ca="1">IF(PERFORMANCE!$D$8&gt;0,
IF(PERFORMANCE!$D$8&lt;Table1[[#This Row],[ActDate]],Table1[NetPrem],""),
IF(TODAY()&lt;Table1[[#This Row],[ActDate]],Table1[NetPrem],""))</f>
        <v>528.66999999999996</v>
      </c>
    </row>
  </sheetData>
  <mergeCells count="1">
    <mergeCell ref="P7:AE7"/>
  </mergeCells>
  <conditionalFormatting sqref="X9">
    <cfRule type="expression" dxfId="135" priority="5">
      <formula>"o9&lt;0"</formula>
    </cfRule>
    <cfRule type="expression" dxfId="134" priority="8">
      <formula>"o9&gt;0"</formula>
    </cfRule>
    <cfRule type="cellIs" dxfId="133" priority="9" operator="greaterThan">
      <formula>2.332</formula>
    </cfRule>
  </conditionalFormatting>
  <conditionalFormatting sqref="X12">
    <cfRule type="cellIs" dxfId="132" priority="4" operator="greaterThan">
      <formula>2.332</formula>
    </cfRule>
  </conditionalFormatting>
  <pageMargins left="0.45" right="0.2" top="0.75" bottom="0.75" header="0.3" footer="0.3"/>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0"/>
  <sheetViews>
    <sheetView topLeftCell="A2" zoomScaleNormal="100" workbookViewId="0">
      <selection activeCell="C8" sqref="C8"/>
    </sheetView>
  </sheetViews>
  <sheetFormatPr defaultRowHeight="15" x14ac:dyDescent="0.25"/>
  <cols>
    <col min="1" max="1" width="12.7109375" style="55" customWidth="1"/>
    <col min="2" max="2" width="8" style="55" customWidth="1"/>
    <col min="3" max="3" width="36" style="55" bestFit="1" customWidth="1"/>
    <col min="4" max="5" width="10.5703125" style="55" bestFit="1" customWidth="1"/>
    <col min="6" max="6" width="10.7109375" style="2" bestFit="1" customWidth="1"/>
    <col min="7" max="7" width="8.42578125" style="55" customWidth="1"/>
    <col min="8" max="8" width="12.5703125" style="55" bestFit="1" customWidth="1"/>
    <col min="9" max="9" width="13.42578125" style="55" bestFit="1" customWidth="1"/>
    <col min="10" max="10" width="15.7109375" style="55" bestFit="1" customWidth="1"/>
    <col min="11" max="11" width="15.85546875" style="55" bestFit="1" customWidth="1"/>
    <col min="12" max="12" width="15.28515625" style="55" bestFit="1" customWidth="1"/>
    <col min="13" max="13" width="15.85546875" style="55" bestFit="1" customWidth="1"/>
    <col min="14" max="14" width="15.28515625" style="55" bestFit="1" customWidth="1"/>
    <col min="15" max="15" width="15.85546875" style="55" bestFit="1" customWidth="1"/>
    <col min="16" max="16" width="15.28515625" style="55" bestFit="1" customWidth="1"/>
    <col min="17" max="17" width="8.85546875" style="55" bestFit="1" customWidth="1"/>
    <col min="18" max="18" width="7.140625" style="55" bestFit="1" customWidth="1"/>
    <col min="19" max="19" width="10.140625" style="55" bestFit="1" customWidth="1"/>
    <col min="20" max="20" width="6.140625" style="55" bestFit="1" customWidth="1"/>
    <col min="21" max="21" width="9.140625" style="55" bestFit="1" customWidth="1"/>
    <col min="22" max="22" width="7" style="55" bestFit="1" customWidth="1"/>
    <col min="23" max="23" width="10" style="55" bestFit="1" customWidth="1"/>
    <col min="24" max="24" width="6" style="55" bestFit="1" customWidth="1"/>
    <col min="25" max="25" width="9" style="55" bestFit="1" customWidth="1"/>
    <col min="26" max="26" width="6.140625" style="55" bestFit="1" customWidth="1"/>
    <col min="27" max="27" width="9.140625" style="55" bestFit="1" customWidth="1"/>
    <col min="28" max="28" width="6.28515625" style="55" bestFit="1" customWidth="1"/>
    <col min="29" max="29" width="9.28515625" style="55" bestFit="1" customWidth="1"/>
    <col min="30" max="31" width="8.85546875" style="55" bestFit="1" customWidth="1"/>
  </cols>
  <sheetData>
    <row r="1" spans="1:11" x14ac:dyDescent="0.25">
      <c r="A1" t="s">
        <v>311</v>
      </c>
    </row>
    <row r="2" spans="1:11" x14ac:dyDescent="0.25">
      <c r="A2" t="s">
        <v>312</v>
      </c>
    </row>
    <row r="3" spans="1:11" x14ac:dyDescent="0.25">
      <c r="F3" s="2" t="s">
        <v>313</v>
      </c>
    </row>
    <row r="4" spans="1:11" x14ac:dyDescent="0.25">
      <c r="A4" s="32" t="s">
        <v>200</v>
      </c>
      <c r="B4" t="s">
        <v>314</v>
      </c>
    </row>
    <row r="6" spans="1:11" x14ac:dyDescent="0.25">
      <c r="A6" s="3" t="s">
        <v>201</v>
      </c>
      <c r="B6" s="32" t="s">
        <v>196</v>
      </c>
      <c r="C6" s="32" t="s">
        <v>195</v>
      </c>
      <c r="D6" s="32" t="s">
        <v>197</v>
      </c>
      <c r="E6" s="32" t="s">
        <v>198</v>
      </c>
      <c r="F6" s="32" t="s">
        <v>199</v>
      </c>
      <c r="G6" s="32" t="s">
        <v>202</v>
      </c>
      <c r="H6" s="32" t="s">
        <v>307</v>
      </c>
      <c r="I6" s="32" t="s">
        <v>308</v>
      </c>
      <c r="J6" s="32" t="s">
        <v>204</v>
      </c>
      <c r="K6" t="s">
        <v>315</v>
      </c>
    </row>
    <row r="7" spans="1:11" x14ac:dyDescent="0.25">
      <c r="A7" s="2">
        <v>44337</v>
      </c>
      <c r="B7">
        <v>1</v>
      </c>
      <c r="C7" t="s">
        <v>116</v>
      </c>
      <c r="D7">
        <v>4</v>
      </c>
      <c r="E7" t="s">
        <v>192</v>
      </c>
      <c r="F7" s="2">
        <v>44302</v>
      </c>
      <c r="G7">
        <v>77.5</v>
      </c>
      <c r="H7" t="s">
        <v>316</v>
      </c>
      <c r="I7" t="s">
        <v>316</v>
      </c>
      <c r="J7" s="11">
        <v>2</v>
      </c>
      <c r="K7">
        <v>15500</v>
      </c>
    </row>
    <row r="8" spans="1:11" x14ac:dyDescent="0.25">
      <c r="B8">
        <v>18</v>
      </c>
      <c r="C8" t="s">
        <v>177</v>
      </c>
      <c r="D8">
        <v>1</v>
      </c>
      <c r="E8" t="s">
        <v>192</v>
      </c>
      <c r="F8" s="2">
        <v>44316</v>
      </c>
      <c r="G8">
        <v>65</v>
      </c>
      <c r="H8" t="s">
        <v>316</v>
      </c>
      <c r="I8" t="s">
        <v>316</v>
      </c>
      <c r="J8" s="11">
        <v>2</v>
      </c>
      <c r="K8">
        <v>13000</v>
      </c>
    </row>
    <row r="9" spans="1:11" x14ac:dyDescent="0.25">
      <c r="C9" t="s">
        <v>178</v>
      </c>
      <c r="D9">
        <v>2</v>
      </c>
      <c r="E9" t="s">
        <v>192</v>
      </c>
      <c r="F9" s="2">
        <v>44320</v>
      </c>
      <c r="G9">
        <v>65</v>
      </c>
      <c r="H9" t="s">
        <v>316</v>
      </c>
      <c r="I9" t="s">
        <v>316</v>
      </c>
      <c r="J9" s="11">
        <v>2</v>
      </c>
      <c r="K9">
        <v>13000</v>
      </c>
    </row>
    <row r="10" spans="1:11" x14ac:dyDescent="0.25">
      <c r="A10" s="2">
        <v>44344</v>
      </c>
      <c r="B10">
        <v>21</v>
      </c>
      <c r="C10" t="s">
        <v>182</v>
      </c>
      <c r="D10">
        <v>1</v>
      </c>
      <c r="E10" t="s">
        <v>192</v>
      </c>
      <c r="F10" s="2">
        <v>44326</v>
      </c>
      <c r="G10">
        <v>50</v>
      </c>
      <c r="H10" t="s">
        <v>316</v>
      </c>
      <c r="I10" t="s">
        <v>316</v>
      </c>
      <c r="J10" s="11">
        <v>2</v>
      </c>
      <c r="K10">
        <v>10000</v>
      </c>
    </row>
    <row r="11" spans="1:11" x14ac:dyDescent="0.25">
      <c r="A11" s="2">
        <v>44351</v>
      </c>
      <c r="B11">
        <v>20</v>
      </c>
      <c r="C11" t="s">
        <v>181</v>
      </c>
      <c r="D11">
        <v>1</v>
      </c>
      <c r="E11" t="s">
        <v>192</v>
      </c>
      <c r="F11" s="2">
        <v>44323</v>
      </c>
      <c r="G11">
        <v>21</v>
      </c>
      <c r="H11" t="s">
        <v>316</v>
      </c>
      <c r="I11" t="s">
        <v>316</v>
      </c>
      <c r="J11" s="11">
        <v>10</v>
      </c>
      <c r="K11">
        <v>21000</v>
      </c>
    </row>
    <row r="12" spans="1:11" x14ac:dyDescent="0.25">
      <c r="B12">
        <v>22</v>
      </c>
      <c r="C12" t="s">
        <v>184</v>
      </c>
      <c r="D12">
        <v>1</v>
      </c>
      <c r="E12" t="s">
        <v>192</v>
      </c>
      <c r="F12" s="2">
        <v>44327</v>
      </c>
      <c r="G12">
        <v>24.5</v>
      </c>
      <c r="H12" t="s">
        <v>316</v>
      </c>
      <c r="I12" t="s">
        <v>316</v>
      </c>
      <c r="J12" s="11">
        <v>4</v>
      </c>
      <c r="K12">
        <v>9800</v>
      </c>
    </row>
    <row r="13" spans="1:11" x14ac:dyDescent="0.25">
      <c r="A13" s="2">
        <v>44358</v>
      </c>
      <c r="B13">
        <v>6</v>
      </c>
      <c r="C13" t="s">
        <v>139</v>
      </c>
      <c r="D13">
        <v>7</v>
      </c>
      <c r="E13" t="s">
        <v>192</v>
      </c>
      <c r="F13" s="2">
        <v>44328</v>
      </c>
      <c r="G13">
        <v>42</v>
      </c>
      <c r="H13">
        <v>0</v>
      </c>
      <c r="I13">
        <v>0</v>
      </c>
      <c r="J13" s="11">
        <v>1</v>
      </c>
      <c r="K13">
        <v>4200</v>
      </c>
    </row>
    <row r="14" spans="1:11" x14ac:dyDescent="0.25">
      <c r="C14" t="s">
        <v>141</v>
      </c>
      <c r="D14">
        <v>9</v>
      </c>
      <c r="E14" t="s">
        <v>192</v>
      </c>
      <c r="F14" s="2">
        <v>44328</v>
      </c>
      <c r="G14">
        <v>42</v>
      </c>
      <c r="H14">
        <v>0</v>
      </c>
      <c r="I14">
        <v>0</v>
      </c>
      <c r="J14" s="11">
        <v>1</v>
      </c>
      <c r="K14">
        <v>4200</v>
      </c>
    </row>
    <row r="15" spans="1:11" x14ac:dyDescent="0.25">
      <c r="B15">
        <v>17</v>
      </c>
      <c r="C15" t="s">
        <v>175</v>
      </c>
      <c r="D15">
        <v>3</v>
      </c>
      <c r="E15" t="s">
        <v>192</v>
      </c>
      <c r="F15" s="2">
        <v>44322</v>
      </c>
      <c r="G15">
        <v>43</v>
      </c>
      <c r="H15" t="s">
        <v>316</v>
      </c>
      <c r="I15" t="s">
        <v>316</v>
      </c>
      <c r="J15" s="11">
        <v>2</v>
      </c>
      <c r="K15">
        <v>8600</v>
      </c>
    </row>
    <row r="16" spans="1:11" x14ac:dyDescent="0.25">
      <c r="B16">
        <v>25</v>
      </c>
      <c r="C16" t="s">
        <v>191</v>
      </c>
      <c r="D16">
        <v>1</v>
      </c>
      <c r="E16" t="s">
        <v>192</v>
      </c>
      <c r="F16" s="2">
        <v>44333</v>
      </c>
      <c r="G16">
        <v>91</v>
      </c>
      <c r="H16" t="s">
        <v>316</v>
      </c>
      <c r="I16" t="s">
        <v>316</v>
      </c>
      <c r="J16" s="11">
        <v>2</v>
      </c>
      <c r="K16">
        <v>18200</v>
      </c>
    </row>
    <row r="17" spans="1:11" x14ac:dyDescent="0.25">
      <c r="A17" s="2">
        <v>44365</v>
      </c>
      <c r="B17">
        <v>23</v>
      </c>
      <c r="C17" t="s">
        <v>186</v>
      </c>
      <c r="D17">
        <v>1</v>
      </c>
      <c r="E17" t="s">
        <v>192</v>
      </c>
      <c r="F17" s="2">
        <v>44333</v>
      </c>
      <c r="G17">
        <v>70</v>
      </c>
      <c r="H17" t="s">
        <v>316</v>
      </c>
      <c r="I17" t="s">
        <v>316</v>
      </c>
      <c r="J17" s="11">
        <v>2</v>
      </c>
      <c r="K17">
        <v>14000</v>
      </c>
    </row>
    <row r="18" spans="1:11" x14ac:dyDescent="0.25">
      <c r="B18">
        <v>24</v>
      </c>
      <c r="C18" t="s">
        <v>188</v>
      </c>
      <c r="D18">
        <v>1</v>
      </c>
      <c r="E18" t="s">
        <v>192</v>
      </c>
      <c r="F18" s="2">
        <v>44333</v>
      </c>
      <c r="G18">
        <v>33</v>
      </c>
      <c r="H18" t="s">
        <v>316</v>
      </c>
      <c r="I18" t="s">
        <v>316</v>
      </c>
      <c r="J18" s="11">
        <v>1</v>
      </c>
      <c r="K18">
        <v>3300</v>
      </c>
    </row>
    <row r="19" spans="1:11" x14ac:dyDescent="0.25">
      <c r="C19" t="s">
        <v>189</v>
      </c>
      <c r="D19">
        <v>2</v>
      </c>
      <c r="E19" t="s">
        <v>192</v>
      </c>
      <c r="F19" s="2">
        <v>44333</v>
      </c>
      <c r="G19">
        <v>33</v>
      </c>
      <c r="H19" t="s">
        <v>316</v>
      </c>
      <c r="I19" t="s">
        <v>316</v>
      </c>
      <c r="J19" s="11">
        <v>2</v>
      </c>
      <c r="K19">
        <v>6600</v>
      </c>
    </row>
    <row r="20" spans="1:11" x14ac:dyDescent="0.25">
      <c r="A20" t="s">
        <v>317</v>
      </c>
      <c r="K20">
        <v>141400</v>
      </c>
    </row>
  </sheetData>
  <conditionalFormatting sqref="E1:E1048576">
    <cfRule type="cellIs" dxfId="98" priority="4" operator="equal">
      <formula>"(blank)"</formula>
    </cfRule>
    <cfRule type="cellIs" dxfId="97" priority="5" operator="equal">
      <formula>"(blank)"</formula>
    </cfRule>
  </conditionalFormatting>
  <conditionalFormatting sqref="A4:H6 A335:H1048576 A7:F23 A24:G334">
    <cfRule type="cellIs" dxfId="96" priority="3" operator="equal">
      <formula>"(blank)"</formula>
    </cfRule>
  </conditionalFormatting>
  <conditionalFormatting sqref="G7:G17">
    <cfRule type="expression" dxfId="95" priority="1">
      <formula>G7&gt;H7</formula>
    </cfRule>
  </conditionalFormatting>
  <pageMargins left="0.7" right="0.7" top="0.75" bottom="0.75" header="0.3" footer="0.3"/>
  <pageSetup orientation="landscape"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62"/>
  <sheetViews>
    <sheetView zoomScaleNormal="100" workbookViewId="0">
      <selection activeCell="J10" sqref="J10"/>
    </sheetView>
  </sheetViews>
  <sheetFormatPr defaultRowHeight="15" x14ac:dyDescent="0.25"/>
  <cols>
    <col min="1" max="1" width="43.28515625" style="55" customWidth="1"/>
    <col min="2" max="2" width="9" style="55" customWidth="1"/>
    <col min="3" max="3" width="5.5703125" style="55" customWidth="1"/>
    <col min="4" max="4" width="5.42578125" style="55" customWidth="1"/>
    <col min="5" max="5" width="6.42578125" style="55" customWidth="1"/>
    <col min="6" max="6" width="10.85546875" style="55" customWidth="1"/>
    <col min="7" max="8" width="10.7109375" style="55" bestFit="1" customWidth="1"/>
    <col min="9" max="9" width="7.42578125" style="55" bestFit="1" customWidth="1"/>
    <col min="10" max="10" width="10.7109375" style="51" customWidth="1"/>
    <col min="11" max="11" width="11.28515625" style="55" customWidth="1"/>
    <col min="12" max="12" width="9.5703125" style="55" bestFit="1" customWidth="1"/>
    <col min="13" max="13" width="6.5703125" style="55" bestFit="1" customWidth="1"/>
    <col min="14" max="14" width="12.7109375" style="55" bestFit="1" customWidth="1"/>
    <col min="17" max="17" width="16.140625" style="55" bestFit="1" customWidth="1"/>
  </cols>
  <sheetData>
    <row r="1" spans="1:18" x14ac:dyDescent="0.25">
      <c r="A1" t="s">
        <v>318</v>
      </c>
    </row>
    <row r="2" spans="1:18" x14ac:dyDescent="0.25">
      <c r="A2" t="s">
        <v>319</v>
      </c>
    </row>
    <row r="3" spans="1:18" x14ac:dyDescent="0.25">
      <c r="K3" s="6" t="s">
        <v>320</v>
      </c>
      <c r="L3" s="6"/>
      <c r="M3" s="6"/>
      <c r="N3" s="7">
        <f>365*GETPIVOTDATA(" NetPrem",$A$6)/GETPIVOTDATA(" CapDays",$A$6)</f>
        <v>0.22782598870056489</v>
      </c>
      <c r="P3" s="1"/>
      <c r="Q3" t="s">
        <v>321</v>
      </c>
    </row>
    <row r="4" spans="1:18" x14ac:dyDescent="0.25">
      <c r="A4" t="s">
        <v>196</v>
      </c>
      <c r="B4" s="5">
        <v>1</v>
      </c>
      <c r="K4" s="6" t="s">
        <v>322</v>
      </c>
      <c r="L4" s="6"/>
      <c r="M4" s="6"/>
      <c r="N4" s="52">
        <f>IF(GETPIVOTDATA(" Shares",$A$6)=0,"N/A",(GETPIVOTDATA(" BEcap",$A$6)-GETPIVOTDATA(" NetPrem",$A$6))/GETPIVOTDATA(" Shares",$A$6))</f>
        <v>75.566599999999994</v>
      </c>
      <c r="Q4" t="s">
        <v>323</v>
      </c>
      <c r="R4" t="s">
        <v>324</v>
      </c>
    </row>
    <row r="5" spans="1:18" x14ac:dyDescent="0.25">
      <c r="K5" s="6" t="s">
        <v>325</v>
      </c>
      <c r="L5" s="6"/>
      <c r="M5" s="6"/>
      <c r="N5" s="52">
        <f>GETPIVOTDATA(" OpenCap",$A$6)</f>
        <v>15500</v>
      </c>
      <c r="Q5" s="51">
        <f>SUM(J:J)/2</f>
        <v>7635.2200000000012</v>
      </c>
      <c r="R5">
        <f>SUM(K:K)/2</f>
        <v>8035650</v>
      </c>
    </row>
    <row r="6" spans="1:18" x14ac:dyDescent="0.25">
      <c r="A6" s="32" t="s">
        <v>195</v>
      </c>
      <c r="B6" s="32" t="s">
        <v>197</v>
      </c>
      <c r="C6" s="32" t="s">
        <v>198</v>
      </c>
      <c r="D6" s="32" t="s">
        <v>202</v>
      </c>
      <c r="E6" s="32" t="s">
        <v>204</v>
      </c>
      <c r="F6" s="32" t="s">
        <v>199</v>
      </c>
      <c r="G6" s="32" t="s">
        <v>200</v>
      </c>
      <c r="H6" s="32" t="s">
        <v>201</v>
      </c>
      <c r="I6" s="32" t="s">
        <v>74</v>
      </c>
      <c r="J6" s="51" t="s">
        <v>326</v>
      </c>
      <c r="K6" t="s">
        <v>327</v>
      </c>
      <c r="L6" t="s">
        <v>328</v>
      </c>
      <c r="M6" t="s">
        <v>329</v>
      </c>
      <c r="N6" t="s">
        <v>330</v>
      </c>
    </row>
    <row r="7" spans="1:18" x14ac:dyDescent="0.25">
      <c r="A7" t="s">
        <v>110</v>
      </c>
      <c r="B7">
        <v>1</v>
      </c>
      <c r="C7" t="s">
        <v>192</v>
      </c>
      <c r="D7">
        <v>80</v>
      </c>
      <c r="E7">
        <v>2</v>
      </c>
      <c r="F7" s="2">
        <v>44277</v>
      </c>
      <c r="G7" s="2">
        <v>44280</v>
      </c>
      <c r="H7" s="2">
        <v>44302</v>
      </c>
      <c r="I7" s="11">
        <v>3</v>
      </c>
      <c r="J7" s="51">
        <v>306.67</v>
      </c>
      <c r="K7">
        <v>48000</v>
      </c>
      <c r="L7">
        <v>0</v>
      </c>
      <c r="M7">
        <v>0</v>
      </c>
      <c r="N7">
        <v>0</v>
      </c>
      <c r="Q7" t="s">
        <v>320</v>
      </c>
      <c r="R7" s="1">
        <f>365*(Q5/R5)</f>
        <v>0.34681143404702797</v>
      </c>
    </row>
    <row r="8" spans="1:18" x14ac:dyDescent="0.25">
      <c r="A8" t="s">
        <v>113</v>
      </c>
      <c r="B8">
        <v>2</v>
      </c>
      <c r="C8" t="s">
        <v>192</v>
      </c>
      <c r="D8">
        <v>65</v>
      </c>
      <c r="E8">
        <v>2</v>
      </c>
      <c r="F8" s="2">
        <v>44280</v>
      </c>
      <c r="G8" s="2">
        <v>44280</v>
      </c>
      <c r="H8" s="2">
        <v>44302</v>
      </c>
      <c r="I8" s="11">
        <v>1</v>
      </c>
      <c r="J8" s="51">
        <v>-75.33</v>
      </c>
      <c r="K8">
        <v>13000</v>
      </c>
      <c r="L8">
        <v>0</v>
      </c>
      <c r="M8">
        <v>0</v>
      </c>
      <c r="N8">
        <v>0</v>
      </c>
    </row>
    <row r="9" spans="1:18" x14ac:dyDescent="0.25">
      <c r="A9" t="s">
        <v>114</v>
      </c>
      <c r="B9">
        <v>3</v>
      </c>
      <c r="C9" t="s">
        <v>192</v>
      </c>
      <c r="D9">
        <v>80</v>
      </c>
      <c r="E9">
        <v>2</v>
      </c>
      <c r="F9" s="2">
        <v>44302</v>
      </c>
      <c r="G9" s="2">
        <v>44302</v>
      </c>
      <c r="H9" s="2">
        <v>44302</v>
      </c>
      <c r="I9" s="11">
        <v>1</v>
      </c>
      <c r="J9" s="51">
        <v>-579.33000000000004</v>
      </c>
      <c r="K9">
        <v>16000</v>
      </c>
      <c r="L9">
        <v>0</v>
      </c>
      <c r="M9">
        <v>0</v>
      </c>
      <c r="N9">
        <v>0</v>
      </c>
    </row>
    <row r="10" spans="1:18" x14ac:dyDescent="0.25">
      <c r="A10" t="s">
        <v>116</v>
      </c>
      <c r="B10">
        <v>4</v>
      </c>
      <c r="C10" t="s">
        <v>192</v>
      </c>
      <c r="D10">
        <v>77.5</v>
      </c>
      <c r="E10">
        <v>2</v>
      </c>
      <c r="F10" s="2">
        <v>44302</v>
      </c>
      <c r="G10" t="s">
        <v>314</v>
      </c>
      <c r="H10" s="2">
        <v>44337</v>
      </c>
      <c r="I10" s="11">
        <v>35</v>
      </c>
      <c r="J10" s="51">
        <v>734.67</v>
      </c>
      <c r="K10">
        <v>542500</v>
      </c>
      <c r="L10">
        <v>15500</v>
      </c>
      <c r="M10">
        <v>15500</v>
      </c>
      <c r="N10">
        <v>200</v>
      </c>
    </row>
    <row r="11" spans="1:18" x14ac:dyDescent="0.25">
      <c r="A11" t="s">
        <v>317</v>
      </c>
      <c r="J11" s="51">
        <v>386.67999999999989</v>
      </c>
      <c r="K11">
        <v>619500</v>
      </c>
      <c r="L11">
        <v>15500</v>
      </c>
      <c r="M11">
        <v>15500</v>
      </c>
      <c r="N11">
        <v>200</v>
      </c>
    </row>
    <row r="18" spans="1:17" x14ac:dyDescent="0.25">
      <c r="K18" s="6" t="s">
        <v>320</v>
      </c>
      <c r="L18" s="6"/>
      <c r="M18" s="6"/>
      <c r="N18" s="7">
        <f>365*GETPIVOTDATA(" NetPrem",$A21)/GETPIVOTDATA(" CapDays",A21)</f>
        <v>0.35618696581196579</v>
      </c>
    </row>
    <row r="19" spans="1:17" x14ac:dyDescent="0.25">
      <c r="A19" t="s">
        <v>196</v>
      </c>
      <c r="B19" s="5">
        <v>2</v>
      </c>
      <c r="K19" s="6" t="s">
        <v>322</v>
      </c>
      <c r="L19" s="6"/>
      <c r="M19" s="6"/>
      <c r="N19" s="52" t="str">
        <f>IF(GETPIVOTDATA(" Shares",A21)=0,"N/A",(GETPIVOTDATA(" BEcap",A21)-GETPIVOTDATA(" NetPrem",A21))/GETPIVOTDATA(" Shares",A21))</f>
        <v>N/A</v>
      </c>
    </row>
    <row r="20" spans="1:17" x14ac:dyDescent="0.25">
      <c r="K20" s="6" t="s">
        <v>325</v>
      </c>
      <c r="L20" s="6"/>
      <c r="M20" s="6"/>
      <c r="N20" s="52">
        <f>GETPIVOTDATA(" OpenCap",A21)</f>
        <v>0</v>
      </c>
    </row>
    <row r="21" spans="1:17" x14ac:dyDescent="0.25">
      <c r="A21" s="32" t="s">
        <v>195</v>
      </c>
      <c r="B21" s="32" t="s">
        <v>197</v>
      </c>
      <c r="C21" s="32" t="s">
        <v>198</v>
      </c>
      <c r="D21" s="32" t="s">
        <v>202</v>
      </c>
      <c r="E21" s="32" t="s">
        <v>204</v>
      </c>
      <c r="F21" s="32" t="s">
        <v>199</v>
      </c>
      <c r="G21" s="32" t="s">
        <v>200</v>
      </c>
      <c r="H21" s="32" t="s">
        <v>201</v>
      </c>
      <c r="I21" s="32" t="s">
        <v>74</v>
      </c>
      <c r="J21" s="51" t="s">
        <v>326</v>
      </c>
      <c r="K21" t="s">
        <v>327</v>
      </c>
      <c r="L21" t="s">
        <v>328</v>
      </c>
      <c r="M21" t="s">
        <v>329</v>
      </c>
      <c r="N21" t="s">
        <v>330</v>
      </c>
    </row>
    <row r="22" spans="1:17" x14ac:dyDescent="0.25">
      <c r="A22" t="s">
        <v>118</v>
      </c>
      <c r="B22">
        <v>1</v>
      </c>
      <c r="C22" t="s">
        <v>192</v>
      </c>
      <c r="D22">
        <v>36</v>
      </c>
      <c r="E22">
        <v>2</v>
      </c>
      <c r="F22" s="2">
        <v>44279</v>
      </c>
      <c r="G22" s="2">
        <v>44291</v>
      </c>
      <c r="H22" s="2">
        <v>44302</v>
      </c>
      <c r="I22" s="11">
        <v>12</v>
      </c>
      <c r="J22" s="51">
        <v>110.67</v>
      </c>
      <c r="K22">
        <v>86400</v>
      </c>
      <c r="L22">
        <v>0</v>
      </c>
      <c r="M22">
        <v>0</v>
      </c>
      <c r="N22">
        <v>0</v>
      </c>
    </row>
    <row r="23" spans="1:17" x14ac:dyDescent="0.25">
      <c r="A23" t="s">
        <v>119</v>
      </c>
      <c r="B23">
        <v>2</v>
      </c>
      <c r="C23" t="s">
        <v>192</v>
      </c>
      <c r="D23">
        <v>36</v>
      </c>
      <c r="E23">
        <v>2</v>
      </c>
      <c r="F23" s="2">
        <v>44291</v>
      </c>
      <c r="G23" s="2">
        <v>44291</v>
      </c>
      <c r="H23" s="2">
        <v>44302</v>
      </c>
      <c r="I23" s="11">
        <v>1</v>
      </c>
      <c r="J23" s="51">
        <v>-19.329999999999998</v>
      </c>
      <c r="K23">
        <v>7200</v>
      </c>
      <c r="L23">
        <v>0</v>
      </c>
      <c r="M23">
        <v>0</v>
      </c>
      <c r="N23">
        <v>0</v>
      </c>
    </row>
    <row r="24" spans="1:17" x14ac:dyDescent="0.25">
      <c r="A24" t="s">
        <v>317</v>
      </c>
      <c r="J24" s="51">
        <v>91.34</v>
      </c>
      <c r="K24">
        <v>93600</v>
      </c>
      <c r="L24">
        <v>0</v>
      </c>
      <c r="M24">
        <v>0</v>
      </c>
      <c r="N24">
        <v>0</v>
      </c>
    </row>
    <row r="27" spans="1:17" x14ac:dyDescent="0.25">
      <c r="K27" s="6" t="s">
        <v>320</v>
      </c>
      <c r="L27" s="6"/>
      <c r="M27" s="6"/>
      <c r="N27" s="7">
        <f>365*GETPIVOTDATA(" NetPrem",$A30)/GETPIVOTDATA(" CapDays",A30)</f>
        <v>1.2088223684210526</v>
      </c>
    </row>
    <row r="28" spans="1:17" x14ac:dyDescent="0.25">
      <c r="A28" t="s">
        <v>196</v>
      </c>
      <c r="B28" s="5">
        <v>3</v>
      </c>
      <c r="K28" s="6" t="s">
        <v>322</v>
      </c>
      <c r="L28" s="6"/>
      <c r="M28" s="6"/>
      <c r="N28" s="52" t="str">
        <f>IF(GETPIVOTDATA(" Shares",A30)=0,"N/A",(GETPIVOTDATA(" BEcap",A30)-GETPIVOTDATA(" NetPrem",A30))/GETPIVOTDATA(" Shares",A30))</f>
        <v>N/A</v>
      </c>
      <c r="Q28" s="11"/>
    </row>
    <row r="29" spans="1:17" x14ac:dyDescent="0.25">
      <c r="K29" s="6" t="s">
        <v>325</v>
      </c>
      <c r="L29" s="6"/>
      <c r="M29" s="6"/>
      <c r="N29" s="52">
        <f>GETPIVOTDATA(" OpenCap",A30)</f>
        <v>0</v>
      </c>
    </row>
    <row r="30" spans="1:17" x14ac:dyDescent="0.25">
      <c r="A30" s="32" t="s">
        <v>195</v>
      </c>
      <c r="B30" s="32" t="s">
        <v>197</v>
      </c>
      <c r="C30" s="32" t="s">
        <v>198</v>
      </c>
      <c r="D30" s="32" t="s">
        <v>202</v>
      </c>
      <c r="E30" s="32" t="s">
        <v>204</v>
      </c>
      <c r="F30" s="32" t="s">
        <v>199</v>
      </c>
      <c r="G30" s="32" t="s">
        <v>200</v>
      </c>
      <c r="H30" s="32" t="s">
        <v>201</v>
      </c>
      <c r="I30" s="32" t="s">
        <v>74</v>
      </c>
      <c r="J30" s="51" t="s">
        <v>326</v>
      </c>
      <c r="K30" t="s">
        <v>327</v>
      </c>
      <c r="L30" t="s">
        <v>328</v>
      </c>
      <c r="M30" t="s">
        <v>329</v>
      </c>
      <c r="N30" t="s">
        <v>330</v>
      </c>
    </row>
    <row r="31" spans="1:17" x14ac:dyDescent="0.25">
      <c r="A31" t="s">
        <v>120</v>
      </c>
      <c r="B31">
        <v>1</v>
      </c>
      <c r="C31" t="s">
        <v>192</v>
      </c>
      <c r="D31">
        <v>24</v>
      </c>
      <c r="E31">
        <v>2</v>
      </c>
      <c r="F31" s="2">
        <v>44284</v>
      </c>
      <c r="G31" s="2">
        <v>44287</v>
      </c>
      <c r="H31" s="2">
        <v>44302</v>
      </c>
      <c r="I31" s="11">
        <v>3</v>
      </c>
      <c r="J31" s="51">
        <v>166.67</v>
      </c>
      <c r="K31">
        <v>14400</v>
      </c>
      <c r="L31">
        <v>0</v>
      </c>
      <c r="M31">
        <v>0</v>
      </c>
      <c r="N31">
        <v>0</v>
      </c>
    </row>
    <row r="32" spans="1:17" x14ac:dyDescent="0.25">
      <c r="A32" t="s">
        <v>121</v>
      </c>
      <c r="B32">
        <v>2</v>
      </c>
      <c r="C32" t="s">
        <v>192</v>
      </c>
      <c r="D32">
        <v>24</v>
      </c>
      <c r="E32">
        <v>10</v>
      </c>
      <c r="F32" s="2">
        <v>44285</v>
      </c>
      <c r="G32" s="2">
        <v>44287</v>
      </c>
      <c r="H32" s="2">
        <v>44302</v>
      </c>
      <c r="I32" s="11">
        <v>2</v>
      </c>
      <c r="J32" s="51">
        <v>563.34</v>
      </c>
      <c r="K32">
        <v>48000</v>
      </c>
      <c r="L32">
        <v>0</v>
      </c>
      <c r="M32">
        <v>0</v>
      </c>
      <c r="N32">
        <v>0</v>
      </c>
    </row>
    <row r="33" spans="1:14" x14ac:dyDescent="0.25">
      <c r="A33" t="s">
        <v>122</v>
      </c>
      <c r="B33">
        <v>3</v>
      </c>
      <c r="C33" t="s">
        <v>192</v>
      </c>
      <c r="D33">
        <v>24</v>
      </c>
      <c r="E33">
        <v>12</v>
      </c>
      <c r="F33" s="2">
        <v>44287</v>
      </c>
      <c r="G33" s="2">
        <v>44287</v>
      </c>
      <c r="H33" s="2">
        <v>44302</v>
      </c>
      <c r="I33" s="11">
        <v>1</v>
      </c>
      <c r="J33" s="51">
        <v>-427.97</v>
      </c>
      <c r="K33">
        <v>28800</v>
      </c>
      <c r="L33">
        <v>0</v>
      </c>
      <c r="M33">
        <v>0</v>
      </c>
      <c r="N33">
        <v>0</v>
      </c>
    </row>
    <row r="34" spans="1:14" x14ac:dyDescent="0.25">
      <c r="A34" t="s">
        <v>317</v>
      </c>
      <c r="J34" s="51">
        <v>302.04000000000002</v>
      </c>
      <c r="K34">
        <v>91200</v>
      </c>
      <c r="L34">
        <v>0</v>
      </c>
      <c r="M34">
        <v>0</v>
      </c>
      <c r="N34">
        <v>0</v>
      </c>
    </row>
    <row r="37" spans="1:14" x14ac:dyDescent="0.25">
      <c r="K37" s="6" t="s">
        <v>320</v>
      </c>
      <c r="L37" s="6"/>
      <c r="M37" s="6"/>
      <c r="N37" s="7">
        <f>365*GETPIVOTDATA(" NetPrem",$A40)/GETPIVOTDATA(" CapDays",A40)</f>
        <v>0.2480590128755365</v>
      </c>
    </row>
    <row r="38" spans="1:14" x14ac:dyDescent="0.25">
      <c r="A38" t="s">
        <v>196</v>
      </c>
      <c r="B38" s="5">
        <v>4</v>
      </c>
      <c r="K38" s="6" t="s">
        <v>322</v>
      </c>
      <c r="L38" s="6"/>
      <c r="M38" s="6"/>
      <c r="N38" s="52" t="str">
        <f>IF(GETPIVOTDATA(" Shares",A40)=0,"N/A",(GETPIVOTDATA(" BEcap",A40)-GETPIVOTDATA(" NetPrem",A40))/GETPIVOTDATA(" Shares",A40))</f>
        <v>N/A</v>
      </c>
    </row>
    <row r="39" spans="1:14" x14ac:dyDescent="0.25">
      <c r="K39" s="6" t="s">
        <v>325</v>
      </c>
      <c r="L39" s="6"/>
      <c r="M39" s="6"/>
      <c r="N39" s="52">
        <f>GETPIVOTDATA(" OpenCap",A40)</f>
        <v>0</v>
      </c>
    </row>
    <row r="40" spans="1:14" x14ac:dyDescent="0.25">
      <c r="A40" s="32" t="s">
        <v>195</v>
      </c>
      <c r="B40" s="32" t="s">
        <v>197</v>
      </c>
      <c r="C40" s="32" t="s">
        <v>198</v>
      </c>
      <c r="D40" s="32" t="s">
        <v>202</v>
      </c>
      <c r="E40" s="32" t="s">
        <v>204</v>
      </c>
      <c r="F40" s="32" t="s">
        <v>199</v>
      </c>
      <c r="G40" s="32" t="s">
        <v>200</v>
      </c>
      <c r="H40" s="32" t="s">
        <v>201</v>
      </c>
      <c r="I40" s="32" t="s">
        <v>74</v>
      </c>
      <c r="J40" s="51" t="s">
        <v>326</v>
      </c>
      <c r="K40" t="s">
        <v>327</v>
      </c>
      <c r="L40" t="s">
        <v>328</v>
      </c>
      <c r="M40" t="s">
        <v>329</v>
      </c>
      <c r="N40" t="s">
        <v>330</v>
      </c>
    </row>
    <row r="41" spans="1:14" x14ac:dyDescent="0.25">
      <c r="A41" t="s">
        <v>123</v>
      </c>
      <c r="B41">
        <v>1</v>
      </c>
      <c r="C41" t="s">
        <v>192</v>
      </c>
      <c r="D41">
        <v>42</v>
      </c>
      <c r="E41">
        <v>2</v>
      </c>
      <c r="F41" s="2">
        <v>44287</v>
      </c>
      <c r="G41" s="2">
        <v>44292</v>
      </c>
      <c r="H41" s="2">
        <v>44295</v>
      </c>
      <c r="I41" s="11">
        <v>5</v>
      </c>
      <c r="J41" s="51">
        <v>96.67</v>
      </c>
      <c r="K41">
        <v>42000</v>
      </c>
      <c r="L41">
        <v>0</v>
      </c>
      <c r="M41">
        <v>0</v>
      </c>
      <c r="N41">
        <v>0</v>
      </c>
    </row>
    <row r="42" spans="1:14" x14ac:dyDescent="0.25">
      <c r="A42" t="s">
        <v>124</v>
      </c>
      <c r="B42">
        <v>2</v>
      </c>
      <c r="C42" t="s">
        <v>192</v>
      </c>
      <c r="D42">
        <v>42</v>
      </c>
      <c r="E42">
        <v>2</v>
      </c>
      <c r="F42" s="2">
        <v>44292</v>
      </c>
      <c r="G42" s="2">
        <v>44292</v>
      </c>
      <c r="H42" s="2">
        <v>44295</v>
      </c>
      <c r="I42" s="11">
        <v>1</v>
      </c>
      <c r="J42" s="51">
        <v>-181.33</v>
      </c>
      <c r="K42">
        <v>8400</v>
      </c>
      <c r="L42">
        <v>0</v>
      </c>
      <c r="M42">
        <v>0</v>
      </c>
      <c r="N42">
        <v>0</v>
      </c>
    </row>
    <row r="43" spans="1:14" x14ac:dyDescent="0.25">
      <c r="A43" t="s">
        <v>126</v>
      </c>
      <c r="B43">
        <v>3</v>
      </c>
      <c r="C43" t="s">
        <v>192</v>
      </c>
      <c r="D43">
        <v>40</v>
      </c>
      <c r="E43">
        <v>2</v>
      </c>
      <c r="F43" s="2">
        <v>44292</v>
      </c>
      <c r="G43" s="2">
        <v>44308</v>
      </c>
      <c r="H43" s="2">
        <v>44309</v>
      </c>
      <c r="I43" s="11">
        <v>16</v>
      </c>
      <c r="J43" s="51">
        <v>240.67</v>
      </c>
      <c r="K43">
        <v>128000</v>
      </c>
      <c r="L43">
        <v>0</v>
      </c>
      <c r="M43">
        <v>0</v>
      </c>
      <c r="N43">
        <v>0</v>
      </c>
    </row>
    <row r="44" spans="1:14" x14ac:dyDescent="0.25">
      <c r="A44" t="s">
        <v>125</v>
      </c>
      <c r="B44">
        <v>3</v>
      </c>
      <c r="C44" t="s">
        <v>192</v>
      </c>
      <c r="D44">
        <v>40</v>
      </c>
      <c r="E44">
        <v>2</v>
      </c>
      <c r="F44" s="2">
        <v>44308</v>
      </c>
      <c r="G44" s="2">
        <v>44308</v>
      </c>
      <c r="H44" s="2">
        <v>44309</v>
      </c>
      <c r="I44" s="11">
        <v>1</v>
      </c>
      <c r="J44" s="51">
        <v>-29.33</v>
      </c>
      <c r="K44">
        <v>8000</v>
      </c>
      <c r="L44">
        <v>0</v>
      </c>
      <c r="M44">
        <v>0</v>
      </c>
      <c r="N44">
        <v>0</v>
      </c>
    </row>
    <row r="45" spans="1:14" x14ac:dyDescent="0.25">
      <c r="A45" t="s">
        <v>317</v>
      </c>
      <c r="J45" s="51">
        <v>126.68</v>
      </c>
      <c r="K45">
        <v>186400</v>
      </c>
      <c r="L45">
        <v>0</v>
      </c>
      <c r="M45">
        <v>0</v>
      </c>
      <c r="N45">
        <v>0</v>
      </c>
    </row>
    <row r="48" spans="1:14" x14ac:dyDescent="0.25">
      <c r="K48" s="6" t="s">
        <v>320</v>
      </c>
      <c r="L48" s="6"/>
      <c r="M48" s="6"/>
      <c r="N48" s="7">
        <f>365*GETPIVOTDATA(" NetPrem",$A51)/GETPIVOTDATA(" CapDays",A51)</f>
        <v>0.31531326219512196</v>
      </c>
    </row>
    <row r="49" spans="1:14" x14ac:dyDescent="0.25">
      <c r="A49" t="s">
        <v>196</v>
      </c>
      <c r="B49" s="5">
        <v>5</v>
      </c>
      <c r="K49" s="6" t="s">
        <v>322</v>
      </c>
      <c r="L49" s="6"/>
      <c r="M49" s="6"/>
      <c r="N49" s="52" t="str">
        <f>IF(GETPIVOTDATA(" Shares",A51)=0,"N/A",(GETPIVOTDATA(" BEcap",A51)-GETPIVOTDATA(" NetPrem",A51))/GETPIVOTDATA(" Shares",A51))</f>
        <v>N/A</v>
      </c>
    </row>
    <row r="50" spans="1:14" x14ac:dyDescent="0.25">
      <c r="K50" s="6" t="s">
        <v>325</v>
      </c>
      <c r="L50" s="6"/>
      <c r="M50" s="6"/>
      <c r="N50" s="52">
        <f>GETPIVOTDATA(" OpenCap",A51)</f>
        <v>0</v>
      </c>
    </row>
    <row r="51" spans="1:14" x14ac:dyDescent="0.25">
      <c r="A51" s="32" t="s">
        <v>195</v>
      </c>
      <c r="B51" s="32" t="s">
        <v>197</v>
      </c>
      <c r="C51" s="32" t="s">
        <v>198</v>
      </c>
      <c r="D51" s="32" t="s">
        <v>202</v>
      </c>
      <c r="E51" s="32" t="s">
        <v>204</v>
      </c>
      <c r="F51" s="32" t="s">
        <v>199</v>
      </c>
      <c r="G51" s="32" t="s">
        <v>200</v>
      </c>
      <c r="H51" s="32" t="s">
        <v>201</v>
      </c>
      <c r="I51" s="32" t="s">
        <v>74</v>
      </c>
      <c r="J51" s="51" t="s">
        <v>326</v>
      </c>
      <c r="K51" t="s">
        <v>327</v>
      </c>
      <c r="L51" t="s">
        <v>328</v>
      </c>
      <c r="M51" t="s">
        <v>329</v>
      </c>
      <c r="N51" t="s">
        <v>330</v>
      </c>
    </row>
    <row r="52" spans="1:14" x14ac:dyDescent="0.25">
      <c r="A52" t="s">
        <v>128</v>
      </c>
      <c r="B52">
        <v>1</v>
      </c>
      <c r="C52" t="s">
        <v>192</v>
      </c>
      <c r="D52">
        <v>18</v>
      </c>
      <c r="E52">
        <v>4</v>
      </c>
      <c r="F52" s="2">
        <v>44291</v>
      </c>
      <c r="G52" s="2">
        <v>44295</v>
      </c>
      <c r="H52" s="2">
        <v>44302</v>
      </c>
      <c r="I52" s="11">
        <v>4</v>
      </c>
      <c r="J52" s="51">
        <v>289.33</v>
      </c>
      <c r="K52">
        <v>28800</v>
      </c>
      <c r="L52">
        <v>0</v>
      </c>
      <c r="M52">
        <v>0</v>
      </c>
      <c r="N52">
        <v>0</v>
      </c>
    </row>
    <row r="53" spans="1:14" x14ac:dyDescent="0.25">
      <c r="A53" t="s">
        <v>129</v>
      </c>
      <c r="B53">
        <v>2</v>
      </c>
      <c r="C53" t="s">
        <v>192</v>
      </c>
      <c r="D53">
        <v>18</v>
      </c>
      <c r="E53">
        <v>4</v>
      </c>
      <c r="F53" s="2">
        <v>44295</v>
      </c>
      <c r="G53" s="2">
        <v>44295</v>
      </c>
      <c r="H53" s="2">
        <v>44302</v>
      </c>
      <c r="I53" s="11">
        <v>1</v>
      </c>
      <c r="J53" s="51">
        <v>-370.66</v>
      </c>
      <c r="K53">
        <v>7200</v>
      </c>
      <c r="L53">
        <v>0</v>
      </c>
      <c r="M53">
        <v>0</v>
      </c>
      <c r="N53">
        <v>0</v>
      </c>
    </row>
    <row r="54" spans="1:14" x14ac:dyDescent="0.25">
      <c r="A54" t="s">
        <v>130</v>
      </c>
      <c r="B54">
        <v>3</v>
      </c>
      <c r="C54" t="s">
        <v>192</v>
      </c>
      <c r="D54">
        <v>17</v>
      </c>
      <c r="E54">
        <v>4</v>
      </c>
      <c r="F54" s="2">
        <v>44295</v>
      </c>
      <c r="G54" s="2">
        <v>44308</v>
      </c>
      <c r="H54" s="2">
        <v>44309</v>
      </c>
      <c r="I54" s="11">
        <v>13</v>
      </c>
      <c r="J54" s="51">
        <v>225.33</v>
      </c>
      <c r="K54">
        <v>88400</v>
      </c>
      <c r="L54">
        <v>0</v>
      </c>
      <c r="M54">
        <v>0</v>
      </c>
      <c r="N54">
        <v>0</v>
      </c>
    </row>
    <row r="55" spans="1:14" x14ac:dyDescent="0.25">
      <c r="A55" t="s">
        <v>131</v>
      </c>
      <c r="B55">
        <v>4</v>
      </c>
      <c r="C55" t="s">
        <v>192</v>
      </c>
      <c r="D55">
        <v>17</v>
      </c>
      <c r="E55">
        <v>4</v>
      </c>
      <c r="F55" s="2">
        <v>44308</v>
      </c>
      <c r="G55" s="2">
        <v>44308</v>
      </c>
      <c r="H55" s="2">
        <v>44309</v>
      </c>
      <c r="I55" s="11">
        <v>1</v>
      </c>
      <c r="J55" s="51">
        <v>-30.66</v>
      </c>
      <c r="K55">
        <v>6800</v>
      </c>
      <c r="L55">
        <v>0</v>
      </c>
      <c r="M55">
        <v>0</v>
      </c>
      <c r="N55">
        <v>0</v>
      </c>
    </row>
    <row r="56" spans="1:14" x14ac:dyDescent="0.25">
      <c r="A56" t="s">
        <v>317</v>
      </c>
      <c r="J56" s="51">
        <v>113.34</v>
      </c>
      <c r="K56">
        <v>131200</v>
      </c>
      <c r="L56">
        <v>0</v>
      </c>
      <c r="M56">
        <v>0</v>
      </c>
      <c r="N56">
        <v>0</v>
      </c>
    </row>
    <row r="59" spans="1:14" x14ac:dyDescent="0.25">
      <c r="K59" s="6" t="s">
        <v>320</v>
      </c>
      <c r="L59" s="6"/>
      <c r="M59" s="6"/>
      <c r="N59" s="7">
        <f>365*GETPIVOTDATA(" NetPrem",$A62)/GETPIVOTDATA(" CapDays",A62)</f>
        <v>0.59690379891927281</v>
      </c>
    </row>
    <row r="60" spans="1:14" x14ac:dyDescent="0.25">
      <c r="A60" t="s">
        <v>196</v>
      </c>
      <c r="B60" s="5">
        <v>6</v>
      </c>
      <c r="K60" s="6" t="s">
        <v>322</v>
      </c>
      <c r="L60" s="6"/>
      <c r="M60" s="6"/>
      <c r="N60" s="52">
        <f>IF(GETPIVOTDATA(" Shares",A62)=0,"N/A",(GETPIVOTDATA(" BEcap",A62)-GETPIVOTDATA(" NetPrem",A62))/GETPIVOTDATA(" Shares",A62))</f>
        <v>37.006450000000001</v>
      </c>
    </row>
    <row r="61" spans="1:14" x14ac:dyDescent="0.25">
      <c r="K61" s="6" t="s">
        <v>325</v>
      </c>
      <c r="L61" s="6"/>
      <c r="M61" s="6"/>
      <c r="N61" s="52">
        <f>GETPIVOTDATA(" OpenCap",A62)</f>
        <v>8400</v>
      </c>
    </row>
    <row r="62" spans="1:14" x14ac:dyDescent="0.25">
      <c r="A62" s="32" t="s">
        <v>195</v>
      </c>
      <c r="B62" s="32" t="s">
        <v>197</v>
      </c>
      <c r="C62" s="32" t="s">
        <v>198</v>
      </c>
      <c r="D62" s="32" t="s">
        <v>202</v>
      </c>
      <c r="E62" s="32" t="s">
        <v>204</v>
      </c>
      <c r="F62" s="32" t="s">
        <v>199</v>
      </c>
      <c r="G62" s="32" t="s">
        <v>200</v>
      </c>
      <c r="H62" s="32" t="s">
        <v>201</v>
      </c>
      <c r="I62" s="32" t="s">
        <v>74</v>
      </c>
      <c r="J62" s="51" t="s">
        <v>326</v>
      </c>
      <c r="K62" t="s">
        <v>327</v>
      </c>
      <c r="L62" t="s">
        <v>328</v>
      </c>
      <c r="M62" t="s">
        <v>329</v>
      </c>
      <c r="N62" t="s">
        <v>330</v>
      </c>
    </row>
    <row r="63" spans="1:14" x14ac:dyDescent="0.25">
      <c r="A63" t="s">
        <v>132</v>
      </c>
      <c r="B63">
        <v>1</v>
      </c>
      <c r="C63" t="s">
        <v>192</v>
      </c>
      <c r="D63">
        <v>45</v>
      </c>
      <c r="E63">
        <v>2</v>
      </c>
      <c r="F63" s="2">
        <v>44291</v>
      </c>
      <c r="G63" s="2">
        <v>44301</v>
      </c>
      <c r="H63" s="2">
        <v>44302</v>
      </c>
      <c r="I63" s="11">
        <v>10</v>
      </c>
      <c r="J63" s="51">
        <v>224.67</v>
      </c>
      <c r="K63">
        <v>90000</v>
      </c>
      <c r="L63">
        <v>0</v>
      </c>
      <c r="M63">
        <v>0</v>
      </c>
      <c r="N63">
        <v>0</v>
      </c>
    </row>
    <row r="64" spans="1:14" x14ac:dyDescent="0.25">
      <c r="A64" t="s">
        <v>133</v>
      </c>
      <c r="B64">
        <v>2</v>
      </c>
      <c r="C64" t="s">
        <v>192</v>
      </c>
      <c r="D64">
        <v>45</v>
      </c>
      <c r="E64">
        <v>2</v>
      </c>
      <c r="F64" s="2">
        <v>44301</v>
      </c>
      <c r="G64" s="2">
        <v>44301</v>
      </c>
      <c r="H64" s="2">
        <v>44302</v>
      </c>
      <c r="I64" s="11">
        <v>1</v>
      </c>
      <c r="J64" s="51">
        <v>-99.33</v>
      </c>
      <c r="K64">
        <v>9000</v>
      </c>
      <c r="L64">
        <v>0</v>
      </c>
      <c r="M64">
        <v>0</v>
      </c>
      <c r="N64">
        <v>0</v>
      </c>
    </row>
    <row r="65" spans="1:16" x14ac:dyDescent="0.25">
      <c r="A65" t="s">
        <v>134</v>
      </c>
      <c r="B65">
        <v>3</v>
      </c>
      <c r="C65" t="s">
        <v>192</v>
      </c>
      <c r="D65">
        <v>45</v>
      </c>
      <c r="E65">
        <v>2</v>
      </c>
      <c r="F65" s="2">
        <v>44301</v>
      </c>
      <c r="G65" s="2">
        <v>44316</v>
      </c>
      <c r="H65" s="2">
        <v>44316</v>
      </c>
      <c r="I65" s="11">
        <v>15</v>
      </c>
      <c r="J65" s="51">
        <v>384.67</v>
      </c>
      <c r="K65">
        <v>135000</v>
      </c>
      <c r="L65">
        <v>0</v>
      </c>
      <c r="M65">
        <v>0</v>
      </c>
      <c r="N65">
        <v>0</v>
      </c>
    </row>
    <row r="66" spans="1:16" x14ac:dyDescent="0.25">
      <c r="A66" t="s">
        <v>135</v>
      </c>
      <c r="B66">
        <v>4</v>
      </c>
      <c r="C66" t="s">
        <v>192</v>
      </c>
      <c r="D66">
        <v>45</v>
      </c>
      <c r="E66">
        <v>2</v>
      </c>
      <c r="F66" s="2">
        <v>44316</v>
      </c>
      <c r="G66" s="2">
        <v>44316</v>
      </c>
      <c r="H66" s="2">
        <v>44316</v>
      </c>
      <c r="I66" s="11">
        <v>1</v>
      </c>
      <c r="J66" s="51">
        <v>-229.33</v>
      </c>
      <c r="K66">
        <v>9000</v>
      </c>
      <c r="L66">
        <v>0</v>
      </c>
      <c r="M66">
        <v>0</v>
      </c>
      <c r="N66">
        <v>0</v>
      </c>
    </row>
    <row r="67" spans="1:16" x14ac:dyDescent="0.25">
      <c r="A67" t="s">
        <v>136</v>
      </c>
      <c r="B67">
        <v>5</v>
      </c>
      <c r="C67" t="s">
        <v>192</v>
      </c>
      <c r="D67">
        <v>44.5</v>
      </c>
      <c r="E67">
        <v>2</v>
      </c>
      <c r="F67" s="2">
        <v>44316</v>
      </c>
      <c r="G67" s="2">
        <v>44328</v>
      </c>
      <c r="H67" s="2">
        <v>44337</v>
      </c>
      <c r="I67" s="11">
        <v>12</v>
      </c>
      <c r="J67" s="51">
        <v>554.66999999999996</v>
      </c>
      <c r="K67">
        <v>106800</v>
      </c>
      <c r="L67">
        <v>0</v>
      </c>
      <c r="M67">
        <v>0</v>
      </c>
      <c r="N67">
        <v>0</v>
      </c>
    </row>
    <row r="68" spans="1:16" x14ac:dyDescent="0.25">
      <c r="A68" t="s">
        <v>137</v>
      </c>
      <c r="B68">
        <v>6</v>
      </c>
      <c r="C68" t="s">
        <v>192</v>
      </c>
      <c r="D68">
        <v>44.5</v>
      </c>
      <c r="E68">
        <v>1</v>
      </c>
      <c r="F68" s="2">
        <v>44328</v>
      </c>
      <c r="G68" s="2">
        <v>44328</v>
      </c>
      <c r="H68" s="2">
        <v>44337</v>
      </c>
      <c r="I68" s="11">
        <v>1</v>
      </c>
      <c r="J68" s="51">
        <v>-347.66</v>
      </c>
      <c r="K68">
        <v>4450</v>
      </c>
      <c r="L68">
        <v>0</v>
      </c>
      <c r="M68">
        <v>0</v>
      </c>
      <c r="N68">
        <v>0</v>
      </c>
    </row>
    <row r="69" spans="1:16" x14ac:dyDescent="0.25">
      <c r="A69" t="s">
        <v>139</v>
      </c>
      <c r="B69">
        <v>7</v>
      </c>
      <c r="C69" t="s">
        <v>192</v>
      </c>
      <c r="D69">
        <v>42</v>
      </c>
      <c r="E69">
        <v>1</v>
      </c>
      <c r="F69" s="2">
        <v>44328</v>
      </c>
      <c r="G69" t="s">
        <v>314</v>
      </c>
      <c r="H69" s="2">
        <v>44358</v>
      </c>
      <c r="I69" s="11">
        <v>30</v>
      </c>
      <c r="J69" s="51">
        <v>486.34</v>
      </c>
      <c r="K69">
        <v>126000</v>
      </c>
      <c r="L69">
        <v>4200</v>
      </c>
      <c r="M69">
        <v>4200</v>
      </c>
      <c r="N69">
        <v>100</v>
      </c>
    </row>
    <row r="70" spans="1:16" x14ac:dyDescent="0.25">
      <c r="A70" t="s">
        <v>140</v>
      </c>
      <c r="B70">
        <v>8</v>
      </c>
      <c r="C70" t="s">
        <v>192</v>
      </c>
      <c r="D70">
        <v>44.5</v>
      </c>
      <c r="E70">
        <v>1</v>
      </c>
      <c r="F70" s="2">
        <v>44328</v>
      </c>
      <c r="G70" s="2">
        <v>44328</v>
      </c>
      <c r="H70" s="2">
        <v>44337</v>
      </c>
      <c r="I70" s="11">
        <v>1</v>
      </c>
      <c r="J70" s="51">
        <v>-440.66</v>
      </c>
      <c r="K70">
        <v>4450</v>
      </c>
      <c r="L70">
        <v>0</v>
      </c>
      <c r="M70">
        <v>0</v>
      </c>
      <c r="N70">
        <v>0</v>
      </c>
    </row>
    <row r="71" spans="1:16" x14ac:dyDescent="0.25">
      <c r="A71" t="s">
        <v>141</v>
      </c>
      <c r="B71">
        <v>9</v>
      </c>
      <c r="C71" t="s">
        <v>192</v>
      </c>
      <c r="D71">
        <v>42</v>
      </c>
      <c r="E71">
        <v>1</v>
      </c>
      <c r="F71" s="2">
        <v>44328</v>
      </c>
      <c r="G71" t="s">
        <v>314</v>
      </c>
      <c r="H71" s="2">
        <v>44358</v>
      </c>
      <c r="I71" s="11">
        <v>30</v>
      </c>
      <c r="J71" s="51">
        <v>465.34</v>
      </c>
      <c r="K71">
        <v>126000</v>
      </c>
      <c r="L71">
        <v>4200</v>
      </c>
      <c r="M71">
        <v>4200</v>
      </c>
      <c r="N71">
        <v>100</v>
      </c>
    </row>
    <row r="72" spans="1:16" x14ac:dyDescent="0.25">
      <c r="A72" t="s">
        <v>317</v>
      </c>
      <c r="J72" s="51">
        <v>998.70999999999981</v>
      </c>
      <c r="K72">
        <v>610700</v>
      </c>
      <c r="L72">
        <v>8400</v>
      </c>
      <c r="M72">
        <v>8400</v>
      </c>
      <c r="N72">
        <v>200</v>
      </c>
    </row>
    <row r="75" spans="1:16" x14ac:dyDescent="0.25">
      <c r="K75" s="6" t="s">
        <v>320</v>
      </c>
      <c r="L75" s="6"/>
      <c r="M75" s="6"/>
      <c r="N75" s="7">
        <f>365*GETPIVOTDATA(" NetPrem",$A78)/GETPIVOTDATA(" CapDays",A78)</f>
        <v>0.47363964285714277</v>
      </c>
    </row>
    <row r="76" spans="1:16" x14ac:dyDescent="0.25">
      <c r="A76" t="s">
        <v>196</v>
      </c>
      <c r="B76" s="5">
        <v>7</v>
      </c>
      <c r="K76" s="6" t="s">
        <v>322</v>
      </c>
      <c r="L76" s="6"/>
      <c r="M76" s="6"/>
      <c r="N76" s="52" t="str">
        <f>IF(GETPIVOTDATA(" Shares",A78)=0,"N/A",(GETPIVOTDATA(" BEcap",A78)-GETPIVOTDATA(" NetPrem",A78))/GETPIVOTDATA(" Shares",A78))</f>
        <v>N/A</v>
      </c>
    </row>
    <row r="77" spans="1:16" x14ac:dyDescent="0.25">
      <c r="K77" s="6" t="s">
        <v>325</v>
      </c>
      <c r="L77" s="6"/>
      <c r="M77" s="6"/>
      <c r="N77" s="52">
        <f>GETPIVOTDATA(" OpenCap",A78)</f>
        <v>0</v>
      </c>
    </row>
    <row r="78" spans="1:16" x14ac:dyDescent="0.25">
      <c r="A78" s="32" t="s">
        <v>195</v>
      </c>
      <c r="B78" s="32" t="s">
        <v>197</v>
      </c>
      <c r="C78" s="32" t="s">
        <v>198</v>
      </c>
      <c r="D78" s="32" t="s">
        <v>202</v>
      </c>
      <c r="E78" s="32" t="s">
        <v>204</v>
      </c>
      <c r="F78" s="32" t="s">
        <v>199</v>
      </c>
      <c r="G78" s="32" t="s">
        <v>200</v>
      </c>
      <c r="H78" s="32" t="s">
        <v>201</v>
      </c>
      <c r="I78" s="32" t="s">
        <v>74</v>
      </c>
      <c r="J78" s="51" t="s">
        <v>326</v>
      </c>
      <c r="K78" t="s">
        <v>327</v>
      </c>
      <c r="L78" t="s">
        <v>328</v>
      </c>
      <c r="M78" t="s">
        <v>329</v>
      </c>
      <c r="N78" t="s">
        <v>330</v>
      </c>
    </row>
    <row r="79" spans="1:16" x14ac:dyDescent="0.25">
      <c r="A79" t="s">
        <v>142</v>
      </c>
      <c r="B79">
        <v>1</v>
      </c>
      <c r="C79" t="s">
        <v>192</v>
      </c>
      <c r="D79">
        <v>28</v>
      </c>
      <c r="E79">
        <v>10</v>
      </c>
      <c r="F79" s="2">
        <v>44292</v>
      </c>
      <c r="G79" s="2">
        <v>44302</v>
      </c>
      <c r="H79" s="2">
        <v>44302</v>
      </c>
      <c r="I79" s="11">
        <v>10</v>
      </c>
      <c r="J79" s="51">
        <v>363.34</v>
      </c>
      <c r="K79">
        <v>280000</v>
      </c>
      <c r="L79">
        <v>0</v>
      </c>
      <c r="M79">
        <v>0</v>
      </c>
      <c r="N79">
        <v>0</v>
      </c>
      <c r="P79" s="1"/>
    </row>
    <row r="80" spans="1:16" x14ac:dyDescent="0.25">
      <c r="A80" t="s">
        <v>317</v>
      </c>
      <c r="J80" s="51">
        <v>363.34</v>
      </c>
      <c r="K80">
        <v>280000</v>
      </c>
      <c r="L80">
        <v>0</v>
      </c>
      <c r="M80">
        <v>0</v>
      </c>
      <c r="N80">
        <v>0</v>
      </c>
    </row>
    <row r="83" spans="1:16" x14ac:dyDescent="0.25">
      <c r="K83" s="6" t="s">
        <v>320</v>
      </c>
      <c r="L83" s="6"/>
      <c r="M83" s="6"/>
      <c r="N83" s="7">
        <f>365*GETPIVOTDATA(" NetPrem",$A86)/GETPIVOTDATA(" CapDays",A86)</f>
        <v>0.24059886201991465</v>
      </c>
    </row>
    <row r="84" spans="1:16" x14ac:dyDescent="0.25">
      <c r="A84" t="s">
        <v>196</v>
      </c>
      <c r="B84" s="5">
        <v>8</v>
      </c>
      <c r="K84" s="6" t="s">
        <v>322</v>
      </c>
      <c r="L84" s="6"/>
      <c r="M84" s="6"/>
      <c r="N84" s="52" t="str">
        <f>IF(GETPIVOTDATA(" Shares",A86)=0,"N/A",(GETPIVOTDATA(" BEcap",A86)-GETPIVOTDATA(" NetPrem",A86))/GETPIVOTDATA(" Shares",A86))</f>
        <v>N/A</v>
      </c>
    </row>
    <row r="85" spans="1:16" x14ac:dyDescent="0.25">
      <c r="K85" s="6" t="s">
        <v>325</v>
      </c>
      <c r="L85" s="6"/>
      <c r="M85" s="6"/>
      <c r="N85" s="52">
        <f>GETPIVOTDATA(" OpenCap",A86)</f>
        <v>0</v>
      </c>
    </row>
    <row r="86" spans="1:16" x14ac:dyDescent="0.25">
      <c r="A86" s="32" t="s">
        <v>195</v>
      </c>
      <c r="B86" s="32" t="s">
        <v>197</v>
      </c>
      <c r="C86" s="32" t="s">
        <v>198</v>
      </c>
      <c r="D86" s="32" t="s">
        <v>202</v>
      </c>
      <c r="E86" s="32" t="s">
        <v>204</v>
      </c>
      <c r="F86" s="32" t="s">
        <v>199</v>
      </c>
      <c r="G86" s="32" t="s">
        <v>200</v>
      </c>
      <c r="H86" s="32" t="s">
        <v>201</v>
      </c>
      <c r="I86" s="32" t="s">
        <v>74</v>
      </c>
      <c r="J86" s="51" t="s">
        <v>326</v>
      </c>
      <c r="K86" t="s">
        <v>327</v>
      </c>
      <c r="L86" t="s">
        <v>328</v>
      </c>
      <c r="M86" t="s">
        <v>329</v>
      </c>
      <c r="N86" t="s">
        <v>330</v>
      </c>
    </row>
    <row r="87" spans="1:16" x14ac:dyDescent="0.25">
      <c r="A87" t="s">
        <v>143</v>
      </c>
      <c r="B87">
        <v>1</v>
      </c>
      <c r="C87" t="s">
        <v>192</v>
      </c>
      <c r="D87">
        <v>22</v>
      </c>
      <c r="E87">
        <v>10</v>
      </c>
      <c r="F87" s="2">
        <v>44294</v>
      </c>
      <c r="G87" s="2">
        <v>44323</v>
      </c>
      <c r="H87" s="2">
        <v>44323</v>
      </c>
      <c r="I87" s="11">
        <v>29</v>
      </c>
      <c r="J87" s="51">
        <v>853.34</v>
      </c>
      <c r="K87">
        <v>638000</v>
      </c>
      <c r="L87">
        <v>0</v>
      </c>
      <c r="M87">
        <v>0</v>
      </c>
      <c r="N87">
        <v>0</v>
      </c>
      <c r="P87" s="1"/>
    </row>
    <row r="88" spans="1:16" x14ac:dyDescent="0.25">
      <c r="A88" t="s">
        <v>144</v>
      </c>
      <c r="B88">
        <v>2</v>
      </c>
      <c r="C88" t="s">
        <v>192</v>
      </c>
      <c r="D88">
        <v>22</v>
      </c>
      <c r="E88">
        <v>10</v>
      </c>
      <c r="F88" s="2">
        <v>44323</v>
      </c>
      <c r="G88" s="2">
        <v>44323</v>
      </c>
      <c r="H88" s="2">
        <v>44323</v>
      </c>
      <c r="I88" s="11">
        <v>1</v>
      </c>
      <c r="J88" s="51">
        <v>-616.64</v>
      </c>
      <c r="K88">
        <v>22000</v>
      </c>
      <c r="L88">
        <v>0</v>
      </c>
      <c r="M88">
        <v>0</v>
      </c>
      <c r="N88">
        <v>0</v>
      </c>
    </row>
    <row r="89" spans="1:16" x14ac:dyDescent="0.25">
      <c r="A89" t="s">
        <v>145</v>
      </c>
      <c r="B89">
        <v>3</v>
      </c>
      <c r="C89" t="s">
        <v>192</v>
      </c>
      <c r="D89">
        <v>21.5</v>
      </c>
      <c r="E89">
        <v>10</v>
      </c>
      <c r="F89" s="2">
        <v>44323</v>
      </c>
      <c r="G89" s="2">
        <v>44323</v>
      </c>
      <c r="H89" s="2">
        <v>44344</v>
      </c>
      <c r="I89" s="11">
        <v>1</v>
      </c>
      <c r="J89" s="51">
        <v>973.34</v>
      </c>
      <c r="K89">
        <v>21500</v>
      </c>
      <c r="L89">
        <v>0</v>
      </c>
      <c r="M89">
        <v>0</v>
      </c>
      <c r="N89">
        <v>0</v>
      </c>
    </row>
    <row r="90" spans="1:16" x14ac:dyDescent="0.25">
      <c r="A90" t="s">
        <v>146</v>
      </c>
      <c r="B90">
        <v>4</v>
      </c>
      <c r="C90" t="s">
        <v>192</v>
      </c>
      <c r="D90">
        <v>21.5</v>
      </c>
      <c r="E90">
        <v>10</v>
      </c>
      <c r="F90" s="2">
        <v>44323</v>
      </c>
      <c r="G90" s="2">
        <v>44323</v>
      </c>
      <c r="H90" s="2">
        <v>44344</v>
      </c>
      <c r="I90" s="11">
        <v>1</v>
      </c>
      <c r="J90" s="51">
        <v>-746.64</v>
      </c>
      <c r="K90">
        <v>21500</v>
      </c>
      <c r="L90">
        <v>0</v>
      </c>
      <c r="M90">
        <v>0</v>
      </c>
      <c r="N90">
        <v>0</v>
      </c>
    </row>
    <row r="91" spans="1:16" x14ac:dyDescent="0.25">
      <c r="A91" t="s">
        <v>317</v>
      </c>
      <c r="J91" s="51">
        <v>463.4</v>
      </c>
      <c r="K91">
        <v>703000</v>
      </c>
      <c r="L91">
        <v>0</v>
      </c>
      <c r="M91">
        <v>0</v>
      </c>
      <c r="N91">
        <v>0</v>
      </c>
    </row>
    <row r="93" spans="1:16" ht="16.5" customHeight="1" x14ac:dyDescent="0.25"/>
    <row r="95" spans="1:16" x14ac:dyDescent="0.25">
      <c r="K95" s="6" t="s">
        <v>320</v>
      </c>
      <c r="L95" s="6"/>
      <c r="M95" s="6"/>
      <c r="N95" s="7">
        <f>365*GETPIVOTDATA(" NetPrem",$A98)/GETPIVOTDATA(" CapDays",A98)</f>
        <v>0.18518451612903225</v>
      </c>
    </row>
    <row r="96" spans="1:16" x14ac:dyDescent="0.25">
      <c r="A96" t="s">
        <v>196</v>
      </c>
      <c r="B96" s="5">
        <v>9</v>
      </c>
      <c r="K96" s="6" t="s">
        <v>322</v>
      </c>
      <c r="L96" s="6"/>
      <c r="M96" s="6"/>
      <c r="N96" s="52" t="str">
        <f>IF(GETPIVOTDATA(" Shares",A98)=0,"N/A",(GETPIVOTDATA(" BEcap",A98)-GETPIVOTDATA(" NetPrem",A98))/GETPIVOTDATA(" Shares",A98))</f>
        <v>N/A</v>
      </c>
    </row>
    <row r="97" spans="1:16" x14ac:dyDescent="0.25">
      <c r="K97" s="6" t="s">
        <v>325</v>
      </c>
      <c r="L97" s="6"/>
      <c r="M97" s="6"/>
      <c r="N97" s="52">
        <f>GETPIVOTDATA(" OpenCap",A98)</f>
        <v>0</v>
      </c>
    </row>
    <row r="98" spans="1:16" x14ac:dyDescent="0.25">
      <c r="A98" s="32" t="s">
        <v>195</v>
      </c>
      <c r="B98" s="32" t="s">
        <v>197</v>
      </c>
      <c r="C98" s="32" t="s">
        <v>198</v>
      </c>
      <c r="D98" s="32" t="s">
        <v>202</v>
      </c>
      <c r="E98" s="32" t="s">
        <v>204</v>
      </c>
      <c r="F98" s="32" t="s">
        <v>199</v>
      </c>
      <c r="G98" s="32" t="s">
        <v>200</v>
      </c>
      <c r="H98" s="32" t="s">
        <v>201</v>
      </c>
      <c r="I98" s="32" t="s">
        <v>74</v>
      </c>
      <c r="J98" s="51" t="s">
        <v>326</v>
      </c>
      <c r="K98" t="s">
        <v>327</v>
      </c>
      <c r="L98" t="s">
        <v>328</v>
      </c>
      <c r="M98" t="s">
        <v>329</v>
      </c>
      <c r="N98" t="s">
        <v>330</v>
      </c>
    </row>
    <row r="99" spans="1:16" x14ac:dyDescent="0.25">
      <c r="A99" t="s">
        <v>147</v>
      </c>
      <c r="B99">
        <v>1</v>
      </c>
      <c r="C99" t="s">
        <v>192</v>
      </c>
      <c r="D99">
        <v>25</v>
      </c>
      <c r="E99">
        <v>10</v>
      </c>
      <c r="F99" s="2">
        <v>44294</v>
      </c>
      <c r="G99" s="2">
        <v>44322</v>
      </c>
      <c r="H99" s="2">
        <v>44323</v>
      </c>
      <c r="I99" s="11">
        <v>28</v>
      </c>
      <c r="J99" s="51">
        <v>433.34</v>
      </c>
      <c r="K99">
        <v>700000</v>
      </c>
      <c r="L99">
        <v>0</v>
      </c>
      <c r="M99">
        <v>0</v>
      </c>
      <c r="N99">
        <v>0</v>
      </c>
      <c r="P99" s="1"/>
    </row>
    <row r="100" spans="1:16" x14ac:dyDescent="0.25">
      <c r="A100" t="s">
        <v>148</v>
      </c>
      <c r="B100">
        <v>2</v>
      </c>
      <c r="C100" t="s">
        <v>192</v>
      </c>
      <c r="D100">
        <v>25</v>
      </c>
      <c r="E100">
        <v>10</v>
      </c>
      <c r="F100" s="2">
        <v>44319</v>
      </c>
      <c r="G100" s="2">
        <v>44322</v>
      </c>
      <c r="H100" s="2">
        <v>44323</v>
      </c>
      <c r="I100" s="11">
        <v>3</v>
      </c>
      <c r="J100" s="51">
        <v>-40.14</v>
      </c>
      <c r="K100">
        <v>75000</v>
      </c>
      <c r="L100">
        <v>0</v>
      </c>
      <c r="M100">
        <v>0</v>
      </c>
      <c r="N100">
        <v>0</v>
      </c>
    </row>
    <row r="101" spans="1:16" x14ac:dyDescent="0.25">
      <c r="A101" t="s">
        <v>317</v>
      </c>
      <c r="J101" s="51">
        <v>393.2</v>
      </c>
      <c r="K101">
        <v>775000</v>
      </c>
      <c r="L101">
        <v>0</v>
      </c>
      <c r="M101">
        <v>0</v>
      </c>
      <c r="N101">
        <v>0</v>
      </c>
    </row>
    <row r="107" spans="1:16" x14ac:dyDescent="0.25">
      <c r="K107" s="6" t="s">
        <v>320</v>
      </c>
      <c r="L107" s="6"/>
      <c r="M107" s="6"/>
      <c r="N107" s="7">
        <f>365*GETPIVOTDATA(" NetPrem",$A110)/GETPIVOTDATA(" CapDays",A110)</f>
        <v>0.36455668016194331</v>
      </c>
    </row>
    <row r="108" spans="1:16" x14ac:dyDescent="0.25">
      <c r="A108" t="s">
        <v>196</v>
      </c>
      <c r="B108" s="5">
        <v>10</v>
      </c>
      <c r="K108" s="6" t="s">
        <v>322</v>
      </c>
      <c r="L108" s="6"/>
      <c r="M108" s="6"/>
      <c r="N108" s="52" t="str">
        <f>IF(GETPIVOTDATA(" Shares",A110)=0,"N/A",(GETPIVOTDATA(" BEcap",A110)-GETPIVOTDATA(" NetPrem",A110))/GETPIVOTDATA(" Shares",A110))</f>
        <v>N/A</v>
      </c>
    </row>
    <row r="109" spans="1:16" x14ac:dyDescent="0.25">
      <c r="K109" s="6" t="s">
        <v>325</v>
      </c>
      <c r="L109" s="6"/>
      <c r="M109" s="6"/>
      <c r="N109" s="52">
        <f>GETPIVOTDATA(" OpenCap",A110)</f>
        <v>0</v>
      </c>
    </row>
    <row r="110" spans="1:16" x14ac:dyDescent="0.25">
      <c r="A110" s="32" t="s">
        <v>195</v>
      </c>
      <c r="B110" s="32" t="s">
        <v>197</v>
      </c>
      <c r="C110" s="32" t="s">
        <v>198</v>
      </c>
      <c r="D110" s="32" t="s">
        <v>202</v>
      </c>
      <c r="E110" s="32" t="s">
        <v>204</v>
      </c>
      <c r="F110" s="32" t="s">
        <v>199</v>
      </c>
      <c r="G110" s="32" t="s">
        <v>200</v>
      </c>
      <c r="H110" s="32" t="s">
        <v>201</v>
      </c>
      <c r="I110" s="32" t="s">
        <v>74</v>
      </c>
      <c r="J110" s="51" t="s">
        <v>326</v>
      </c>
      <c r="K110" t="s">
        <v>327</v>
      </c>
      <c r="L110" t="s">
        <v>328</v>
      </c>
      <c r="M110" t="s">
        <v>329</v>
      </c>
      <c r="N110" t="s">
        <v>330</v>
      </c>
    </row>
    <row r="111" spans="1:16" x14ac:dyDescent="0.25">
      <c r="A111" t="s">
        <v>149</v>
      </c>
      <c r="B111">
        <v>1</v>
      </c>
      <c r="C111" t="s">
        <v>192</v>
      </c>
      <c r="D111">
        <v>13</v>
      </c>
      <c r="E111">
        <v>3</v>
      </c>
      <c r="F111" s="2">
        <v>44295</v>
      </c>
      <c r="G111" s="2">
        <v>44313</v>
      </c>
      <c r="H111" s="2">
        <v>44316</v>
      </c>
      <c r="I111" s="11">
        <v>18</v>
      </c>
      <c r="J111" s="51">
        <v>103</v>
      </c>
      <c r="K111">
        <v>70200</v>
      </c>
      <c r="L111">
        <v>0</v>
      </c>
      <c r="M111">
        <v>0</v>
      </c>
      <c r="N111">
        <v>0</v>
      </c>
    </row>
    <row r="112" spans="1:16" x14ac:dyDescent="0.25">
      <c r="A112" t="s">
        <v>150</v>
      </c>
      <c r="B112">
        <v>2</v>
      </c>
      <c r="C112" t="s">
        <v>192</v>
      </c>
      <c r="D112">
        <v>13</v>
      </c>
      <c r="E112">
        <v>2</v>
      </c>
      <c r="F112" s="2">
        <v>44313</v>
      </c>
      <c r="G112" s="2">
        <v>44313</v>
      </c>
      <c r="H112" s="2">
        <v>44316</v>
      </c>
      <c r="I112" s="11">
        <v>1</v>
      </c>
      <c r="J112" s="51">
        <v>-19.329999999999998</v>
      </c>
      <c r="K112">
        <v>2600</v>
      </c>
      <c r="L112">
        <v>0</v>
      </c>
      <c r="M112">
        <v>0</v>
      </c>
      <c r="N112">
        <v>0</v>
      </c>
    </row>
    <row r="113" spans="1:16" x14ac:dyDescent="0.25">
      <c r="A113" t="s">
        <v>151</v>
      </c>
      <c r="B113">
        <v>3</v>
      </c>
      <c r="C113" t="s">
        <v>192</v>
      </c>
      <c r="D113">
        <v>13</v>
      </c>
      <c r="E113">
        <v>1</v>
      </c>
      <c r="F113" s="2">
        <v>44313</v>
      </c>
      <c r="G113" s="2">
        <v>44313</v>
      </c>
      <c r="H113" s="2">
        <v>44316</v>
      </c>
      <c r="I113" s="11">
        <v>1</v>
      </c>
      <c r="J113" s="51">
        <v>-9.66</v>
      </c>
      <c r="K113">
        <v>1300</v>
      </c>
      <c r="L113">
        <v>0</v>
      </c>
      <c r="M113">
        <v>0</v>
      </c>
      <c r="N113">
        <v>0</v>
      </c>
    </row>
    <row r="114" spans="1:16" x14ac:dyDescent="0.25">
      <c r="A114" t="s">
        <v>317</v>
      </c>
      <c r="J114" s="51">
        <v>74.010000000000005</v>
      </c>
      <c r="K114">
        <v>74100</v>
      </c>
      <c r="L114">
        <v>0</v>
      </c>
      <c r="M114">
        <v>0</v>
      </c>
      <c r="N114">
        <v>0</v>
      </c>
    </row>
    <row r="117" spans="1:16" x14ac:dyDescent="0.25">
      <c r="K117" s="6" t="s">
        <v>320</v>
      </c>
      <c r="L117" s="6"/>
      <c r="M117" s="6"/>
      <c r="N117" s="7">
        <f>365*GETPIVOTDATA(" NetPrem",$A120)/GETPIVOTDATA(" CapDays",A120)</f>
        <v>0.12771344150641026</v>
      </c>
    </row>
    <row r="118" spans="1:16" x14ac:dyDescent="0.25">
      <c r="A118" t="s">
        <v>196</v>
      </c>
      <c r="B118" s="5">
        <v>11</v>
      </c>
      <c r="K118" s="6" t="s">
        <v>322</v>
      </c>
      <c r="L118" s="6"/>
      <c r="M118" s="6"/>
      <c r="N118" s="52" t="str">
        <f>IF(GETPIVOTDATA(" Shares",A120)=0,"N/A",(GETPIVOTDATA(" BEcap",A120)-GETPIVOTDATA(" NetPrem",A120))/GETPIVOTDATA(" Shares",A120))</f>
        <v>N/A</v>
      </c>
    </row>
    <row r="119" spans="1:16" x14ac:dyDescent="0.25">
      <c r="K119" s="6" t="s">
        <v>325</v>
      </c>
      <c r="L119" s="6"/>
      <c r="M119" s="6"/>
      <c r="N119" s="52">
        <f>GETPIVOTDATA(" OpenCap",A120)</f>
        <v>0</v>
      </c>
    </row>
    <row r="120" spans="1:16" x14ac:dyDescent="0.25">
      <c r="A120" s="32" t="s">
        <v>195</v>
      </c>
      <c r="B120" s="32" t="s">
        <v>197</v>
      </c>
      <c r="C120" s="32" t="s">
        <v>198</v>
      </c>
      <c r="D120" s="32" t="s">
        <v>202</v>
      </c>
      <c r="E120" s="32" t="s">
        <v>204</v>
      </c>
      <c r="F120" s="32" t="s">
        <v>199</v>
      </c>
      <c r="G120" s="32" t="s">
        <v>200</v>
      </c>
      <c r="H120" s="32" t="s">
        <v>201</v>
      </c>
      <c r="I120" s="32" t="s">
        <v>74</v>
      </c>
      <c r="J120" s="51" t="s">
        <v>326</v>
      </c>
      <c r="K120" t="s">
        <v>327</v>
      </c>
      <c r="L120" t="s">
        <v>328</v>
      </c>
      <c r="M120" t="s">
        <v>329</v>
      </c>
      <c r="N120" t="s">
        <v>330</v>
      </c>
    </row>
    <row r="121" spans="1:16" x14ac:dyDescent="0.25">
      <c r="A121" t="s">
        <v>153</v>
      </c>
      <c r="B121">
        <v>1</v>
      </c>
      <c r="C121" t="s">
        <v>192</v>
      </c>
      <c r="D121">
        <v>48</v>
      </c>
      <c r="E121">
        <v>4</v>
      </c>
      <c r="F121" s="2">
        <v>44305</v>
      </c>
      <c r="G121" s="2">
        <v>44330</v>
      </c>
      <c r="H121" s="2">
        <v>44337</v>
      </c>
      <c r="I121" s="11">
        <v>25</v>
      </c>
      <c r="J121" s="51">
        <v>237.33</v>
      </c>
      <c r="K121">
        <v>480000</v>
      </c>
      <c r="L121">
        <v>0</v>
      </c>
      <c r="M121">
        <v>0</v>
      </c>
      <c r="N121">
        <v>0</v>
      </c>
      <c r="P121" s="1"/>
    </row>
    <row r="122" spans="1:16" x14ac:dyDescent="0.25">
      <c r="A122" t="s">
        <v>154</v>
      </c>
      <c r="B122">
        <v>2</v>
      </c>
      <c r="C122" t="s">
        <v>192</v>
      </c>
      <c r="D122">
        <v>48</v>
      </c>
      <c r="E122">
        <v>4</v>
      </c>
      <c r="F122" s="2">
        <v>44330</v>
      </c>
      <c r="G122" s="2">
        <v>44330</v>
      </c>
      <c r="H122" s="2">
        <v>44337</v>
      </c>
      <c r="I122" s="11">
        <v>1</v>
      </c>
      <c r="J122" s="51">
        <v>-62.66</v>
      </c>
      <c r="K122">
        <v>19200</v>
      </c>
      <c r="L122">
        <v>0</v>
      </c>
      <c r="M122">
        <v>0</v>
      </c>
      <c r="N122">
        <v>0</v>
      </c>
    </row>
    <row r="123" spans="1:16" x14ac:dyDescent="0.25">
      <c r="A123" t="s">
        <v>317</v>
      </c>
      <c r="J123" s="51">
        <v>174.67</v>
      </c>
      <c r="K123">
        <v>499200</v>
      </c>
      <c r="L123">
        <v>0</v>
      </c>
      <c r="M123">
        <v>0</v>
      </c>
      <c r="N123">
        <v>0</v>
      </c>
    </row>
    <row r="129" spans="1:14" x14ac:dyDescent="0.25">
      <c r="K129" s="6" t="s">
        <v>320</v>
      </c>
      <c r="L129" s="6"/>
      <c r="M129" s="6"/>
      <c r="N129" s="7">
        <f>365*GETPIVOTDATA(" NetPrem",$A132)/GETPIVOTDATA(" CapDays",A132)</f>
        <v>0.57457083333333325</v>
      </c>
    </row>
    <row r="130" spans="1:14" x14ac:dyDescent="0.25">
      <c r="A130" t="s">
        <v>196</v>
      </c>
      <c r="B130" s="5">
        <v>12</v>
      </c>
      <c r="K130" s="6" t="s">
        <v>322</v>
      </c>
      <c r="L130" s="6"/>
      <c r="M130" s="6"/>
      <c r="N130" s="52" t="str">
        <f>IF(GETPIVOTDATA(" Shares",A132)=0,"N/A",(GETPIVOTDATA(" BEcap",A132)-GETPIVOTDATA(" NetPrem",A132))/GETPIVOTDATA(" Shares",A132))</f>
        <v>N/A</v>
      </c>
    </row>
    <row r="131" spans="1:14" x14ac:dyDescent="0.25">
      <c r="K131" s="6" t="s">
        <v>325</v>
      </c>
      <c r="L131" s="6"/>
      <c r="M131" s="6"/>
      <c r="N131" s="52">
        <f>GETPIVOTDATA(" OpenCap",A132)</f>
        <v>0</v>
      </c>
    </row>
    <row r="132" spans="1:14" x14ac:dyDescent="0.25">
      <c r="A132" s="32" t="s">
        <v>195</v>
      </c>
      <c r="B132" s="32" t="s">
        <v>197</v>
      </c>
      <c r="C132" s="32" t="s">
        <v>198</v>
      </c>
      <c r="D132" s="32" t="s">
        <v>202</v>
      </c>
      <c r="E132" s="32" t="s">
        <v>204</v>
      </c>
      <c r="F132" s="32" t="s">
        <v>199</v>
      </c>
      <c r="G132" s="32" t="s">
        <v>200</v>
      </c>
      <c r="H132" s="32" t="s">
        <v>201</v>
      </c>
      <c r="I132" s="32" t="s">
        <v>74</v>
      </c>
      <c r="J132" s="51" t="s">
        <v>326</v>
      </c>
      <c r="K132" t="s">
        <v>327</v>
      </c>
      <c r="L132" t="s">
        <v>328</v>
      </c>
      <c r="M132" t="s">
        <v>329</v>
      </c>
      <c r="N132" t="s">
        <v>330</v>
      </c>
    </row>
    <row r="133" spans="1:14" x14ac:dyDescent="0.25">
      <c r="A133" t="s">
        <v>156</v>
      </c>
      <c r="B133">
        <v>1</v>
      </c>
      <c r="C133" t="s">
        <v>192</v>
      </c>
      <c r="D133">
        <v>40</v>
      </c>
      <c r="E133">
        <v>3</v>
      </c>
      <c r="F133" s="2">
        <v>44305</v>
      </c>
      <c r="G133" s="2">
        <v>44313</v>
      </c>
      <c r="H133" s="2">
        <v>44337</v>
      </c>
      <c r="I133" s="11">
        <v>8</v>
      </c>
      <c r="J133" s="51">
        <v>238</v>
      </c>
      <c r="K133">
        <v>96000</v>
      </c>
      <c r="L133">
        <v>0</v>
      </c>
      <c r="M133">
        <v>0</v>
      </c>
      <c r="N133">
        <v>0</v>
      </c>
    </row>
    <row r="134" spans="1:14" x14ac:dyDescent="0.25">
      <c r="A134" t="s">
        <v>157</v>
      </c>
      <c r="B134">
        <v>2</v>
      </c>
      <c r="C134" t="s">
        <v>192</v>
      </c>
      <c r="D134">
        <v>40</v>
      </c>
      <c r="E134">
        <v>3</v>
      </c>
      <c r="F134" s="2">
        <v>44313</v>
      </c>
      <c r="G134" s="2">
        <v>44313</v>
      </c>
      <c r="H134" s="2">
        <v>44337</v>
      </c>
      <c r="I134" s="11">
        <v>1</v>
      </c>
      <c r="J134" s="51">
        <v>-67.989999999999995</v>
      </c>
      <c r="K134">
        <v>12000</v>
      </c>
      <c r="L134">
        <v>0</v>
      </c>
      <c r="M134">
        <v>0</v>
      </c>
      <c r="N134">
        <v>0</v>
      </c>
    </row>
    <row r="135" spans="1:14" x14ac:dyDescent="0.25">
      <c r="A135" t="s">
        <v>317</v>
      </c>
      <c r="J135" s="51">
        <v>170.01</v>
      </c>
      <c r="K135">
        <v>108000</v>
      </c>
      <c r="L135">
        <v>0</v>
      </c>
      <c r="M135">
        <v>0</v>
      </c>
      <c r="N135">
        <v>0</v>
      </c>
    </row>
    <row r="138" spans="1:14" x14ac:dyDescent="0.25">
      <c r="K138" s="6" t="s">
        <v>320</v>
      </c>
      <c r="L138" s="6"/>
      <c r="M138" s="6"/>
      <c r="N138" s="7">
        <f>365*GETPIVOTDATA(" NetPrem",$A141)/GETPIVOTDATA(" CapDays",A141)</f>
        <v>0.17275155279503104</v>
      </c>
    </row>
    <row r="139" spans="1:14" x14ac:dyDescent="0.25">
      <c r="A139" t="s">
        <v>196</v>
      </c>
      <c r="B139" s="5">
        <v>13</v>
      </c>
      <c r="K139" s="6" t="s">
        <v>322</v>
      </c>
      <c r="L139" s="6"/>
      <c r="M139" s="6"/>
      <c r="N139" s="52" t="str">
        <f>IF(GETPIVOTDATA(" Shares",A141)=0,"N/A",(GETPIVOTDATA(" BEcap",A141)-GETPIVOTDATA(" NetPrem",A141))/GETPIVOTDATA(" Shares",A141))</f>
        <v>N/A</v>
      </c>
    </row>
    <row r="140" spans="1:14" x14ac:dyDescent="0.25">
      <c r="K140" s="6" t="s">
        <v>325</v>
      </c>
      <c r="L140" s="6"/>
      <c r="M140" s="6"/>
      <c r="N140" s="52">
        <f>GETPIVOTDATA(" OpenCap",A141)</f>
        <v>0</v>
      </c>
    </row>
    <row r="141" spans="1:14" x14ac:dyDescent="0.25">
      <c r="A141" s="32" t="s">
        <v>195</v>
      </c>
      <c r="B141" s="32" t="s">
        <v>197</v>
      </c>
      <c r="C141" s="32" t="s">
        <v>198</v>
      </c>
      <c r="D141" s="32" t="s">
        <v>202</v>
      </c>
      <c r="E141" s="32" t="s">
        <v>204</v>
      </c>
      <c r="F141" s="32" t="s">
        <v>199</v>
      </c>
      <c r="G141" s="32" t="s">
        <v>200</v>
      </c>
      <c r="H141" s="32" t="s">
        <v>201</v>
      </c>
      <c r="I141" s="32" t="s">
        <v>74</v>
      </c>
      <c r="J141" s="51" t="s">
        <v>326</v>
      </c>
      <c r="K141" t="s">
        <v>327</v>
      </c>
      <c r="L141" t="s">
        <v>328</v>
      </c>
      <c r="M141" t="s">
        <v>329</v>
      </c>
      <c r="N141" t="s">
        <v>330</v>
      </c>
    </row>
    <row r="142" spans="1:14" x14ac:dyDescent="0.25">
      <c r="A142" t="s">
        <v>158</v>
      </c>
      <c r="B142">
        <v>1</v>
      </c>
      <c r="C142" t="s">
        <v>192</v>
      </c>
      <c r="D142">
        <v>24.5</v>
      </c>
      <c r="E142">
        <v>10</v>
      </c>
      <c r="F142" s="2">
        <v>44308</v>
      </c>
      <c r="G142" s="2">
        <v>44330</v>
      </c>
      <c r="H142" s="2">
        <v>44337</v>
      </c>
      <c r="I142" s="11">
        <v>22</v>
      </c>
      <c r="J142" s="51">
        <v>363.34</v>
      </c>
      <c r="K142">
        <v>539000</v>
      </c>
      <c r="L142">
        <v>0</v>
      </c>
      <c r="M142">
        <v>0</v>
      </c>
      <c r="N142">
        <v>0</v>
      </c>
    </row>
    <row r="143" spans="1:14" x14ac:dyDescent="0.25">
      <c r="A143" t="s">
        <v>159</v>
      </c>
      <c r="B143">
        <v>2</v>
      </c>
      <c r="C143" t="s">
        <v>192</v>
      </c>
      <c r="D143">
        <v>24.5</v>
      </c>
      <c r="E143">
        <v>10</v>
      </c>
      <c r="F143" s="2">
        <v>44330</v>
      </c>
      <c r="G143" s="2">
        <v>44330</v>
      </c>
      <c r="H143" s="2">
        <v>44337</v>
      </c>
      <c r="I143" s="11">
        <v>1</v>
      </c>
      <c r="J143" s="51">
        <v>-96.64</v>
      </c>
      <c r="K143">
        <v>24500</v>
      </c>
      <c r="L143">
        <v>0</v>
      </c>
      <c r="M143">
        <v>0</v>
      </c>
      <c r="N143">
        <v>0</v>
      </c>
    </row>
    <row r="144" spans="1:14" x14ac:dyDescent="0.25">
      <c r="A144" t="s">
        <v>317</v>
      </c>
      <c r="J144" s="51">
        <v>266.7</v>
      </c>
      <c r="K144">
        <v>563500</v>
      </c>
      <c r="L144">
        <v>0</v>
      </c>
      <c r="M144">
        <v>0</v>
      </c>
      <c r="N144">
        <v>0</v>
      </c>
    </row>
    <row r="150" spans="1:14" x14ac:dyDescent="0.25">
      <c r="K150" s="6" t="s">
        <v>320</v>
      </c>
      <c r="L150" s="6"/>
      <c r="M150" s="6"/>
      <c r="N150" s="7">
        <f>365*GETPIVOTDATA(" NetPrem",$A153)/GETPIVOTDATA(" CapDays",A153)</f>
        <v>0.50792072727272719</v>
      </c>
    </row>
    <row r="151" spans="1:14" x14ac:dyDescent="0.25">
      <c r="A151" t="s">
        <v>196</v>
      </c>
      <c r="B151" s="5">
        <v>14</v>
      </c>
      <c r="K151" s="6" t="s">
        <v>322</v>
      </c>
      <c r="L151" s="6"/>
      <c r="M151" s="6"/>
      <c r="N151" s="52" t="str">
        <f>IF(GETPIVOTDATA(" Shares",A153)=0,"N/A",(GETPIVOTDATA(" BEcap",A153)-GETPIVOTDATA(" NetPrem",A153))/GETPIVOTDATA(" Shares",A153))</f>
        <v>N/A</v>
      </c>
    </row>
    <row r="152" spans="1:14" x14ac:dyDescent="0.25">
      <c r="K152" s="6" t="s">
        <v>325</v>
      </c>
      <c r="L152" s="6"/>
      <c r="M152" s="6"/>
      <c r="N152" s="52">
        <f>GETPIVOTDATA(" OpenCap",A153)</f>
        <v>0</v>
      </c>
    </row>
    <row r="153" spans="1:14" x14ac:dyDescent="0.25">
      <c r="A153" s="32" t="s">
        <v>195</v>
      </c>
      <c r="B153" s="32" t="s">
        <v>197</v>
      </c>
      <c r="C153" s="32" t="s">
        <v>198</v>
      </c>
      <c r="D153" s="32" t="s">
        <v>202</v>
      </c>
      <c r="E153" s="32" t="s">
        <v>204</v>
      </c>
      <c r="F153" s="32" t="s">
        <v>199</v>
      </c>
      <c r="G153" s="32" t="s">
        <v>200</v>
      </c>
      <c r="H153" s="32" t="s">
        <v>201</v>
      </c>
      <c r="I153" s="32" t="s">
        <v>74</v>
      </c>
      <c r="J153" s="51" t="s">
        <v>326</v>
      </c>
      <c r="K153" t="s">
        <v>327</v>
      </c>
      <c r="L153" t="s">
        <v>328</v>
      </c>
      <c r="M153" t="s">
        <v>329</v>
      </c>
      <c r="N153" t="s">
        <v>330</v>
      </c>
    </row>
    <row r="154" spans="1:14" x14ac:dyDescent="0.25">
      <c r="A154" t="s">
        <v>160</v>
      </c>
      <c r="B154">
        <v>1</v>
      </c>
      <c r="C154" t="s">
        <v>192</v>
      </c>
      <c r="D154">
        <v>62.5</v>
      </c>
      <c r="E154">
        <v>3</v>
      </c>
      <c r="F154" s="2">
        <v>44312</v>
      </c>
      <c r="G154" s="2">
        <v>44322</v>
      </c>
      <c r="H154" s="2">
        <v>44337</v>
      </c>
      <c r="I154" s="11">
        <v>10</v>
      </c>
      <c r="J154" s="51">
        <v>385</v>
      </c>
      <c r="K154">
        <v>187500</v>
      </c>
      <c r="L154">
        <v>0</v>
      </c>
      <c r="M154">
        <v>0</v>
      </c>
      <c r="N154">
        <v>0</v>
      </c>
    </row>
    <row r="155" spans="1:14" x14ac:dyDescent="0.25">
      <c r="A155" t="s">
        <v>161</v>
      </c>
      <c r="B155">
        <v>2</v>
      </c>
      <c r="C155" t="s">
        <v>192</v>
      </c>
      <c r="D155">
        <v>62.5</v>
      </c>
      <c r="E155">
        <v>2</v>
      </c>
      <c r="F155" s="2">
        <v>44322</v>
      </c>
      <c r="G155" s="2">
        <v>44322</v>
      </c>
      <c r="H155" s="2">
        <v>44337</v>
      </c>
      <c r="I155" s="11">
        <v>1</v>
      </c>
      <c r="J155" s="51">
        <v>-65.33</v>
      </c>
      <c r="K155">
        <v>12500</v>
      </c>
      <c r="L155">
        <v>0</v>
      </c>
      <c r="M155">
        <v>0</v>
      </c>
      <c r="N155">
        <v>0</v>
      </c>
    </row>
    <row r="156" spans="1:14" x14ac:dyDescent="0.25">
      <c r="A156" t="s">
        <v>162</v>
      </c>
      <c r="B156">
        <v>3</v>
      </c>
      <c r="C156" t="s">
        <v>192</v>
      </c>
      <c r="D156">
        <v>62.5</v>
      </c>
      <c r="E156">
        <v>1</v>
      </c>
      <c r="F156" s="2">
        <v>44322</v>
      </c>
      <c r="G156" s="2">
        <v>44322</v>
      </c>
      <c r="H156" s="2">
        <v>44337</v>
      </c>
      <c r="I156" s="11">
        <v>1</v>
      </c>
      <c r="J156" s="51">
        <v>-32.659999999999997</v>
      </c>
      <c r="K156">
        <v>6250</v>
      </c>
      <c r="L156">
        <v>0</v>
      </c>
      <c r="M156">
        <v>0</v>
      </c>
      <c r="N156">
        <v>0</v>
      </c>
    </row>
    <row r="157" spans="1:14" x14ac:dyDescent="0.25">
      <c r="A157" t="s">
        <v>317</v>
      </c>
      <c r="J157" s="51">
        <v>287.01</v>
      </c>
      <c r="K157">
        <v>206250</v>
      </c>
      <c r="L157">
        <v>0</v>
      </c>
      <c r="M157">
        <v>0</v>
      </c>
      <c r="N157">
        <v>0</v>
      </c>
    </row>
    <row r="162" spans="1:14" x14ac:dyDescent="0.25">
      <c r="K162" s="6" t="s">
        <v>320</v>
      </c>
      <c r="L162" s="6"/>
      <c r="M162" s="6"/>
      <c r="N162" s="7">
        <f>365*GETPIVOTDATA(" NetPrem",$A165)/GETPIVOTDATA(" CapDays",A165)</f>
        <v>0.43849289267945973</v>
      </c>
    </row>
    <row r="163" spans="1:14" x14ac:dyDescent="0.25">
      <c r="A163" t="s">
        <v>196</v>
      </c>
      <c r="B163" s="5">
        <v>15</v>
      </c>
      <c r="K163" s="6" t="s">
        <v>322</v>
      </c>
      <c r="L163" s="6"/>
      <c r="M163" s="6"/>
      <c r="N163" s="52" t="str">
        <f>IF(GETPIVOTDATA(" Shares",A165)=0,"N/A",(GETPIVOTDATA(" BEcap",A165)-GETPIVOTDATA(" NetPrem",A165))/GETPIVOTDATA(" Shares",A165))</f>
        <v>N/A</v>
      </c>
    </row>
    <row r="164" spans="1:14" x14ac:dyDescent="0.25">
      <c r="K164" s="6" t="s">
        <v>325</v>
      </c>
      <c r="L164" s="6"/>
      <c r="M164" s="6"/>
      <c r="N164" s="52">
        <f>GETPIVOTDATA(" OpenCap",A165)</f>
        <v>0</v>
      </c>
    </row>
    <row r="165" spans="1:14" x14ac:dyDescent="0.25">
      <c r="A165" s="32" t="s">
        <v>195</v>
      </c>
      <c r="B165" s="32" t="s">
        <v>197</v>
      </c>
      <c r="C165" s="32" t="s">
        <v>198</v>
      </c>
      <c r="D165" s="32" t="s">
        <v>202</v>
      </c>
      <c r="E165" s="32" t="s">
        <v>204</v>
      </c>
      <c r="F165" s="32" t="s">
        <v>199</v>
      </c>
      <c r="G165" s="32" t="s">
        <v>200</v>
      </c>
      <c r="H165" s="32" t="s">
        <v>201</v>
      </c>
      <c r="I165" s="32" t="s">
        <v>74</v>
      </c>
      <c r="J165" s="51" t="s">
        <v>326</v>
      </c>
      <c r="K165" t="s">
        <v>327</v>
      </c>
      <c r="L165" t="s">
        <v>328</v>
      </c>
      <c r="M165" t="s">
        <v>329</v>
      </c>
      <c r="N165" t="s">
        <v>330</v>
      </c>
    </row>
    <row r="166" spans="1:14" x14ac:dyDescent="0.25">
      <c r="A166" t="s">
        <v>164</v>
      </c>
      <c r="B166">
        <v>1</v>
      </c>
      <c r="C166" t="s">
        <v>192</v>
      </c>
      <c r="D166">
        <v>23.5</v>
      </c>
      <c r="E166">
        <v>6</v>
      </c>
      <c r="F166" s="2">
        <v>44312</v>
      </c>
      <c r="G166" s="2">
        <v>44329</v>
      </c>
      <c r="H166" s="2">
        <v>44330</v>
      </c>
      <c r="I166" s="11">
        <v>17</v>
      </c>
      <c r="J166" s="51">
        <v>308.01</v>
      </c>
      <c r="K166">
        <v>239700</v>
      </c>
      <c r="L166">
        <v>0</v>
      </c>
      <c r="M166">
        <v>0</v>
      </c>
      <c r="N166">
        <v>0</v>
      </c>
    </row>
    <row r="167" spans="1:14" x14ac:dyDescent="0.25">
      <c r="A167" t="s">
        <v>165</v>
      </c>
      <c r="B167">
        <v>2</v>
      </c>
      <c r="C167" t="s">
        <v>192</v>
      </c>
      <c r="D167">
        <v>23.5</v>
      </c>
      <c r="E167">
        <v>6</v>
      </c>
      <c r="F167" s="2">
        <v>44329</v>
      </c>
      <c r="G167" s="2">
        <v>44329</v>
      </c>
      <c r="H167" s="2">
        <v>44330</v>
      </c>
      <c r="I167" s="11">
        <v>1</v>
      </c>
      <c r="J167" s="51">
        <v>-411.98</v>
      </c>
      <c r="K167">
        <v>14100</v>
      </c>
      <c r="L167">
        <v>0</v>
      </c>
      <c r="M167">
        <v>0</v>
      </c>
      <c r="N167">
        <v>0</v>
      </c>
    </row>
    <row r="168" spans="1:14" x14ac:dyDescent="0.25">
      <c r="A168" t="s">
        <v>166</v>
      </c>
      <c r="B168">
        <v>3</v>
      </c>
      <c r="C168" t="s">
        <v>192</v>
      </c>
      <c r="D168">
        <v>23</v>
      </c>
      <c r="E168">
        <v>6</v>
      </c>
      <c r="F168" s="2">
        <v>44329</v>
      </c>
      <c r="G168" s="2">
        <v>44330</v>
      </c>
      <c r="H168" s="2">
        <v>44337</v>
      </c>
      <c r="I168" s="11">
        <v>1</v>
      </c>
      <c r="J168" s="51">
        <v>560.01</v>
      </c>
      <c r="K168">
        <v>13800</v>
      </c>
      <c r="L168">
        <v>0</v>
      </c>
      <c r="M168">
        <v>0</v>
      </c>
      <c r="N168">
        <v>0</v>
      </c>
    </row>
    <row r="169" spans="1:14" x14ac:dyDescent="0.25">
      <c r="A169" t="s">
        <v>167</v>
      </c>
      <c r="B169">
        <v>4</v>
      </c>
      <c r="C169" t="s">
        <v>192</v>
      </c>
      <c r="D169">
        <v>23</v>
      </c>
      <c r="E169">
        <v>6</v>
      </c>
      <c r="F169" s="2">
        <v>44330</v>
      </c>
      <c r="G169" s="2">
        <v>44330</v>
      </c>
      <c r="H169" s="2">
        <v>44337</v>
      </c>
      <c r="I169" s="11">
        <v>1</v>
      </c>
      <c r="J169" s="51">
        <v>-117.98</v>
      </c>
      <c r="K169">
        <v>13800</v>
      </c>
      <c r="L169">
        <v>0</v>
      </c>
      <c r="M169">
        <v>0</v>
      </c>
      <c r="N169">
        <v>0</v>
      </c>
    </row>
    <row r="170" spans="1:14" x14ac:dyDescent="0.25">
      <c r="A170" t="s">
        <v>317</v>
      </c>
      <c r="J170" s="51">
        <v>338.05999999999989</v>
      </c>
      <c r="K170">
        <v>281400</v>
      </c>
      <c r="L170">
        <v>0</v>
      </c>
      <c r="M170">
        <v>0</v>
      </c>
      <c r="N170">
        <v>0</v>
      </c>
    </row>
    <row r="174" spans="1:14" x14ac:dyDescent="0.25">
      <c r="K174" s="6" t="s">
        <v>320</v>
      </c>
      <c r="L174" s="6"/>
      <c r="M174" s="6"/>
      <c r="N174" s="7">
        <f>365*GETPIVOTDATA(" NetPrem",$A177)/GETPIVOTDATA(" CapDays",A177)</f>
        <v>0.42778981385729054</v>
      </c>
    </row>
    <row r="175" spans="1:14" x14ac:dyDescent="0.25">
      <c r="A175" t="s">
        <v>196</v>
      </c>
      <c r="B175" s="5">
        <v>16</v>
      </c>
      <c r="K175" s="6" t="s">
        <v>322</v>
      </c>
      <c r="L175" s="6"/>
      <c r="M175" s="6"/>
      <c r="N175" s="52" t="str">
        <f>IF(GETPIVOTDATA(" Shares",A177)=0,"N/A",(GETPIVOTDATA(" BEcap",A177)-GETPIVOTDATA(" NetPrem",A177))/GETPIVOTDATA(" Shares",A177))</f>
        <v>N/A</v>
      </c>
    </row>
    <row r="176" spans="1:14" x14ac:dyDescent="0.25">
      <c r="K176" s="6" t="s">
        <v>325</v>
      </c>
      <c r="L176" s="6"/>
      <c r="M176" s="6"/>
      <c r="N176" s="52">
        <f>GETPIVOTDATA(" OpenCap",A177)</f>
        <v>0</v>
      </c>
    </row>
    <row r="177" spans="1:14" x14ac:dyDescent="0.25">
      <c r="A177" s="32" t="s">
        <v>195</v>
      </c>
      <c r="B177" s="32" t="s">
        <v>197</v>
      </c>
      <c r="C177" s="32" t="s">
        <v>198</v>
      </c>
      <c r="D177" s="32" t="s">
        <v>202</v>
      </c>
      <c r="E177" s="32" t="s">
        <v>204</v>
      </c>
      <c r="F177" s="32" t="s">
        <v>199</v>
      </c>
      <c r="G177" s="32" t="s">
        <v>200</v>
      </c>
      <c r="H177" s="32" t="s">
        <v>201</v>
      </c>
      <c r="I177" s="32" t="s">
        <v>74</v>
      </c>
      <c r="J177" s="51" t="s">
        <v>326</v>
      </c>
      <c r="K177" t="s">
        <v>327</v>
      </c>
      <c r="L177" t="s">
        <v>328</v>
      </c>
      <c r="M177" t="s">
        <v>329</v>
      </c>
      <c r="N177" t="s">
        <v>330</v>
      </c>
    </row>
    <row r="178" spans="1:14" x14ac:dyDescent="0.25">
      <c r="A178" t="s">
        <v>169</v>
      </c>
      <c r="J178" s="51">
        <v>329.33</v>
      </c>
      <c r="K178">
        <v>326400</v>
      </c>
      <c r="L178">
        <v>0</v>
      </c>
      <c r="M178">
        <v>0</v>
      </c>
      <c r="N178">
        <v>0</v>
      </c>
    </row>
    <row r="179" spans="1:14" x14ac:dyDescent="0.25">
      <c r="A179" t="s">
        <v>170</v>
      </c>
      <c r="B179">
        <v>2</v>
      </c>
      <c r="C179" t="s">
        <v>192</v>
      </c>
      <c r="D179">
        <v>51</v>
      </c>
      <c r="E179">
        <v>4</v>
      </c>
      <c r="F179" s="2">
        <v>44329</v>
      </c>
      <c r="G179" s="2">
        <v>44329</v>
      </c>
      <c r="H179" s="2">
        <v>44330</v>
      </c>
      <c r="I179" s="11">
        <v>1</v>
      </c>
      <c r="J179" s="51">
        <v>-150.66</v>
      </c>
      <c r="K179">
        <v>20400</v>
      </c>
      <c r="L179">
        <v>0</v>
      </c>
      <c r="M179">
        <v>0</v>
      </c>
      <c r="N179">
        <v>0</v>
      </c>
    </row>
    <row r="180" spans="1:14" x14ac:dyDescent="0.25">
      <c r="A180" t="s">
        <v>171</v>
      </c>
      <c r="B180">
        <v>3</v>
      </c>
      <c r="C180" t="s">
        <v>192</v>
      </c>
      <c r="D180">
        <v>50</v>
      </c>
      <c r="E180">
        <v>4</v>
      </c>
      <c r="F180" s="2">
        <v>44329</v>
      </c>
      <c r="G180" s="2">
        <v>44330</v>
      </c>
      <c r="H180" s="2">
        <v>44337</v>
      </c>
      <c r="I180" s="11">
        <v>1</v>
      </c>
      <c r="J180" s="51">
        <v>337.33</v>
      </c>
      <c r="K180">
        <v>20000</v>
      </c>
      <c r="L180">
        <v>0</v>
      </c>
      <c r="M180">
        <v>0</v>
      </c>
      <c r="N180">
        <v>0</v>
      </c>
    </row>
    <row r="181" spans="1:14" x14ac:dyDescent="0.25">
      <c r="A181" t="s">
        <v>172</v>
      </c>
      <c r="B181">
        <v>4</v>
      </c>
      <c r="C181" t="s">
        <v>192</v>
      </c>
      <c r="D181">
        <v>50</v>
      </c>
      <c r="E181">
        <v>4</v>
      </c>
      <c r="F181" s="2">
        <v>44330</v>
      </c>
      <c r="G181" s="2">
        <v>44330</v>
      </c>
      <c r="H181" s="2">
        <v>44337</v>
      </c>
      <c r="I181" s="11">
        <v>1</v>
      </c>
      <c r="J181" s="51">
        <v>-62.66</v>
      </c>
      <c r="K181">
        <v>20000</v>
      </c>
      <c r="L181">
        <v>0</v>
      </c>
      <c r="M181">
        <v>0</v>
      </c>
      <c r="N181">
        <v>0</v>
      </c>
    </row>
    <row r="182" spans="1:14" x14ac:dyDescent="0.25">
      <c r="A182" t="s">
        <v>317</v>
      </c>
      <c r="J182" s="51">
        <v>453.34</v>
      </c>
      <c r="K182">
        <v>386800</v>
      </c>
      <c r="L182">
        <v>0</v>
      </c>
      <c r="M182">
        <v>0</v>
      </c>
      <c r="N182">
        <v>0</v>
      </c>
    </row>
    <row r="186" spans="1:14" x14ac:dyDescent="0.25">
      <c r="K186" s="6" t="s">
        <v>320</v>
      </c>
      <c r="L186" s="6"/>
      <c r="M186" s="6"/>
      <c r="N186" s="7">
        <f>365*GETPIVOTDATA(" NetPrem",$A189)/GETPIVOTDATA(" CapDays",A189)</f>
        <v>0.23361495135688704</v>
      </c>
    </row>
    <row r="187" spans="1:14" x14ac:dyDescent="0.25">
      <c r="A187" t="s">
        <v>196</v>
      </c>
      <c r="B187" s="5">
        <v>17</v>
      </c>
      <c r="K187" s="6" t="s">
        <v>322</v>
      </c>
      <c r="L187" s="6"/>
      <c r="M187" s="6"/>
      <c r="N187" s="52">
        <f>IF(GETPIVOTDATA(" Shares",A189)=0,"N/A",(GETPIVOTDATA(" BEcap",A189)-GETPIVOTDATA(" NetPrem",A189))/GETPIVOTDATA(" Shares",A189))</f>
        <v>41.75</v>
      </c>
    </row>
    <row r="188" spans="1:14" x14ac:dyDescent="0.25">
      <c r="K188" s="6" t="s">
        <v>325</v>
      </c>
      <c r="L188" s="6"/>
      <c r="M188" s="6"/>
      <c r="N188" s="52">
        <f>GETPIVOTDATA(" OpenCap",A189)</f>
        <v>8600</v>
      </c>
    </row>
    <row r="189" spans="1:14" x14ac:dyDescent="0.25">
      <c r="A189" s="32" t="s">
        <v>331</v>
      </c>
      <c r="B189" s="32" t="s">
        <v>197</v>
      </c>
      <c r="C189" s="32" t="s">
        <v>198</v>
      </c>
      <c r="D189" s="32" t="s">
        <v>202</v>
      </c>
      <c r="E189" s="32" t="s">
        <v>204</v>
      </c>
      <c r="F189" s="32" t="s">
        <v>199</v>
      </c>
      <c r="G189" s="32" t="s">
        <v>200</v>
      </c>
      <c r="H189" s="32" t="s">
        <v>201</v>
      </c>
      <c r="I189" s="32" t="s">
        <v>74</v>
      </c>
      <c r="J189" s="51" t="s">
        <v>326</v>
      </c>
      <c r="K189" t="s">
        <v>327</v>
      </c>
      <c r="L189" t="s">
        <v>328</v>
      </c>
      <c r="M189" t="s">
        <v>329</v>
      </c>
      <c r="N189" t="s">
        <v>330</v>
      </c>
    </row>
    <row r="190" spans="1:14" x14ac:dyDescent="0.25">
      <c r="A190" t="s">
        <v>173</v>
      </c>
      <c r="B190">
        <v>1</v>
      </c>
      <c r="C190" t="s">
        <v>192</v>
      </c>
      <c r="D190">
        <v>45</v>
      </c>
      <c r="E190">
        <v>2</v>
      </c>
      <c r="F190" s="2">
        <v>44314</v>
      </c>
      <c r="G190" s="2">
        <v>44322</v>
      </c>
      <c r="H190" s="2">
        <v>44323</v>
      </c>
      <c r="I190" s="11">
        <v>8</v>
      </c>
      <c r="J190" s="51">
        <v>192.67</v>
      </c>
      <c r="K190">
        <v>72000</v>
      </c>
      <c r="L190">
        <v>0</v>
      </c>
      <c r="M190">
        <v>0</v>
      </c>
      <c r="N190">
        <v>0</v>
      </c>
    </row>
    <row r="191" spans="1:14" x14ac:dyDescent="0.25">
      <c r="A191" t="s">
        <v>175</v>
      </c>
      <c r="B191">
        <v>3</v>
      </c>
      <c r="C191" t="s">
        <v>192</v>
      </c>
      <c r="D191">
        <v>43</v>
      </c>
      <c r="E191">
        <v>2</v>
      </c>
      <c r="F191" s="2">
        <v>44322</v>
      </c>
      <c r="G191" t="s">
        <v>314</v>
      </c>
      <c r="H191" s="2">
        <v>44358</v>
      </c>
      <c r="I191" s="11">
        <v>36</v>
      </c>
      <c r="J191" s="51">
        <v>1298.6600000000001</v>
      </c>
      <c r="K191">
        <v>309600</v>
      </c>
      <c r="L191">
        <v>8600</v>
      </c>
      <c r="M191">
        <v>8600</v>
      </c>
      <c r="N191">
        <v>200</v>
      </c>
    </row>
    <row r="192" spans="1:14" x14ac:dyDescent="0.25">
      <c r="A192" t="s">
        <v>174</v>
      </c>
      <c r="B192">
        <v>2</v>
      </c>
      <c r="C192" t="s">
        <v>192</v>
      </c>
      <c r="D192">
        <v>45</v>
      </c>
      <c r="E192">
        <v>2</v>
      </c>
      <c r="F192" s="2">
        <v>44322</v>
      </c>
      <c r="G192" s="2">
        <v>44322</v>
      </c>
      <c r="H192" s="2">
        <v>44323</v>
      </c>
      <c r="I192" s="11">
        <v>1</v>
      </c>
      <c r="J192" s="51">
        <v>-1241.33</v>
      </c>
      <c r="K192">
        <v>9000</v>
      </c>
      <c r="L192">
        <v>0</v>
      </c>
      <c r="M192">
        <v>0</v>
      </c>
      <c r="N192">
        <v>0</v>
      </c>
    </row>
    <row r="193" spans="1:14" x14ac:dyDescent="0.25">
      <c r="A193" t="s">
        <v>317</v>
      </c>
      <c r="J193" s="51">
        <v>250.0000000000002</v>
      </c>
      <c r="K193">
        <v>390600</v>
      </c>
      <c r="L193">
        <v>8600</v>
      </c>
      <c r="M193">
        <v>8600</v>
      </c>
      <c r="N193">
        <v>200</v>
      </c>
    </row>
    <row r="198" spans="1:14" x14ac:dyDescent="0.25">
      <c r="K198" s="6" t="s">
        <v>320</v>
      </c>
      <c r="L198" s="6"/>
      <c r="M198" s="6"/>
      <c r="N198" s="7">
        <f>365*GETPIVOTDATA(" NetPrem",$A201)/GETPIVOTDATA(" CapDays",A201)</f>
        <v>0.48568643724696359</v>
      </c>
    </row>
    <row r="199" spans="1:14" x14ac:dyDescent="0.25">
      <c r="A199" t="s">
        <v>196</v>
      </c>
      <c r="B199" s="5">
        <v>18</v>
      </c>
      <c r="K199" s="6" t="s">
        <v>322</v>
      </c>
      <c r="L199" s="6"/>
      <c r="M199" s="6"/>
      <c r="N199" s="52">
        <f>IF(GETPIVOTDATA(" Shares",A201)=0,"N/A",(GETPIVOTDATA(" BEcap",A201)-GETPIVOTDATA(" NetPrem",A201))/GETPIVOTDATA(" Shares",A201))</f>
        <v>63.356650000000002</v>
      </c>
    </row>
    <row r="200" spans="1:14" x14ac:dyDescent="0.25">
      <c r="K200" s="6" t="s">
        <v>325</v>
      </c>
      <c r="L200" s="6"/>
      <c r="M200" s="6"/>
      <c r="N200" s="52">
        <f>GETPIVOTDATA(" OpenCap",A201)</f>
        <v>26000</v>
      </c>
    </row>
    <row r="201" spans="1:14" x14ac:dyDescent="0.25">
      <c r="A201" s="32" t="s">
        <v>195</v>
      </c>
      <c r="B201" s="32" t="s">
        <v>197</v>
      </c>
      <c r="C201" s="32" t="s">
        <v>198</v>
      </c>
      <c r="D201" s="32" t="s">
        <v>202</v>
      </c>
      <c r="E201" s="32" t="s">
        <v>204</v>
      </c>
      <c r="F201" s="32" t="s">
        <v>199</v>
      </c>
      <c r="G201" s="32" t="s">
        <v>200</v>
      </c>
      <c r="H201" s="32" t="s">
        <v>201</v>
      </c>
      <c r="I201" s="32" t="s">
        <v>74</v>
      </c>
      <c r="J201" s="51" t="s">
        <v>326</v>
      </c>
      <c r="K201" t="s">
        <v>327</v>
      </c>
      <c r="L201" t="s">
        <v>328</v>
      </c>
      <c r="M201" t="s">
        <v>329</v>
      </c>
      <c r="N201" t="s">
        <v>330</v>
      </c>
    </row>
    <row r="202" spans="1:14" x14ac:dyDescent="0.25">
      <c r="A202" t="s">
        <v>177</v>
      </c>
      <c r="B202">
        <v>1</v>
      </c>
      <c r="C202" t="s">
        <v>192</v>
      </c>
      <c r="D202">
        <v>65</v>
      </c>
      <c r="E202">
        <v>2</v>
      </c>
      <c r="F202" s="2">
        <v>44316</v>
      </c>
      <c r="G202" t="s">
        <v>314</v>
      </c>
      <c r="H202" s="2">
        <v>44337</v>
      </c>
      <c r="I202" s="11">
        <v>21</v>
      </c>
      <c r="J202" s="51">
        <v>198.67</v>
      </c>
      <c r="K202">
        <v>273000</v>
      </c>
      <c r="L202">
        <v>13000</v>
      </c>
      <c r="M202">
        <v>13000</v>
      </c>
      <c r="N202">
        <v>200</v>
      </c>
    </row>
    <row r="203" spans="1:14" x14ac:dyDescent="0.25">
      <c r="A203" t="s">
        <v>178</v>
      </c>
      <c r="B203">
        <v>2</v>
      </c>
      <c r="C203" t="s">
        <v>192</v>
      </c>
      <c r="D203">
        <v>65</v>
      </c>
      <c r="E203">
        <v>2</v>
      </c>
      <c r="F203" s="2">
        <v>44320</v>
      </c>
      <c r="G203" t="s">
        <v>314</v>
      </c>
      <c r="H203" s="2">
        <v>44337</v>
      </c>
      <c r="I203" s="11">
        <v>17</v>
      </c>
      <c r="J203" s="51">
        <v>458.67</v>
      </c>
      <c r="K203">
        <v>221000</v>
      </c>
      <c r="L203">
        <v>13000</v>
      </c>
      <c r="M203">
        <v>13000</v>
      </c>
      <c r="N203">
        <v>200</v>
      </c>
    </row>
    <row r="204" spans="1:14" x14ac:dyDescent="0.25">
      <c r="A204" t="s">
        <v>317</v>
      </c>
      <c r="J204" s="51">
        <v>657.34</v>
      </c>
      <c r="K204">
        <v>494000</v>
      </c>
      <c r="L204">
        <v>26000</v>
      </c>
      <c r="M204">
        <v>26000</v>
      </c>
      <c r="N204">
        <v>400</v>
      </c>
    </row>
    <row r="209" spans="1:14" x14ac:dyDescent="0.25">
      <c r="K209" s="6" t="s">
        <v>320</v>
      </c>
      <c r="L209" s="6"/>
      <c r="M209" s="6"/>
      <c r="N209" s="7">
        <f>365*GETPIVOTDATA(" NetPrem",$A212)/GETPIVOTDATA(" CapDays",A212)</f>
        <v>1.3194344444444444</v>
      </c>
    </row>
    <row r="210" spans="1:14" x14ac:dyDescent="0.25">
      <c r="A210" t="s">
        <v>196</v>
      </c>
      <c r="B210" s="5">
        <v>19</v>
      </c>
      <c r="K210" s="6" t="s">
        <v>322</v>
      </c>
      <c r="L210" s="6"/>
      <c r="M210" s="6"/>
      <c r="N210" s="52" t="str">
        <f>IF(GETPIVOTDATA(" Shares",A212)=0,"N/A",(GETPIVOTDATA(" BEcap",A212)-GETPIVOTDATA(" NetPrem",A212))/GETPIVOTDATA(" Shares",A212))</f>
        <v>N/A</v>
      </c>
    </row>
    <row r="211" spans="1:14" x14ac:dyDescent="0.25">
      <c r="K211" s="6" t="s">
        <v>325</v>
      </c>
      <c r="L211" s="6"/>
      <c r="M211" s="6"/>
      <c r="N211" s="52">
        <f>GETPIVOTDATA(" OpenCap",A212)</f>
        <v>0</v>
      </c>
    </row>
    <row r="212" spans="1:14" x14ac:dyDescent="0.25">
      <c r="A212" s="32" t="s">
        <v>195</v>
      </c>
      <c r="B212" s="32" t="s">
        <v>197</v>
      </c>
      <c r="C212" s="32" t="s">
        <v>198</v>
      </c>
      <c r="D212" s="32" t="s">
        <v>202</v>
      </c>
      <c r="E212" s="32" t="s">
        <v>204</v>
      </c>
      <c r="F212" s="32" t="s">
        <v>199</v>
      </c>
      <c r="G212" s="32" t="s">
        <v>200</v>
      </c>
      <c r="H212" s="32" t="s">
        <v>201</v>
      </c>
      <c r="I212" s="32" t="s">
        <v>74</v>
      </c>
      <c r="J212" s="51" t="s">
        <v>326</v>
      </c>
      <c r="K212" t="s">
        <v>327</v>
      </c>
      <c r="L212" t="s">
        <v>328</v>
      </c>
      <c r="M212" t="s">
        <v>329</v>
      </c>
      <c r="N212" t="s">
        <v>330</v>
      </c>
    </row>
    <row r="213" spans="1:14" x14ac:dyDescent="0.25">
      <c r="A213" t="s">
        <v>179</v>
      </c>
      <c r="B213">
        <v>1</v>
      </c>
      <c r="C213" t="s">
        <v>192</v>
      </c>
      <c r="D213">
        <v>90</v>
      </c>
      <c r="E213">
        <v>2</v>
      </c>
      <c r="F213" s="2">
        <v>44322</v>
      </c>
      <c r="G213" s="2">
        <v>44326</v>
      </c>
      <c r="H213" s="2">
        <v>44365</v>
      </c>
      <c r="I213" s="11">
        <v>4</v>
      </c>
      <c r="J213" s="51">
        <v>498.67</v>
      </c>
      <c r="K213">
        <v>72000</v>
      </c>
      <c r="L213">
        <v>0</v>
      </c>
      <c r="M213">
        <v>0</v>
      </c>
      <c r="N213">
        <v>0</v>
      </c>
    </row>
    <row r="214" spans="1:14" x14ac:dyDescent="0.25">
      <c r="A214" t="s">
        <v>180</v>
      </c>
      <c r="B214">
        <v>2</v>
      </c>
      <c r="C214" t="s">
        <v>192</v>
      </c>
      <c r="D214">
        <v>90</v>
      </c>
      <c r="E214">
        <v>2</v>
      </c>
      <c r="F214" s="2">
        <v>44326</v>
      </c>
      <c r="G214" s="2">
        <v>44326</v>
      </c>
      <c r="H214" s="2">
        <v>44365</v>
      </c>
      <c r="I214" s="11">
        <v>1</v>
      </c>
      <c r="J214" s="51">
        <v>-173.33</v>
      </c>
      <c r="K214">
        <v>18000</v>
      </c>
      <c r="L214">
        <v>0</v>
      </c>
      <c r="M214">
        <v>0</v>
      </c>
      <c r="N214">
        <v>0</v>
      </c>
    </row>
    <row r="215" spans="1:14" x14ac:dyDescent="0.25">
      <c r="A215" t="s">
        <v>317</v>
      </c>
      <c r="J215" s="51">
        <v>325.33999999999997</v>
      </c>
      <c r="K215">
        <v>90000</v>
      </c>
      <c r="L215">
        <v>0</v>
      </c>
      <c r="M215">
        <v>0</v>
      </c>
      <c r="N215">
        <v>0</v>
      </c>
    </row>
    <row r="221" spans="1:14" x14ac:dyDescent="0.25">
      <c r="K221" s="6" t="s">
        <v>320</v>
      </c>
      <c r="L221" s="6"/>
      <c r="M221" s="6"/>
      <c r="N221" s="7">
        <f>365*GETPIVOTDATA(" NetPrem",$A224)/GETPIVOTDATA(" CapDays",A224)</f>
        <v>0.34348486394557826</v>
      </c>
    </row>
    <row r="222" spans="1:14" x14ac:dyDescent="0.25">
      <c r="A222" t="s">
        <v>196</v>
      </c>
      <c r="B222" s="5">
        <v>20</v>
      </c>
      <c r="K222" s="6" t="s">
        <v>322</v>
      </c>
      <c r="L222" s="6"/>
      <c r="M222" s="6"/>
      <c r="N222" s="52">
        <f>IF(GETPIVOTDATA(" Shares",A224)=0,"N/A",(GETPIVOTDATA(" BEcap",A224)-GETPIVOTDATA(" NetPrem",A224))/GETPIVOTDATA(" Shares",A224))</f>
        <v>20.446660000000001</v>
      </c>
    </row>
    <row r="223" spans="1:14" x14ac:dyDescent="0.25">
      <c r="K223" s="6" t="s">
        <v>325</v>
      </c>
      <c r="L223" s="6"/>
      <c r="M223" s="6"/>
      <c r="N223" s="52">
        <f>GETPIVOTDATA(" OpenCap",A224)</f>
        <v>21000</v>
      </c>
    </row>
    <row r="224" spans="1:14" x14ac:dyDescent="0.25">
      <c r="A224" s="32" t="s">
        <v>195</v>
      </c>
      <c r="B224" s="32" t="s">
        <v>197</v>
      </c>
      <c r="C224" s="32" t="s">
        <v>198</v>
      </c>
      <c r="D224" s="32" t="s">
        <v>202</v>
      </c>
      <c r="E224" s="32" t="s">
        <v>204</v>
      </c>
      <c r="F224" s="32" t="s">
        <v>199</v>
      </c>
      <c r="G224" s="32" t="s">
        <v>200</v>
      </c>
      <c r="H224" s="32" t="s">
        <v>201</v>
      </c>
      <c r="I224" s="32" t="s">
        <v>74</v>
      </c>
      <c r="J224" s="51" t="s">
        <v>326</v>
      </c>
      <c r="K224" t="s">
        <v>327</v>
      </c>
      <c r="L224" t="s">
        <v>328</v>
      </c>
      <c r="M224" t="s">
        <v>329</v>
      </c>
      <c r="N224" t="s">
        <v>330</v>
      </c>
    </row>
    <row r="225" spans="1:14" x14ac:dyDescent="0.25">
      <c r="A225" t="s">
        <v>181</v>
      </c>
      <c r="B225">
        <v>1</v>
      </c>
      <c r="C225" t="s">
        <v>192</v>
      </c>
      <c r="D225">
        <v>21</v>
      </c>
      <c r="E225">
        <v>10</v>
      </c>
      <c r="F225" s="2">
        <v>44323</v>
      </c>
      <c r="G225" t="s">
        <v>314</v>
      </c>
      <c r="H225" s="2">
        <v>44351</v>
      </c>
      <c r="I225" s="11">
        <v>28</v>
      </c>
      <c r="J225" s="51">
        <v>553.34</v>
      </c>
      <c r="K225">
        <v>588000</v>
      </c>
      <c r="L225">
        <v>21000</v>
      </c>
      <c r="M225">
        <v>21000</v>
      </c>
      <c r="N225">
        <v>1000</v>
      </c>
    </row>
    <row r="226" spans="1:14" x14ac:dyDescent="0.25">
      <c r="A226" t="s">
        <v>317</v>
      </c>
      <c r="J226" s="51">
        <v>553.34</v>
      </c>
      <c r="K226">
        <v>588000</v>
      </c>
      <c r="L226">
        <v>21000</v>
      </c>
      <c r="M226">
        <v>21000</v>
      </c>
      <c r="N226">
        <v>1000</v>
      </c>
    </row>
    <row r="233" spans="1:14" x14ac:dyDescent="0.25">
      <c r="K233" s="6" t="s">
        <v>320</v>
      </c>
      <c r="L233" s="6"/>
      <c r="M233" s="6"/>
      <c r="N233" s="7">
        <f>365*GETPIVOTDATA(" NetPrem",$A236)/GETPIVOTDATA(" CapDays",A236)</f>
        <v>0.61780305555555559</v>
      </c>
    </row>
    <row r="234" spans="1:14" x14ac:dyDescent="0.25">
      <c r="A234" t="s">
        <v>196</v>
      </c>
      <c r="B234" s="5">
        <v>21</v>
      </c>
      <c r="K234" s="6" t="s">
        <v>322</v>
      </c>
      <c r="L234" s="6"/>
      <c r="M234" s="6"/>
      <c r="N234" s="52">
        <f>IF(GETPIVOTDATA(" Shares",A236)=0,"N/A",(GETPIVOTDATA(" BEcap",A236)-GETPIVOTDATA(" NetPrem",A236))/GETPIVOTDATA(" Shares",A236))</f>
        <v>48.476649999999999</v>
      </c>
    </row>
    <row r="235" spans="1:14" x14ac:dyDescent="0.25">
      <c r="K235" s="6" t="s">
        <v>325</v>
      </c>
      <c r="L235" s="6"/>
      <c r="M235" s="6"/>
      <c r="N235" s="52">
        <f>GETPIVOTDATA(" OpenCap",A236)</f>
        <v>10000</v>
      </c>
    </row>
    <row r="236" spans="1:14" x14ac:dyDescent="0.25">
      <c r="A236" s="32" t="s">
        <v>195</v>
      </c>
      <c r="B236" s="32" t="s">
        <v>197</v>
      </c>
      <c r="C236" s="32" t="s">
        <v>198</v>
      </c>
      <c r="D236" s="32" t="s">
        <v>202</v>
      </c>
      <c r="E236" s="32" t="s">
        <v>204</v>
      </c>
      <c r="F236" s="32" t="s">
        <v>199</v>
      </c>
      <c r="G236" s="32" t="s">
        <v>200</v>
      </c>
      <c r="H236" s="32" t="s">
        <v>201</v>
      </c>
      <c r="I236" s="32" t="s">
        <v>74</v>
      </c>
      <c r="J236" s="51" t="s">
        <v>326</v>
      </c>
      <c r="K236" t="s">
        <v>327</v>
      </c>
      <c r="L236" t="s">
        <v>328</v>
      </c>
      <c r="M236" t="s">
        <v>329</v>
      </c>
      <c r="N236" t="s">
        <v>330</v>
      </c>
    </row>
    <row r="237" spans="1:14" x14ac:dyDescent="0.25">
      <c r="A237" t="s">
        <v>182</v>
      </c>
      <c r="B237">
        <v>1</v>
      </c>
      <c r="C237" t="s">
        <v>192</v>
      </c>
      <c r="D237">
        <v>50</v>
      </c>
      <c r="E237">
        <v>2</v>
      </c>
      <c r="F237" s="2">
        <v>44326</v>
      </c>
      <c r="G237" t="s">
        <v>314</v>
      </c>
      <c r="H237" s="2">
        <v>44344</v>
      </c>
      <c r="I237" s="11">
        <v>18</v>
      </c>
      <c r="J237" s="51">
        <v>304.67</v>
      </c>
      <c r="K237">
        <v>180000</v>
      </c>
      <c r="L237">
        <v>10000</v>
      </c>
      <c r="M237">
        <v>10000</v>
      </c>
      <c r="N237">
        <v>200</v>
      </c>
    </row>
    <row r="238" spans="1:14" x14ac:dyDescent="0.25">
      <c r="A238" t="s">
        <v>317</v>
      </c>
      <c r="J238" s="51">
        <v>304.67</v>
      </c>
      <c r="K238">
        <v>180000</v>
      </c>
      <c r="L238">
        <v>10000</v>
      </c>
      <c r="M238">
        <v>10000</v>
      </c>
      <c r="N238">
        <v>200</v>
      </c>
    </row>
    <row r="245" spans="1:14" x14ac:dyDescent="0.25">
      <c r="K245" s="6" t="s">
        <v>320</v>
      </c>
      <c r="L245" s="6"/>
      <c r="M245" s="6"/>
      <c r="N245" s="7">
        <f>365*GETPIVOTDATA(" NetPrem",$A248)/GETPIVOTDATA(" CapDays",A248)</f>
        <v>0.41175786564625849</v>
      </c>
    </row>
    <row r="246" spans="1:14" x14ac:dyDescent="0.25">
      <c r="A246" t="s">
        <v>196</v>
      </c>
      <c r="B246" s="5">
        <v>22</v>
      </c>
      <c r="K246" s="6" t="s">
        <v>322</v>
      </c>
      <c r="L246" s="6"/>
      <c r="M246" s="6"/>
      <c r="N246" s="52">
        <f>IF(GETPIVOTDATA(" Shares",A248)=0,"N/A",(GETPIVOTDATA(" BEcap",A248)-GETPIVOTDATA(" NetPrem",A248))/GETPIVOTDATA(" Shares",A248))</f>
        <v>23.836675</v>
      </c>
    </row>
    <row r="247" spans="1:14" x14ac:dyDescent="0.25">
      <c r="K247" s="6" t="s">
        <v>325</v>
      </c>
      <c r="L247" s="6"/>
      <c r="M247" s="6"/>
      <c r="N247" s="52">
        <f>GETPIVOTDATA(" OpenCap",A248)</f>
        <v>9800</v>
      </c>
    </row>
    <row r="248" spans="1:14" x14ac:dyDescent="0.25">
      <c r="A248" s="32" t="s">
        <v>195</v>
      </c>
      <c r="B248" s="32" t="s">
        <v>197</v>
      </c>
      <c r="C248" s="32" t="s">
        <v>198</v>
      </c>
      <c r="D248" s="32" t="s">
        <v>202</v>
      </c>
      <c r="E248" s="32" t="s">
        <v>204</v>
      </c>
      <c r="F248" s="32" t="s">
        <v>199</v>
      </c>
      <c r="G248" s="32" t="s">
        <v>200</v>
      </c>
      <c r="H248" s="32" t="s">
        <v>201</v>
      </c>
      <c r="I248" s="32" t="s">
        <v>74</v>
      </c>
      <c r="J248" s="51" t="s">
        <v>326</v>
      </c>
      <c r="K248" t="s">
        <v>327</v>
      </c>
      <c r="L248" t="s">
        <v>328</v>
      </c>
      <c r="M248" t="s">
        <v>329</v>
      </c>
      <c r="N248" t="s">
        <v>330</v>
      </c>
    </row>
    <row r="249" spans="1:14" x14ac:dyDescent="0.25">
      <c r="A249" t="s">
        <v>184</v>
      </c>
      <c r="B249">
        <v>1</v>
      </c>
      <c r="C249" t="s">
        <v>192</v>
      </c>
      <c r="D249">
        <v>24.5</v>
      </c>
      <c r="E249">
        <v>4</v>
      </c>
      <c r="F249" s="2">
        <v>44327</v>
      </c>
      <c r="G249" t="s">
        <v>314</v>
      </c>
      <c r="H249" s="2">
        <v>44351</v>
      </c>
      <c r="I249" s="11">
        <v>24</v>
      </c>
      <c r="J249" s="51">
        <v>265.33</v>
      </c>
      <c r="K249">
        <v>235200</v>
      </c>
      <c r="L249">
        <v>9800</v>
      </c>
      <c r="M249">
        <v>9800</v>
      </c>
      <c r="N249">
        <v>400</v>
      </c>
    </row>
    <row r="250" spans="1:14" x14ac:dyDescent="0.25">
      <c r="A250" t="s">
        <v>317</v>
      </c>
      <c r="J250" s="51">
        <v>265.33</v>
      </c>
      <c r="K250">
        <v>235200</v>
      </c>
      <c r="L250">
        <v>9800</v>
      </c>
      <c r="M250">
        <v>9800</v>
      </c>
      <c r="N250">
        <v>400</v>
      </c>
    </row>
    <row r="252" spans="1:14" x14ac:dyDescent="0.25">
      <c r="A252" t="s">
        <v>332</v>
      </c>
    </row>
    <row r="257" spans="1:14" x14ac:dyDescent="0.25">
      <c r="K257" s="6" t="s">
        <v>320</v>
      </c>
      <c r="L257" s="6"/>
      <c r="M257" s="6"/>
      <c r="N257" s="7">
        <f>365*GETPIVOTDATA(" NetPrem",$A260)/GETPIVOTDATA(" CapDays",A260)</f>
        <v>0.22541194196428571</v>
      </c>
    </row>
    <row r="258" spans="1:14" x14ac:dyDescent="0.25">
      <c r="A258" t="s">
        <v>196</v>
      </c>
      <c r="B258" s="5">
        <v>23</v>
      </c>
      <c r="K258" s="6" t="s">
        <v>322</v>
      </c>
      <c r="L258" s="6"/>
      <c r="M258" s="6"/>
      <c r="N258" s="52">
        <f>IF(GETPIVOTDATA(" Shares",A260)=0,"N/A",(GETPIVOTDATA(" BEcap",A260)-GETPIVOTDATA(" NetPrem",A260))/GETPIVOTDATA(" Shares",A260))</f>
        <v>68.616649999999993</v>
      </c>
    </row>
    <row r="259" spans="1:14" x14ac:dyDescent="0.25">
      <c r="K259" s="6" t="s">
        <v>325</v>
      </c>
      <c r="L259" s="6"/>
      <c r="M259" s="6"/>
      <c r="N259" s="52">
        <f>GETPIVOTDATA(" OpenCap",A260)</f>
        <v>14000</v>
      </c>
    </row>
    <row r="260" spans="1:14" x14ac:dyDescent="0.25">
      <c r="A260" s="32" t="s">
        <v>195</v>
      </c>
      <c r="B260" s="32" t="s">
        <v>197</v>
      </c>
      <c r="C260" s="32" t="s">
        <v>198</v>
      </c>
      <c r="D260" s="32" t="s">
        <v>202</v>
      </c>
      <c r="E260" s="32" t="s">
        <v>204</v>
      </c>
      <c r="F260" s="32" t="s">
        <v>199</v>
      </c>
      <c r="G260" s="32" t="s">
        <v>200</v>
      </c>
      <c r="H260" s="32" t="s">
        <v>201</v>
      </c>
      <c r="I260" s="32" t="s">
        <v>74</v>
      </c>
      <c r="J260" s="51" t="s">
        <v>326</v>
      </c>
      <c r="K260" t="s">
        <v>327</v>
      </c>
      <c r="L260" t="s">
        <v>328</v>
      </c>
      <c r="M260" t="s">
        <v>329</v>
      </c>
      <c r="N260" t="s">
        <v>330</v>
      </c>
    </row>
    <row r="261" spans="1:14" x14ac:dyDescent="0.25">
      <c r="A261" t="s">
        <v>186</v>
      </c>
      <c r="B261">
        <v>1</v>
      </c>
      <c r="C261" t="s">
        <v>192</v>
      </c>
      <c r="D261">
        <v>70</v>
      </c>
      <c r="E261">
        <v>2</v>
      </c>
      <c r="F261" s="2">
        <v>44333</v>
      </c>
      <c r="G261" t="s">
        <v>314</v>
      </c>
      <c r="H261" s="2">
        <v>44365</v>
      </c>
      <c r="I261" s="11">
        <v>32</v>
      </c>
      <c r="J261" s="51">
        <v>276.67</v>
      </c>
      <c r="K261">
        <v>448000</v>
      </c>
      <c r="L261">
        <v>14000</v>
      </c>
      <c r="M261">
        <v>14000</v>
      </c>
      <c r="N261">
        <v>200</v>
      </c>
    </row>
    <row r="262" spans="1:14" x14ac:dyDescent="0.25">
      <c r="A262" t="s">
        <v>317</v>
      </c>
      <c r="J262" s="51">
        <v>276.67</v>
      </c>
      <c r="K262">
        <v>448000</v>
      </c>
      <c r="L262">
        <v>14000</v>
      </c>
      <c r="M262">
        <v>14000</v>
      </c>
      <c r="N262">
        <v>200</v>
      </c>
    </row>
  </sheetData>
  <pageMargins left="0.7" right="0.7" top="0.75" bottom="0.75" header="0.3" footer="0.3"/>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G23"/>
  <sheetViews>
    <sheetView workbookViewId="0">
      <selection activeCell="D17" sqref="D17"/>
    </sheetView>
  </sheetViews>
  <sheetFormatPr defaultRowHeight="15" x14ac:dyDescent="0.25"/>
  <cols>
    <col min="1" max="1" width="10.42578125" style="55" customWidth="1"/>
    <col min="2" max="13" width="9.7109375" style="55" customWidth="1"/>
    <col min="14" max="14" width="11.28515625" style="55" customWidth="1"/>
    <col min="15" max="15" width="8.42578125" style="55" bestFit="1" customWidth="1"/>
    <col min="16" max="16" width="12.28515625" style="4" customWidth="1"/>
    <col min="17" max="17" width="8.42578125" style="55" bestFit="1" customWidth="1"/>
    <col min="18" max="18" width="12" style="10" customWidth="1"/>
    <col min="19" max="27" width="7.7109375" style="55" bestFit="1" customWidth="1"/>
    <col min="28" max="28" width="6.7109375" style="55" bestFit="1" customWidth="1"/>
    <col min="29" max="29" width="7.7109375" style="55" bestFit="1" customWidth="1"/>
    <col min="30" max="30" width="6.7109375" style="55" bestFit="1" customWidth="1"/>
    <col min="31" max="33" width="7.7109375" style="55" bestFit="1" customWidth="1"/>
    <col min="34" max="35" width="6.7109375" style="55" bestFit="1" customWidth="1"/>
    <col min="36" max="38" width="7.7109375" style="55" bestFit="1" customWidth="1"/>
    <col min="39" max="39" width="6.7109375" style="55" bestFit="1" customWidth="1"/>
    <col min="40" max="43" width="7.7109375" style="55" bestFit="1" customWidth="1"/>
    <col min="44" max="45" width="6.7109375" style="55" bestFit="1" customWidth="1"/>
    <col min="46" max="46" width="5.7109375" style="55" bestFit="1" customWidth="1"/>
    <col min="47" max="59" width="6.7109375" style="55" bestFit="1" customWidth="1"/>
    <col min="60" max="60" width="5.7109375" style="55" bestFit="1" customWidth="1"/>
    <col min="61" max="61" width="4" style="55" bestFit="1" customWidth="1"/>
    <col min="62" max="63" width="5" style="55" bestFit="1" customWidth="1"/>
    <col min="64" max="67" width="6" style="55" bestFit="1" customWidth="1"/>
    <col min="68" max="68" width="3" style="55" bestFit="1" customWidth="1"/>
    <col min="69" max="73" width="6" style="55" bestFit="1" customWidth="1"/>
    <col min="74" max="74" width="3" style="55" bestFit="1" customWidth="1"/>
    <col min="75" max="75" width="6" style="55" bestFit="1" customWidth="1"/>
    <col min="76" max="77" width="3" style="55" bestFit="1" customWidth="1"/>
    <col min="78" max="82" width="6" style="55" bestFit="1" customWidth="1"/>
    <col min="83" max="84" width="3" style="55" bestFit="1" customWidth="1"/>
    <col min="85" max="86" width="6" style="55" bestFit="1" customWidth="1"/>
    <col min="87" max="87" width="3" style="55" bestFit="1" customWidth="1"/>
    <col min="88" max="93" width="6" style="55" bestFit="1" customWidth="1"/>
    <col min="94" max="95" width="5" style="55" bestFit="1" customWidth="1"/>
    <col min="96" max="99" width="6" style="55" bestFit="1" customWidth="1"/>
    <col min="100" max="100" width="3" style="55" bestFit="1" customWidth="1"/>
    <col min="101" max="101" width="6" style="55" bestFit="1" customWidth="1"/>
    <col min="102" max="102" width="3" style="55" bestFit="1" customWidth="1"/>
    <col min="103" max="103" width="5" style="55" bestFit="1" customWidth="1"/>
    <col min="104" max="107" width="6" style="55" bestFit="1" customWidth="1"/>
    <col min="108" max="108" width="3" style="55" bestFit="1" customWidth="1"/>
    <col min="109" max="109" width="6" style="55" bestFit="1" customWidth="1"/>
    <col min="110" max="110" width="3" style="55" bestFit="1" customWidth="1"/>
    <col min="111" max="119" width="6" style="55" bestFit="1" customWidth="1"/>
    <col min="120" max="120" width="3" style="55" bestFit="1" customWidth="1"/>
    <col min="121" max="122" width="6" style="55" bestFit="1" customWidth="1"/>
    <col min="123" max="124" width="3" style="55" bestFit="1" customWidth="1"/>
    <col min="125" max="133" width="6" style="55" bestFit="1" customWidth="1"/>
    <col min="134" max="138" width="7" style="55" bestFit="1" customWidth="1"/>
    <col min="139" max="139" width="4" style="55" bestFit="1" customWidth="1"/>
    <col min="140" max="167" width="7" style="55" bestFit="1" customWidth="1"/>
    <col min="168" max="168" width="6" style="55" bestFit="1" customWidth="1"/>
    <col min="169" max="174" width="7" style="55" bestFit="1" customWidth="1"/>
    <col min="175" max="175" width="4" style="55" bestFit="1" customWidth="1"/>
    <col min="176" max="183" width="7" style="55" bestFit="1" customWidth="1"/>
    <col min="184" max="184" width="6" style="55" bestFit="1" customWidth="1"/>
    <col min="185" max="185" width="7" style="55" bestFit="1" customWidth="1"/>
    <col min="186" max="186" width="6" style="55" bestFit="1" customWidth="1"/>
    <col min="187" max="190" width="7" style="55" bestFit="1" customWidth="1"/>
    <col min="191" max="191" width="6" style="55" bestFit="1" customWidth="1"/>
    <col min="192" max="212" width="7" style="55" bestFit="1" customWidth="1"/>
    <col min="213" max="213" width="6" style="55" bestFit="1" customWidth="1"/>
    <col min="214" max="230" width="7" style="55" bestFit="1" customWidth="1"/>
    <col min="231" max="240" width="8" style="55" bestFit="1" customWidth="1"/>
    <col min="241" max="241" width="10.42578125" style="55" bestFit="1" customWidth="1"/>
    <col min="242" max="242" width="11.28515625" style="55" bestFit="1" customWidth="1"/>
    <col min="243" max="243" width="10.42578125" style="55" bestFit="1" customWidth="1"/>
    <col min="244" max="244" width="7.85546875" style="55" bestFit="1" customWidth="1"/>
    <col min="245" max="245" width="10.42578125" style="55" bestFit="1" customWidth="1"/>
    <col min="246" max="246" width="7.85546875" style="55" bestFit="1" customWidth="1"/>
    <col min="247" max="247" width="10.42578125" style="55" bestFit="1" customWidth="1"/>
    <col min="248" max="248" width="7.85546875" style="55" bestFit="1" customWidth="1"/>
    <col min="249" max="249" width="10.42578125" style="55" bestFit="1" customWidth="1"/>
    <col min="250" max="250" width="7.85546875" style="55" bestFit="1" customWidth="1"/>
    <col min="251" max="251" width="10.42578125" style="55" bestFit="1" customWidth="1"/>
    <col min="252" max="252" width="7.85546875" style="55" bestFit="1" customWidth="1"/>
    <col min="253" max="253" width="10.42578125" style="55" bestFit="1" customWidth="1"/>
    <col min="254" max="254" width="7.85546875" style="55" bestFit="1" customWidth="1"/>
    <col min="255" max="255" width="10.42578125" style="55" bestFit="1" customWidth="1"/>
    <col min="256" max="256" width="4.85546875" style="55" bestFit="1" customWidth="1"/>
    <col min="257" max="258" width="7.85546875" style="55" bestFit="1" customWidth="1"/>
    <col min="259" max="259" width="10.42578125" style="55" bestFit="1" customWidth="1"/>
    <col min="260" max="260" width="7.85546875" style="55" bestFit="1" customWidth="1"/>
    <col min="261" max="261" width="10.42578125" style="55" bestFit="1" customWidth="1"/>
    <col min="262" max="262" width="7.85546875" style="55" bestFit="1" customWidth="1"/>
    <col min="263" max="263" width="10.42578125" style="55" bestFit="1" customWidth="1"/>
    <col min="264" max="264" width="4.85546875" style="55" bestFit="1" customWidth="1"/>
    <col min="265" max="265" width="7.85546875" style="55" bestFit="1" customWidth="1"/>
    <col min="266" max="266" width="4.85546875" style="55" bestFit="1" customWidth="1"/>
    <col min="267" max="268" width="7.85546875" style="55" bestFit="1" customWidth="1"/>
    <col min="269" max="269" width="10.42578125" style="55" bestFit="1" customWidth="1"/>
    <col min="270" max="270" width="7.85546875" style="55" bestFit="1" customWidth="1"/>
    <col min="271" max="271" width="10.42578125" style="55" bestFit="1" customWidth="1"/>
    <col min="272" max="272" width="7.85546875" style="55" bestFit="1" customWidth="1"/>
    <col min="273" max="273" width="10.42578125" style="55" bestFit="1" customWidth="1"/>
    <col min="274" max="274" width="7.85546875" style="55" bestFit="1" customWidth="1"/>
    <col min="275" max="275" width="10.42578125" style="55" bestFit="1" customWidth="1"/>
    <col min="276" max="276" width="7.85546875" style="55" bestFit="1" customWidth="1"/>
    <col min="277" max="277" width="10.42578125" style="55" bestFit="1" customWidth="1"/>
    <col min="278" max="278" width="7.85546875" style="55" bestFit="1" customWidth="1"/>
    <col min="279" max="279" width="10.42578125" style="55" bestFit="1" customWidth="1"/>
    <col min="280" max="280" width="7.85546875" style="55" bestFit="1" customWidth="1"/>
    <col min="281" max="281" width="10.42578125" style="55" bestFit="1" customWidth="1"/>
    <col min="282" max="282" width="7.85546875" style="55" bestFit="1" customWidth="1"/>
    <col min="283" max="283" width="10.42578125" style="55" bestFit="1" customWidth="1"/>
    <col min="284" max="284" width="7.85546875" style="55" bestFit="1" customWidth="1"/>
    <col min="285" max="285" width="10.42578125" style="55" bestFit="1" customWidth="1"/>
    <col min="286" max="286" width="8.85546875" style="55" bestFit="1" customWidth="1"/>
    <col min="287" max="287" width="11.42578125" style="55" bestFit="1" customWidth="1"/>
    <col min="288" max="288" width="8.85546875" style="55" bestFit="1" customWidth="1"/>
    <col min="289" max="289" width="11.42578125" style="55" bestFit="1" customWidth="1"/>
    <col min="290" max="290" width="8.85546875" style="55" bestFit="1" customWidth="1"/>
    <col min="291" max="291" width="11.42578125" style="55" bestFit="1" customWidth="1"/>
    <col min="292" max="292" width="8.85546875" style="55" bestFit="1" customWidth="1"/>
    <col min="293" max="293" width="11.42578125" style="55" bestFit="1" customWidth="1"/>
    <col min="294" max="294" width="8.85546875" style="55" bestFit="1" customWidth="1"/>
    <col min="295" max="295" width="11.42578125" style="55" bestFit="1" customWidth="1"/>
    <col min="296" max="296" width="8.85546875" style="55" bestFit="1" customWidth="1"/>
    <col min="297" max="297" width="11.42578125" style="55" bestFit="1" customWidth="1"/>
    <col min="298" max="298" width="5.85546875" style="55" bestFit="1" customWidth="1"/>
    <col min="299" max="300" width="8.85546875" style="55" bestFit="1" customWidth="1"/>
    <col min="301" max="301" width="11.42578125" style="55" bestFit="1" customWidth="1"/>
    <col min="302" max="302" width="8.85546875" style="55" bestFit="1" customWidth="1"/>
    <col min="303" max="303" width="11.42578125" style="55" bestFit="1" customWidth="1"/>
    <col min="304" max="304" width="8.85546875" style="55" bestFit="1" customWidth="1"/>
    <col min="305" max="305" width="11.42578125" style="55" bestFit="1" customWidth="1"/>
    <col min="306" max="306" width="8.85546875" style="55" bestFit="1" customWidth="1"/>
    <col min="307" max="307" width="11.42578125" style="55" bestFit="1" customWidth="1"/>
    <col min="308" max="308" width="8.85546875" style="55" bestFit="1" customWidth="1"/>
    <col min="309" max="309" width="11.42578125" style="55" bestFit="1" customWidth="1"/>
    <col min="310" max="310" width="8.85546875" style="55" bestFit="1" customWidth="1"/>
    <col min="311" max="311" width="11.42578125" style="55" bestFit="1" customWidth="1"/>
    <col min="312" max="312" width="8.85546875" style="55" bestFit="1" customWidth="1"/>
    <col min="313" max="313" width="11.42578125" style="55" bestFit="1" customWidth="1"/>
    <col min="314" max="314" width="8.85546875" style="55" bestFit="1" customWidth="1"/>
    <col min="315" max="315" width="11.42578125" style="55" bestFit="1" customWidth="1"/>
    <col min="316" max="316" width="8.85546875" style="55" bestFit="1" customWidth="1"/>
    <col min="317" max="317" width="11.42578125" style="55" bestFit="1" customWidth="1"/>
    <col min="318" max="318" width="8.85546875" style="55" bestFit="1" customWidth="1"/>
    <col min="319" max="319" width="11.42578125" style="55" bestFit="1" customWidth="1"/>
    <col min="320" max="320" width="8.85546875" style="55" bestFit="1" customWidth="1"/>
    <col min="321" max="321" width="11.42578125" style="55" bestFit="1" customWidth="1"/>
    <col min="322" max="322" width="8.85546875" style="55" bestFit="1" customWidth="1"/>
    <col min="323" max="323" width="11.42578125" style="55" bestFit="1" customWidth="1"/>
    <col min="324" max="324" width="8.85546875" style="55" bestFit="1" customWidth="1"/>
    <col min="325" max="325" width="11.42578125" style="55" bestFit="1" customWidth="1"/>
    <col min="326" max="326" width="8.85546875" style="55" bestFit="1" customWidth="1"/>
    <col min="327" max="327" width="11.42578125" style="55" bestFit="1" customWidth="1"/>
    <col min="328" max="328" width="8.85546875" style="55" bestFit="1" customWidth="1"/>
    <col min="329" max="329" width="11.42578125" style="55" bestFit="1" customWidth="1"/>
    <col min="330" max="330" width="8.85546875" style="55" bestFit="1" customWidth="1"/>
    <col min="331" max="331" width="11.42578125" style="55" bestFit="1" customWidth="1"/>
    <col min="332" max="332" width="8.85546875" style="55" bestFit="1" customWidth="1"/>
    <col min="333" max="333" width="11.42578125" style="55" bestFit="1" customWidth="1"/>
    <col min="334" max="334" width="8.85546875" style="55" bestFit="1" customWidth="1"/>
    <col min="335" max="335" width="11.42578125" style="55" bestFit="1" customWidth="1"/>
    <col min="336" max="336" width="8.85546875" style="55" bestFit="1" customWidth="1"/>
    <col min="337" max="337" width="11.42578125" style="55" bestFit="1" customWidth="1"/>
    <col min="338" max="338" width="8.85546875" style="55" bestFit="1" customWidth="1"/>
    <col min="339" max="339" width="11.42578125" style="55" bestFit="1" customWidth="1"/>
    <col min="340" max="340" width="8.85546875" style="55" bestFit="1" customWidth="1"/>
    <col min="341" max="341" width="11.42578125" style="55" bestFit="1" customWidth="1"/>
    <col min="342" max="342" width="8.85546875" style="55" bestFit="1" customWidth="1"/>
    <col min="343" max="343" width="11.42578125" style="55" bestFit="1" customWidth="1"/>
    <col min="344" max="344" width="8.85546875" style="55" bestFit="1" customWidth="1"/>
    <col min="345" max="345" width="11.42578125" style="55" bestFit="1" customWidth="1"/>
    <col min="346" max="346" width="8.85546875" style="55" bestFit="1" customWidth="1"/>
    <col min="348" max="348" width="11.42578125" style="55" bestFit="1" customWidth="1"/>
    <col min="349" max="349" width="8.85546875" style="55" bestFit="1" customWidth="1"/>
    <col min="350" max="350" width="11.42578125" style="55" bestFit="1" customWidth="1"/>
    <col min="351" max="351" width="8.85546875" style="55" bestFit="1" customWidth="1"/>
    <col min="352" max="352" width="11.42578125" style="55" bestFit="1" customWidth="1"/>
    <col min="353" max="353" width="8.85546875" style="55" bestFit="1" customWidth="1"/>
    <col min="354" max="354" width="11.42578125" style="55" bestFit="1" customWidth="1"/>
    <col min="355" max="355" width="8.85546875" style="55" bestFit="1" customWidth="1"/>
    <col min="356" max="356" width="11.42578125" style="55" bestFit="1" customWidth="1"/>
    <col min="357" max="357" width="8.85546875" style="55" bestFit="1" customWidth="1"/>
    <col min="358" max="358" width="11.42578125" style="55" bestFit="1" customWidth="1"/>
    <col min="359" max="359" width="8.85546875" style="55" bestFit="1" customWidth="1"/>
    <col min="360" max="360" width="11.42578125" style="55" bestFit="1" customWidth="1"/>
    <col min="361" max="361" width="7.85546875" style="55" bestFit="1" customWidth="1"/>
    <col min="362" max="362" width="10.42578125" style="55" bestFit="1" customWidth="1"/>
    <col min="363" max="363" width="8.85546875" style="55" bestFit="1" customWidth="1"/>
    <col min="364" max="364" width="11.42578125" style="55" bestFit="1" customWidth="1"/>
    <col min="365" max="365" width="8.85546875" style="55" bestFit="1" customWidth="1"/>
    <col min="366" max="366" width="11.42578125" style="55" bestFit="1" customWidth="1"/>
    <col min="367" max="367" width="8.85546875" style="55" bestFit="1" customWidth="1"/>
    <col min="368" max="368" width="11.42578125" style="55" bestFit="1" customWidth="1"/>
    <col min="369" max="369" width="8.85546875" style="55" bestFit="1" customWidth="1"/>
    <col min="370" max="370" width="11.42578125" style="55" bestFit="1" customWidth="1"/>
    <col min="371" max="371" width="8.85546875" style="55" bestFit="1" customWidth="1"/>
    <col min="372" max="372" width="11.42578125" style="55" bestFit="1" customWidth="1"/>
    <col min="373" max="373" width="8.85546875" style="55" bestFit="1" customWidth="1"/>
    <col min="374" max="374" width="11.42578125" style="55" bestFit="1" customWidth="1"/>
    <col min="375" max="375" width="8.85546875" style="55" bestFit="1" customWidth="1"/>
    <col min="376" max="376" width="11.42578125" style="55" bestFit="1" customWidth="1"/>
    <col min="377" max="377" width="5.85546875" style="55" bestFit="1" customWidth="1"/>
    <col min="378" max="379" width="8.85546875" style="55" bestFit="1" customWidth="1"/>
    <col min="380" max="380" width="11.42578125" style="55" bestFit="1" customWidth="1"/>
    <col min="381" max="381" width="8.85546875" style="55" bestFit="1" customWidth="1"/>
    <col min="382" max="382" width="11.42578125" style="55" bestFit="1" customWidth="1"/>
    <col min="383" max="383" width="8.85546875" style="55" bestFit="1" customWidth="1"/>
    <col min="384" max="384" width="11.42578125" style="55" bestFit="1" customWidth="1"/>
    <col min="385" max="385" width="8.85546875" style="55" bestFit="1" customWidth="1"/>
    <col min="386" max="386" width="11.42578125" style="55" bestFit="1" customWidth="1"/>
    <col min="387" max="387" width="8.85546875" style="55" bestFit="1" customWidth="1"/>
    <col min="388" max="388" width="11.42578125" style="55" bestFit="1" customWidth="1"/>
    <col min="389" max="389" width="8.85546875" style="55" bestFit="1" customWidth="1"/>
    <col min="390" max="390" width="11.42578125" style="55" bestFit="1" customWidth="1"/>
    <col min="391" max="391" width="8.85546875" style="55" bestFit="1" customWidth="1"/>
    <col min="392" max="392" width="11.42578125" style="55" bestFit="1" customWidth="1"/>
    <col min="393" max="393" width="8.85546875" style="55" bestFit="1" customWidth="1"/>
    <col min="394" max="394" width="11.42578125" style="55" bestFit="1" customWidth="1"/>
    <col min="395" max="395" width="8.85546875" style="55" bestFit="1" customWidth="1"/>
    <col min="396" max="396" width="11.42578125" style="55" bestFit="1" customWidth="1"/>
    <col min="397" max="397" width="7.85546875" style="55" bestFit="1" customWidth="1"/>
    <col min="398" max="398" width="10.42578125" style="55" bestFit="1" customWidth="1"/>
    <col min="399" max="399" width="8.85546875" style="55" bestFit="1" customWidth="1"/>
    <col min="400" max="400" width="11.42578125" style="55" bestFit="1" customWidth="1"/>
    <col min="401" max="401" width="7.85546875" style="55" bestFit="1" customWidth="1"/>
    <col min="402" max="402" width="10.42578125" style="55" bestFit="1" customWidth="1"/>
    <col min="403" max="403" width="8.85546875" style="55" bestFit="1" customWidth="1"/>
    <col min="404" max="404" width="11.42578125" style="55" bestFit="1" customWidth="1"/>
    <col min="405" max="405" width="8.85546875" style="55" bestFit="1" customWidth="1"/>
    <col min="406" max="406" width="11.42578125" style="55" bestFit="1" customWidth="1"/>
    <col min="407" max="407" width="8.85546875" style="55" bestFit="1" customWidth="1"/>
    <col min="408" max="408" width="11.42578125" style="55" bestFit="1" customWidth="1"/>
    <col min="409" max="409" width="8.85546875" style="55" bestFit="1" customWidth="1"/>
    <col min="410" max="410" width="11.42578125" style="55" bestFit="1" customWidth="1"/>
    <col min="411" max="411" width="7.85546875" style="55" bestFit="1" customWidth="1"/>
    <col min="412" max="412" width="10.42578125" style="55" bestFit="1" customWidth="1"/>
    <col min="413" max="413" width="8.85546875" style="55" bestFit="1" customWidth="1"/>
    <col min="414" max="414" width="11.42578125" style="55" bestFit="1" customWidth="1"/>
    <col min="415" max="415" width="8.85546875" style="55" bestFit="1" customWidth="1"/>
    <col min="416" max="416" width="11.42578125" style="55" bestFit="1" customWidth="1"/>
    <col min="417" max="417" width="8.85546875" style="55" bestFit="1" customWidth="1"/>
    <col min="418" max="418" width="11.42578125" style="55" bestFit="1" customWidth="1"/>
    <col min="419" max="419" width="8.85546875" style="55" bestFit="1" customWidth="1"/>
    <col min="420" max="420" width="11.42578125" style="55" bestFit="1" customWidth="1"/>
    <col min="421" max="421" width="8.85546875" style="55" bestFit="1" customWidth="1"/>
    <col min="422" max="422" width="11.42578125" style="55" bestFit="1" customWidth="1"/>
    <col min="423" max="423" width="8.85546875" style="55" bestFit="1" customWidth="1"/>
    <col min="424" max="424" width="11.42578125" style="55" bestFit="1" customWidth="1"/>
    <col min="425" max="425" width="8.85546875" style="55" bestFit="1" customWidth="1"/>
    <col min="426" max="426" width="11.42578125" style="55" bestFit="1" customWidth="1"/>
    <col min="427" max="427" width="8.85546875" style="55" bestFit="1" customWidth="1"/>
    <col min="428" max="428" width="11.42578125" style="55" bestFit="1" customWidth="1"/>
    <col min="429" max="429" width="8.85546875" style="55" bestFit="1" customWidth="1"/>
    <col min="430" max="430" width="11.42578125" style="55" bestFit="1" customWidth="1"/>
    <col min="431" max="431" width="8.85546875" style="55" bestFit="1" customWidth="1"/>
    <col min="432" max="432" width="11.42578125" style="55" bestFit="1" customWidth="1"/>
    <col min="433" max="433" width="8.85546875" style="55" bestFit="1" customWidth="1"/>
    <col min="434" max="434" width="11.42578125" style="55" bestFit="1" customWidth="1"/>
    <col min="435" max="435" width="8.85546875" style="55" bestFit="1" customWidth="1"/>
    <col min="436" max="436" width="11.42578125" style="55" bestFit="1" customWidth="1"/>
    <col min="437" max="437" width="8.85546875" style="55" bestFit="1" customWidth="1"/>
    <col min="438" max="438" width="11.42578125" style="55" bestFit="1" customWidth="1"/>
    <col min="439" max="439" width="8.85546875" style="55" bestFit="1" customWidth="1"/>
    <col min="440" max="440" width="11.42578125" style="55" bestFit="1" customWidth="1"/>
    <col min="441" max="441" width="8.85546875" style="55" bestFit="1" customWidth="1"/>
    <col min="442" max="442" width="11.42578125" style="55" bestFit="1" customWidth="1"/>
    <col min="443" max="443" width="8.85546875" style="55" bestFit="1" customWidth="1"/>
    <col min="444" max="444" width="11.42578125" style="55" bestFit="1" customWidth="1"/>
    <col min="445" max="445" width="8.85546875" style="55" bestFit="1" customWidth="1"/>
    <col min="446" max="446" width="11.42578125" style="55" bestFit="1" customWidth="1"/>
    <col min="447" max="447" width="8.85546875" style="55" bestFit="1" customWidth="1"/>
    <col min="448" max="448" width="11.42578125" style="55" bestFit="1" customWidth="1"/>
    <col min="449" max="449" width="8.85546875" style="55" bestFit="1" customWidth="1"/>
    <col min="450" max="450" width="11.42578125" style="55" bestFit="1" customWidth="1"/>
    <col min="451" max="451" width="8.85546875" style="55" bestFit="1" customWidth="1"/>
    <col min="452" max="452" width="11.42578125" style="55" bestFit="1" customWidth="1"/>
    <col min="453" max="453" width="8.85546875" style="55" bestFit="1" customWidth="1"/>
    <col min="454" max="454" width="11.42578125" style="55" bestFit="1" customWidth="1"/>
    <col min="455" max="455" width="8.85546875" style="55" bestFit="1" customWidth="1"/>
    <col min="456" max="456" width="11.42578125" style="55" bestFit="1" customWidth="1"/>
    <col min="457" max="457" width="8.85546875" style="55" bestFit="1" customWidth="1"/>
    <col min="458" max="458" width="11.42578125" style="55" bestFit="1" customWidth="1"/>
    <col min="459" max="459" width="8.85546875" style="55" bestFit="1" customWidth="1"/>
    <col min="460" max="460" width="11.42578125" style="55" bestFit="1" customWidth="1"/>
    <col min="461" max="461" width="8.85546875" style="55" bestFit="1" customWidth="1"/>
    <col min="462" max="462" width="11.42578125" style="55" bestFit="1" customWidth="1"/>
    <col min="463" max="463" width="7.85546875" style="55" bestFit="1" customWidth="1"/>
    <col min="464" max="464" width="10.42578125" style="55" bestFit="1" customWidth="1"/>
    <col min="465" max="465" width="8.85546875" style="55" bestFit="1" customWidth="1"/>
    <col min="466" max="466" width="11.42578125" style="55" bestFit="1" customWidth="1"/>
    <col min="467" max="467" width="8.85546875" style="55" bestFit="1" customWidth="1"/>
    <col min="468" max="468" width="11.42578125" style="55" bestFit="1" customWidth="1"/>
    <col min="469" max="469" width="8.85546875" style="55" bestFit="1" customWidth="1"/>
    <col min="470" max="470" width="11.42578125" style="55" bestFit="1" customWidth="1"/>
    <col min="471" max="471" width="8.85546875" style="55" bestFit="1" customWidth="1"/>
    <col min="472" max="472" width="11.42578125" style="55" bestFit="1" customWidth="1"/>
    <col min="473" max="473" width="8.85546875" style="55" bestFit="1" customWidth="1"/>
    <col min="474" max="474" width="11.42578125" style="55" bestFit="1" customWidth="1"/>
    <col min="475" max="475" width="8.85546875" style="55" bestFit="1" customWidth="1"/>
    <col min="476" max="476" width="11.42578125" style="55" bestFit="1" customWidth="1"/>
    <col min="477" max="477" width="8.85546875" style="55" bestFit="1" customWidth="1"/>
    <col min="478" max="478" width="11.42578125" style="55" bestFit="1" customWidth="1"/>
    <col min="479" max="479" width="8.85546875" style="55" bestFit="1" customWidth="1"/>
    <col min="480" max="480" width="11.42578125" style="55" bestFit="1" customWidth="1"/>
    <col min="481" max="481" width="8.85546875" style="55" bestFit="1" customWidth="1"/>
    <col min="482" max="482" width="11.42578125" style="55" bestFit="1" customWidth="1"/>
    <col min="483" max="483" width="8.85546875" style="55" bestFit="1" customWidth="1"/>
    <col min="484" max="484" width="11.42578125" style="55" bestFit="1" customWidth="1"/>
    <col min="485" max="485" width="8.85546875" style="55" bestFit="1" customWidth="1"/>
    <col min="486" max="486" width="11.42578125" style="55" bestFit="1" customWidth="1"/>
    <col min="487" max="487" width="8.85546875" style="55" bestFit="1" customWidth="1"/>
    <col min="488" max="488" width="11.42578125" style="55" bestFit="1" customWidth="1"/>
    <col min="489" max="489" width="8.85546875" style="55" bestFit="1" customWidth="1"/>
    <col min="490" max="490" width="11.42578125" style="55" bestFit="1" customWidth="1"/>
    <col min="491" max="491" width="8.85546875" style="55" bestFit="1" customWidth="1"/>
    <col min="492" max="492" width="11.42578125" style="55" bestFit="1" customWidth="1"/>
    <col min="493" max="493" width="8.85546875" style="55" bestFit="1" customWidth="1"/>
    <col min="494" max="494" width="11.42578125" style="55" bestFit="1" customWidth="1"/>
    <col min="495" max="495" width="8.85546875" style="55" bestFit="1" customWidth="1"/>
    <col min="496" max="496" width="11.42578125" style="55" bestFit="1" customWidth="1"/>
    <col min="497" max="497" width="8.85546875" style="55" bestFit="1" customWidth="1"/>
    <col min="498" max="498" width="11.42578125" style="55" bestFit="1" customWidth="1"/>
    <col min="499" max="499" width="8.85546875" style="55" bestFit="1" customWidth="1"/>
    <col min="500" max="500" width="11.42578125" style="55" bestFit="1" customWidth="1"/>
    <col min="501" max="501" width="8.85546875" style="55" bestFit="1" customWidth="1"/>
    <col min="502" max="502" width="11.42578125" style="55" bestFit="1" customWidth="1"/>
    <col min="503" max="503" width="9.85546875" style="55" bestFit="1" customWidth="1"/>
    <col min="504" max="504" width="12.42578125" style="55" bestFit="1" customWidth="1"/>
    <col min="505" max="505" width="9.85546875" style="55" bestFit="1" customWidth="1"/>
    <col min="506" max="506" width="12.42578125" style="55" bestFit="1" customWidth="1"/>
    <col min="507" max="507" width="9.85546875" style="55" bestFit="1" customWidth="1"/>
    <col min="508" max="508" width="12.42578125" style="55" bestFit="1" customWidth="1"/>
    <col min="509" max="509" width="9.85546875" style="55" bestFit="1" customWidth="1"/>
    <col min="510" max="510" width="12.42578125" style="55" bestFit="1" customWidth="1"/>
    <col min="511" max="511" width="9.85546875" style="55" bestFit="1" customWidth="1"/>
    <col min="512" max="512" width="12.42578125" style="55" bestFit="1" customWidth="1"/>
    <col min="513" max="513" width="9.85546875" style="55" bestFit="1" customWidth="1"/>
    <col min="514" max="514" width="12.42578125" style="55" bestFit="1" customWidth="1"/>
    <col min="515" max="515" width="9.85546875" style="55" bestFit="1" customWidth="1"/>
    <col min="516" max="516" width="12.42578125" style="55" bestFit="1" customWidth="1"/>
    <col min="517" max="517" width="9.85546875" style="55" bestFit="1" customWidth="1"/>
    <col min="518" max="518" width="12.42578125" style="55" bestFit="1" customWidth="1"/>
    <col min="519" max="519" width="9.85546875" style="55" bestFit="1" customWidth="1"/>
    <col min="520" max="520" width="12.42578125" style="55" bestFit="1" customWidth="1"/>
    <col min="521" max="521" width="9.85546875" style="55" bestFit="1" customWidth="1"/>
    <col min="522" max="522" width="12.42578125" style="55" bestFit="1" customWidth="1"/>
    <col min="523" max="523" width="9.85546875" style="55" bestFit="1" customWidth="1"/>
    <col min="524" max="524" width="12.42578125" style="55" bestFit="1" customWidth="1"/>
    <col min="526" max="526" width="5.85546875" style="55" bestFit="1" customWidth="1"/>
    <col min="527" max="527" width="11.28515625" style="55" bestFit="1" customWidth="1"/>
  </cols>
  <sheetData>
    <row r="1" spans="1:18" x14ac:dyDescent="0.25">
      <c r="A1" t="s">
        <v>333</v>
      </c>
    </row>
    <row r="2" spans="1:18" x14ac:dyDescent="0.25">
      <c r="A2" t="s">
        <v>334</v>
      </c>
    </row>
    <row r="3" spans="1:18" s="8" customFormat="1" x14ac:dyDescent="0.25">
      <c r="R3" s="9"/>
    </row>
    <row r="4" spans="1:18" x14ac:dyDescent="0.25">
      <c r="A4" t="s">
        <v>335</v>
      </c>
    </row>
    <row r="5" spans="1:18" x14ac:dyDescent="0.25">
      <c r="A5" t="s">
        <v>336</v>
      </c>
    </row>
    <row r="7" spans="1:18" x14ac:dyDescent="0.25">
      <c r="A7" s="39" t="s">
        <v>337</v>
      </c>
      <c r="D7" t="s">
        <v>338</v>
      </c>
    </row>
    <row r="8" spans="1:18" x14ac:dyDescent="0.25">
      <c r="A8" s="39">
        <f ca="1">TODAY()</f>
        <v>44344</v>
      </c>
      <c r="D8" s="40"/>
      <c r="E8" t="s">
        <v>339</v>
      </c>
    </row>
    <row r="9" spans="1:18" x14ac:dyDescent="0.25">
      <c r="A9" s="39"/>
      <c r="D9" s="39"/>
    </row>
    <row r="11" spans="1:18" ht="30" customHeight="1" x14ac:dyDescent="0.25">
      <c r="A11" s="8" t="s">
        <v>340</v>
      </c>
      <c r="B11" s="8" t="s">
        <v>341</v>
      </c>
      <c r="C11" s="8" t="s">
        <v>342</v>
      </c>
      <c r="D11" s="8" t="s">
        <v>343</v>
      </c>
      <c r="E11" s="8"/>
      <c r="H11" s="32"/>
      <c r="I11" s="32"/>
      <c r="J11" s="32"/>
      <c r="K11" s="32"/>
      <c r="L11" s="32"/>
    </row>
    <row r="12" spans="1:18" x14ac:dyDescent="0.25">
      <c r="A12" s="51">
        <v>3984.8700000000022</v>
      </c>
      <c r="B12" s="51">
        <v>3984.8700000000022</v>
      </c>
      <c r="C12" s="51">
        <v>3984.8700000000022</v>
      </c>
      <c r="D12" s="51">
        <v>4459.0200000000004</v>
      </c>
    </row>
    <row r="13" spans="1:18" x14ac:dyDescent="0.25">
      <c r="A13" s="39"/>
      <c r="D13" s="39"/>
    </row>
    <row r="14" spans="1:18" x14ac:dyDescent="0.25">
      <c r="A14" s="39"/>
      <c r="D14" s="39"/>
    </row>
    <row r="16" spans="1:18" x14ac:dyDescent="0.25">
      <c r="B16" s="39" t="s">
        <v>344</v>
      </c>
      <c r="C16" s="39" t="s">
        <v>108</v>
      </c>
      <c r="D16" s="39" t="s">
        <v>115</v>
      </c>
      <c r="E16" s="39" t="s">
        <v>138</v>
      </c>
      <c r="F16" s="39" t="s">
        <v>317</v>
      </c>
    </row>
    <row r="17" spans="1:19" x14ac:dyDescent="0.25">
      <c r="A17" t="s">
        <v>345</v>
      </c>
      <c r="B17">
        <v>231.34</v>
      </c>
      <c r="C17">
        <v>942.1099999999999</v>
      </c>
      <c r="D17">
        <v>3116.0900000000011</v>
      </c>
      <c r="E17">
        <v>4154.3500000000004</v>
      </c>
      <c r="F17">
        <v>8443.8900000000012</v>
      </c>
    </row>
    <row r="18" spans="1:19" x14ac:dyDescent="0.25">
      <c r="S18" s="1"/>
    </row>
    <row r="19" spans="1:19" x14ac:dyDescent="0.25">
      <c r="S19" s="1"/>
    </row>
    <row r="20" spans="1:19" x14ac:dyDescent="0.25">
      <c r="S20" s="1"/>
    </row>
    <row r="21" spans="1:19" x14ac:dyDescent="0.25">
      <c r="F21" s="32"/>
      <c r="G21" s="32"/>
      <c r="H21" s="32"/>
      <c r="I21" s="32"/>
      <c r="J21" s="32"/>
      <c r="K21" s="32"/>
      <c r="L21" s="32"/>
      <c r="M21" s="32"/>
      <c r="N21" s="32"/>
      <c r="O21" s="32"/>
      <c r="P21" s="33"/>
      <c r="Q21" s="32"/>
      <c r="R21" s="34"/>
      <c r="S21" s="35"/>
    </row>
    <row r="22" spans="1:19" x14ac:dyDescent="0.25">
      <c r="F22" s="32"/>
      <c r="G22" s="32"/>
      <c r="H22" s="32"/>
      <c r="I22" s="32"/>
      <c r="J22" s="32"/>
      <c r="K22" s="32"/>
      <c r="L22" s="32"/>
      <c r="M22" s="32"/>
      <c r="N22" s="32"/>
      <c r="O22" s="32"/>
      <c r="P22" s="33"/>
      <c r="Q22" s="32"/>
      <c r="R22" s="34"/>
      <c r="S22" s="35"/>
    </row>
    <row r="23" spans="1:19" x14ac:dyDescent="0.25">
      <c r="S23" s="1"/>
    </row>
  </sheetData>
  <pageMargins left="0.1" right="0"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check new aroi shhet</vt:lpstr>
      <vt:lpstr>dl-do all work in this</vt:lpstr>
      <vt:lpstr>Data to transfer</vt:lpstr>
      <vt:lpstr>README</vt:lpstr>
      <vt:lpstr>DATA</vt:lpstr>
      <vt:lpstr>OPEN POSITIONS</vt:lpstr>
      <vt:lpstr>CAMPAIGN</vt:lpstr>
      <vt:lpstr>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Justin Kramer</cp:lastModifiedBy>
  <cp:lastPrinted>2018-12-26T20:29:26Z</cp:lastPrinted>
  <dcterms:created xsi:type="dcterms:W3CDTF">2018-09-25T21:57:31Z</dcterms:created>
  <dcterms:modified xsi:type="dcterms:W3CDTF">2021-05-28T23:04:20Z</dcterms:modified>
</cp:coreProperties>
</file>